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480" yWindow="1080" windowWidth="20730" windowHeight="11625" tabRatio="749" firstSheet="11" activeTab="11"/>
  </bookViews>
  <sheets>
    <sheet name="В0228_1037000158513_01_1_69_" sheetId="4" state="hidden" r:id="rId1"/>
    <sheet name="В0228_1037000158513_01_2_69 " sheetId="28" state="hidden" r:id="rId2"/>
    <sheet name="В0228_1037000158513_01_3_69 " sheetId="29" state="hidden" r:id="rId3"/>
    <sheet name="В0228_1037000158513_01_4_69 " sheetId="32" state="hidden" r:id="rId4"/>
    <sheet name="В0228_1037000158513_01_5_69 " sheetId="33" state="hidden" r:id="rId5"/>
    <sheet name="В0228_1037000158513_02_0_69_" sheetId="5" state="hidden" r:id="rId6"/>
    <sheet name="В0228_1037000158513_03_0_69_" sheetId="6" state="hidden" r:id="rId7"/>
    <sheet name="В0228_1037000158513_04_0_69_" sheetId="7" state="hidden" r:id="rId8"/>
    <sheet name="5" sheetId="8" state="hidden" r:id="rId9"/>
    <sheet name="В0228_1037000158513_05_0_69_" sheetId="26" state="hidden" r:id="rId10"/>
    <sheet name="В0228_1037000158513_06_0_69_" sheetId="9" state="hidden" r:id="rId11"/>
    <sheet name="В0228_1074205010351_07_0_69_" sheetId="10" r:id="rId12"/>
    <sheet name="В0228_1037000158513_08_0_69_" sheetId="11" state="hidden" r:id="rId13"/>
    <sheet name="В0228_1037000158513_09_0_69_" sheetId="12" state="hidden" r:id="rId14"/>
    <sheet name="В0228_1037000158513_10_0_69_" sheetId="13" state="hidden" r:id="rId15"/>
    <sheet name="В0228_1037000158513_11_1_69_" sheetId="14" state="hidden" r:id="rId16"/>
    <sheet name="В0228_1037000158513_11_2_69_" sheetId="23" state="hidden" r:id="rId17"/>
    <sheet name="В0228_1037000158513_11_3_69_" sheetId="24" state="hidden" r:id="rId18"/>
    <sheet name="В0228_1037000158513_12_0_69_" sheetId="15" state="hidden" r:id="rId19"/>
    <sheet name="В0228_1037000158513_13_0_69_" sheetId="16" state="hidden" r:id="rId20"/>
    <sheet name="В0228_1037000158513_14_0_69_" sheetId="17" state="hidden" r:id="rId21"/>
    <sheet name="В0228_1037000158513_15_0_69_" sheetId="18" state="hidden" r:id="rId22"/>
    <sheet name="В0228_1037000158513_16_0_69_" sheetId="19" state="hidden" r:id="rId23"/>
    <sheet name="В0228_1037000158513_17_0_69_" sheetId="20" state="hidden" r:id="rId24"/>
    <sheet name="В0228_1037000158513_18_0_69_" sheetId="21" state="hidden" r:id="rId25"/>
    <sheet name="В0228_1037000158513_19_0_69_" sheetId="22" state="hidden" r:id="rId26"/>
  </sheets>
  <externalReferences>
    <externalReference r:id="rId27"/>
    <externalReference r:id="rId28"/>
  </externalReferences>
  <definedNames>
    <definedName name="_xlnm._FilterDatabase" localSheetId="0" hidden="1">В0228_1037000158513_01_1_69_!$A$19:$BK$129</definedName>
    <definedName name="_xlnm._FilterDatabase" localSheetId="1" hidden="1">'В0228_1037000158513_01_2_69 '!$A$19:$BK$129</definedName>
    <definedName name="_xlnm._FilterDatabase" localSheetId="2" hidden="1">'В0228_1037000158513_01_3_69 '!$A$19:$BK$129</definedName>
    <definedName name="_xlnm._FilterDatabase" localSheetId="3" hidden="1">'В0228_1037000158513_01_4_69 '!$A$19:$BK$129</definedName>
    <definedName name="_xlnm._FilterDatabase" localSheetId="4" hidden="1">'В0228_1037000158513_01_5_69 '!$A$19:$BK$129</definedName>
    <definedName name="_xlnm._FilterDatabase" localSheetId="5" hidden="1">В0228_1037000158513_02_0_69_!$A$20:$DF$130</definedName>
    <definedName name="_xlnm._FilterDatabase" localSheetId="6" hidden="1">В0228_1037000158513_03_0_69_!$A$20:$BV$130</definedName>
    <definedName name="_xlnm._FilterDatabase" localSheetId="7" hidden="1">В0228_1037000158513_04_0_69_!$A$20:$DN$130</definedName>
    <definedName name="_xlnm._FilterDatabase" localSheetId="9" hidden="1">В0228_1037000158513_05_0_69_!$A$20:$BO$130</definedName>
    <definedName name="_xlnm._FilterDatabase" localSheetId="10" hidden="1">В0228_1037000158513_06_0_69_!$A$20:$DN$130</definedName>
    <definedName name="_xlnm._FilterDatabase" localSheetId="13" hidden="1">В0228_1037000158513_09_0_69_!$A$19:$AZ$129</definedName>
    <definedName name="_xlnm._FilterDatabase" localSheetId="14" hidden="1">В0228_1037000158513_10_0_69_!$A$20:$AS$130</definedName>
    <definedName name="_xlnm._FilterDatabase" localSheetId="15" hidden="1">В0228_1037000158513_11_1_69_!$A$17:$AH$35</definedName>
    <definedName name="_xlnm._FilterDatabase" localSheetId="18" hidden="1">В0228_1037000158513_12_0_69_!$A$20:$AH$130</definedName>
    <definedName name="_xlnm._FilterDatabase" localSheetId="19" hidden="1">В0228_1037000158513_13_0_69_!$A$19:$AD$40</definedName>
    <definedName name="_xlnm._FilterDatabase" localSheetId="20" hidden="1">В0228_1037000158513_14_0_69_!$A$19:$V$56</definedName>
    <definedName name="_xlnm._FilterDatabase" localSheetId="21" hidden="1">В0228_1037000158513_15_0_69_!$A$20:$Z$30</definedName>
    <definedName name="_xlnm._FilterDatabase" localSheetId="22" hidden="1">В0228_1037000158513_16_0_69_!$A$20:$AC$47</definedName>
    <definedName name="_xlnm._FilterDatabase" localSheetId="11" hidden="1">В0228_1074205010351_07_0_69_!$A$20:$BW$131</definedName>
    <definedName name="_xlnm.Print_Titles" localSheetId="0">В0228_1037000158513_01_1_69_!$15:$19</definedName>
    <definedName name="_xlnm.Print_Titles" localSheetId="1">'В0228_1037000158513_01_2_69 '!$15:$19</definedName>
    <definedName name="_xlnm.Print_Titles" localSheetId="2">'В0228_1037000158513_01_3_69 '!$15:$19</definedName>
    <definedName name="_xlnm.Print_Titles" localSheetId="3">'В0228_1037000158513_01_4_69 '!$15:$19</definedName>
    <definedName name="_xlnm.Print_Titles" localSheetId="4">'В0228_1037000158513_01_5_69 '!$15:$19</definedName>
    <definedName name="_xlnm.Print_Titles" localSheetId="5">В0228_1037000158513_02_0_69_!$17:$20</definedName>
    <definedName name="_xlnm.Print_Area" localSheetId="8">'5'!$A$1:$AL$130</definedName>
    <definedName name="_xlnm.Print_Area" localSheetId="0">В0228_1037000158513_01_1_69_!$A$1:$BK$129</definedName>
    <definedName name="_xlnm.Print_Area" localSheetId="1">'В0228_1037000158513_01_2_69 '!$A$1:$BK$129</definedName>
    <definedName name="_xlnm.Print_Area" localSheetId="2">'В0228_1037000158513_01_3_69 '!$A$1:$BK$129</definedName>
    <definedName name="_xlnm.Print_Area" localSheetId="3">'В0228_1037000158513_01_4_69 '!$A$1:$BK$129</definedName>
    <definedName name="_xlnm.Print_Area" localSheetId="4">'В0228_1037000158513_01_5_69 '!$A$1:$BK$129</definedName>
    <definedName name="_xlnm.Print_Area" localSheetId="5">В0228_1037000158513_02_0_69_!$A$1:$DD$136</definedName>
    <definedName name="_xlnm.Print_Area" localSheetId="6">В0228_1037000158513_03_0_69_!$A$1:$AO$130</definedName>
    <definedName name="_xlnm.Print_Area" localSheetId="7">В0228_1037000158513_04_0_69_!$A$1:$CZ$130</definedName>
    <definedName name="_xlnm.Print_Area" localSheetId="9">В0228_1037000158513_05_0_69_!$A$1:$AL$130</definedName>
    <definedName name="_xlnm.Print_Area" localSheetId="10">В0228_1037000158513_06_0_69_!$A$1:$BX$130</definedName>
    <definedName name="_xlnm.Print_Area" localSheetId="12">В0228_1037000158513_08_0_69_!$A$1:$AM$130</definedName>
    <definedName name="_xlnm.Print_Area" localSheetId="16">В0228_1037000158513_11_2_69_!$A$1:$O$160</definedName>
    <definedName name="_xlnm.Print_Area" localSheetId="19">В0228_1037000158513_13_0_69_!$A$1:$K$40</definedName>
    <definedName name="_xlnm.Print_Area" localSheetId="20">В0228_1037000158513_14_0_69_!$A$1:$U$56</definedName>
    <definedName name="_xlnm.Print_Area" localSheetId="21">В0228_1037000158513_15_0_69_!$A$1:$Y$30</definedName>
    <definedName name="_xlnm.Print_Area" localSheetId="22">В0228_1037000158513_16_0_69_!$A$1:$X$47</definedName>
    <definedName name="_xlnm.Print_Area" localSheetId="24">В0228_1037000158513_18_0_69_!$A$1:$H$19</definedName>
  </definedNames>
  <calcPr calcId="145621"/>
</workbook>
</file>

<file path=xl/calcChain.xml><?xml version="1.0" encoding="utf-8"?>
<calcChain xmlns="http://schemas.openxmlformats.org/spreadsheetml/2006/main">
  <c r="BN26" i="10" l="1"/>
  <c r="X26" i="10"/>
  <c r="BN105" i="10"/>
  <c r="BN104" i="10" s="1"/>
  <c r="AL104" i="10"/>
  <c r="X104" i="10"/>
  <c r="AL105" i="10"/>
  <c r="X105" i="10"/>
  <c r="X107" i="10" l="1"/>
  <c r="V107" i="10"/>
  <c r="S107" i="10"/>
  <c r="R107" i="10"/>
  <c r="V104" i="10"/>
  <c r="S104" i="10"/>
  <c r="R104" i="10"/>
  <c r="X96" i="10"/>
  <c r="V96" i="10"/>
  <c r="S96" i="10"/>
  <c r="R96" i="10"/>
  <c r="X95" i="10"/>
  <c r="V95" i="10"/>
  <c r="S95" i="10"/>
  <c r="R95" i="10"/>
  <c r="X94" i="10"/>
  <c r="V94" i="10"/>
  <c r="S94" i="10"/>
  <c r="R94" i="10"/>
  <c r="X93" i="10"/>
  <c r="V93" i="10"/>
  <c r="S93" i="10"/>
  <c r="R93" i="10"/>
  <c r="X92" i="10"/>
  <c r="V92" i="10"/>
  <c r="S92" i="10"/>
  <c r="R92" i="10"/>
  <c r="X91" i="10"/>
  <c r="V91" i="10"/>
  <c r="S91" i="10"/>
  <c r="R91" i="10"/>
  <c r="X90" i="10"/>
  <c r="V90" i="10"/>
  <c r="S90" i="10"/>
  <c r="R90" i="10"/>
  <c r="X89" i="10"/>
  <c r="V89" i="10"/>
  <c r="S89" i="10"/>
  <c r="R89" i="10"/>
  <c r="X88" i="10"/>
  <c r="V88" i="10"/>
  <c r="S88" i="10"/>
  <c r="R88" i="10"/>
  <c r="X87" i="10"/>
  <c r="V87" i="10"/>
  <c r="S87" i="10"/>
  <c r="R87" i="10"/>
  <c r="X86" i="10"/>
  <c r="V86" i="10"/>
  <c r="S86" i="10"/>
  <c r="R86" i="10"/>
  <c r="X85" i="10"/>
  <c r="V85" i="10"/>
  <c r="S85" i="10"/>
  <c r="R85" i="10"/>
  <c r="X84" i="10"/>
  <c r="V84" i="10"/>
  <c r="S84" i="10"/>
  <c r="R84" i="10"/>
  <c r="X83" i="10"/>
  <c r="V83" i="10"/>
  <c r="S83" i="10"/>
  <c r="R83" i="10"/>
  <c r="X82" i="10"/>
  <c r="V82" i="10"/>
  <c r="S82" i="10"/>
  <c r="R82" i="10"/>
  <c r="X81" i="10"/>
  <c r="V81" i="10"/>
  <c r="S81" i="10"/>
  <c r="R81" i="10"/>
  <c r="X80" i="10"/>
  <c r="V80" i="10"/>
  <c r="S80" i="10"/>
  <c r="R80" i="10"/>
  <c r="X76" i="10"/>
  <c r="V76" i="10"/>
  <c r="S76" i="10"/>
  <c r="R76" i="10"/>
  <c r="X74" i="10"/>
  <c r="V74" i="10"/>
  <c r="S74" i="10"/>
  <c r="R74" i="10"/>
  <c r="X70" i="10"/>
  <c r="V70" i="10"/>
  <c r="S70" i="10"/>
  <c r="R70" i="10"/>
  <c r="X69" i="10"/>
  <c r="V69" i="10"/>
  <c r="S69" i="10"/>
  <c r="R69" i="10"/>
  <c r="X68" i="10"/>
  <c r="V68" i="10"/>
  <c r="S68" i="10"/>
  <c r="R68" i="10"/>
  <c r="X67" i="10"/>
  <c r="V67" i="10"/>
  <c r="S67" i="10"/>
  <c r="R67" i="10"/>
  <c r="X66" i="10"/>
  <c r="V66" i="10"/>
  <c r="S66" i="10"/>
  <c r="R66" i="10"/>
  <c r="X65" i="10"/>
  <c r="V65" i="10"/>
  <c r="S65" i="10"/>
  <c r="R65" i="10"/>
  <c r="X64" i="10"/>
  <c r="V64" i="10"/>
  <c r="S64" i="10"/>
  <c r="R64" i="10"/>
  <c r="X63" i="10"/>
  <c r="V63" i="10"/>
  <c r="S63" i="10"/>
  <c r="R63" i="10"/>
  <c r="X62" i="10"/>
  <c r="V62" i="10"/>
  <c r="S62" i="10"/>
  <c r="R62" i="10"/>
  <c r="X61" i="10"/>
  <c r="V61" i="10"/>
  <c r="S61" i="10"/>
  <c r="R61" i="10"/>
  <c r="X57" i="10"/>
  <c r="V57" i="10"/>
  <c r="S57" i="10"/>
  <c r="R57" i="10"/>
  <c r="X56" i="10"/>
  <c r="V56" i="10"/>
  <c r="S56" i="10"/>
  <c r="R56" i="10"/>
  <c r="X55" i="10"/>
  <c r="V55" i="10"/>
  <c r="S55" i="10"/>
  <c r="R55" i="10"/>
  <c r="X54" i="10"/>
  <c r="V54" i="10"/>
  <c r="S54" i="10"/>
  <c r="R54" i="10"/>
  <c r="X53" i="10"/>
  <c r="V53" i="10"/>
  <c r="S53" i="10"/>
  <c r="R53" i="10"/>
  <c r="X52" i="10"/>
  <c r="V52" i="10"/>
  <c r="S52" i="10"/>
  <c r="R52" i="10"/>
  <c r="X51" i="10"/>
  <c r="V51" i="10"/>
  <c r="S51" i="10"/>
  <c r="R51" i="10"/>
  <c r="X50" i="10"/>
  <c r="V50" i="10"/>
  <c r="S50" i="10"/>
  <c r="R50" i="10"/>
  <c r="X49" i="10"/>
  <c r="V49" i="10"/>
  <c r="S49" i="10"/>
  <c r="R49" i="10"/>
  <c r="X45" i="10"/>
  <c r="V45" i="10"/>
  <c r="S45" i="10"/>
  <c r="R45" i="10"/>
  <c r="X44" i="10"/>
  <c r="V44" i="10"/>
  <c r="S44" i="10"/>
  <c r="R44" i="10"/>
  <c r="X43" i="10"/>
  <c r="V43" i="10"/>
  <c r="S43" i="10"/>
  <c r="R43" i="10"/>
  <c r="X42" i="10"/>
  <c r="V42" i="10"/>
  <c r="S42" i="10"/>
  <c r="R42" i="10"/>
  <c r="X41" i="10"/>
  <c r="V41" i="10"/>
  <c r="S41" i="10"/>
  <c r="R41" i="10"/>
  <c r="X40" i="10"/>
  <c r="V40" i="10"/>
  <c r="S40" i="10"/>
  <c r="R40" i="10"/>
  <c r="X39" i="10"/>
  <c r="V39" i="10"/>
  <c r="S39" i="10"/>
  <c r="R39" i="10"/>
  <c r="X38" i="10"/>
  <c r="V38" i="10"/>
  <c r="S38" i="10"/>
  <c r="R38" i="10"/>
  <c r="X37" i="10"/>
  <c r="V37" i="10"/>
  <c r="S37" i="10"/>
  <c r="R37" i="10"/>
  <c r="X36" i="10"/>
  <c r="V36" i="10"/>
  <c r="S36" i="10"/>
  <c r="R36" i="10"/>
  <c r="X35" i="10"/>
  <c r="V35" i="10"/>
  <c r="S35" i="10"/>
  <c r="R35" i="10"/>
  <c r="X34" i="10"/>
  <c r="V34" i="10"/>
  <c r="S34" i="10"/>
  <c r="R34" i="10"/>
  <c r="X33" i="10"/>
  <c r="V33" i="10"/>
  <c r="S33" i="10"/>
  <c r="R33" i="10"/>
  <c r="X32" i="10"/>
  <c r="V32" i="10"/>
  <c r="S32" i="10"/>
  <c r="R32" i="10"/>
  <c r="X31" i="10"/>
  <c r="V31" i="10"/>
  <c r="S31" i="10"/>
  <c r="R31" i="10"/>
  <c r="X30" i="10"/>
  <c r="V30" i="10"/>
  <c r="S30" i="10"/>
  <c r="R30" i="10"/>
  <c r="X29" i="10"/>
  <c r="V29" i="10"/>
  <c r="S29" i="10"/>
  <c r="R29" i="10"/>
  <c r="X28" i="10"/>
  <c r="V28" i="10"/>
  <c r="S28" i="10"/>
  <c r="R28" i="10"/>
  <c r="V27" i="10"/>
  <c r="S27" i="10"/>
  <c r="R27" i="10"/>
  <c r="V26" i="10"/>
  <c r="S26" i="10"/>
  <c r="R26" i="10"/>
  <c r="X25" i="10"/>
  <c r="V25" i="10"/>
  <c r="S25" i="10"/>
  <c r="R25" i="10"/>
  <c r="X24" i="10"/>
  <c r="V24" i="10"/>
  <c r="S24" i="10"/>
  <c r="R24" i="10"/>
  <c r="X23" i="10"/>
  <c r="X21" i="10" s="1"/>
  <c r="V23" i="10"/>
  <c r="S23" i="10"/>
  <c r="R23" i="10"/>
  <c r="X22" i="10"/>
  <c r="V22" i="10"/>
  <c r="S22" i="10"/>
  <c r="R22" i="10"/>
  <c r="V21" i="10"/>
  <c r="S21" i="10"/>
  <c r="R21" i="10"/>
  <c r="AS106" i="10" l="1"/>
  <c r="AR106" i="10"/>
  <c r="AQ106" i="10"/>
  <c r="AP106" i="10"/>
  <c r="AO106" i="10"/>
  <c r="AN106" i="10"/>
  <c r="AM106" i="10"/>
  <c r="AL106" i="10"/>
  <c r="AK106" i="10"/>
  <c r="AJ106" i="10"/>
  <c r="AI106" i="10"/>
  <c r="AH106" i="10"/>
  <c r="AG106" i="10"/>
  <c r="AF106" i="10"/>
  <c r="AE106" i="10"/>
  <c r="AD106" i="10"/>
  <c r="AC106" i="10"/>
  <c r="AB106" i="10"/>
  <c r="AA106" i="10"/>
  <c r="Z106" i="10"/>
  <c r="Y106" i="10"/>
  <c r="Q106" i="10"/>
  <c r="P106" i="10"/>
  <c r="O106" i="10"/>
  <c r="N106" i="10"/>
  <c r="M106" i="10"/>
  <c r="L106" i="10"/>
  <c r="K106" i="10"/>
  <c r="J106" i="10"/>
  <c r="I106" i="10"/>
  <c r="H106" i="10"/>
  <c r="G106" i="10"/>
  <c r="F106" i="10"/>
  <c r="E106" i="10"/>
  <c r="D106" i="10"/>
  <c r="D97" i="10"/>
  <c r="AS97" i="10"/>
  <c r="AR97" i="10"/>
  <c r="AQ97" i="10"/>
  <c r="AP97" i="10"/>
  <c r="AO97" i="10"/>
  <c r="AN97" i="10"/>
  <c r="AM97" i="10"/>
  <c r="AL97" i="10"/>
  <c r="AK97" i="10"/>
  <c r="AI97" i="10"/>
  <c r="AH97" i="10"/>
  <c r="AG97" i="10"/>
  <c r="AF97" i="10"/>
  <c r="AE97" i="10"/>
  <c r="AD97" i="10"/>
  <c r="AC97" i="10"/>
  <c r="AB97" i="10"/>
  <c r="AA97" i="10"/>
  <c r="Z97" i="10"/>
  <c r="Y97" i="10"/>
  <c r="Q97" i="10"/>
  <c r="P97" i="10"/>
  <c r="O97" i="10"/>
  <c r="N97" i="10"/>
  <c r="M97" i="10"/>
  <c r="L97" i="10"/>
  <c r="K97" i="10"/>
  <c r="J97" i="10"/>
  <c r="I97" i="10"/>
  <c r="G97" i="10"/>
  <c r="F97" i="10"/>
  <c r="E97" i="10"/>
  <c r="AS72" i="10"/>
  <c r="AR72" i="10"/>
  <c r="AQ72" i="10"/>
  <c r="AQ71" i="10" s="1"/>
  <c r="AP72" i="10"/>
  <c r="AO72" i="10"/>
  <c r="AO71" i="10" s="1"/>
  <c r="AN72" i="10"/>
  <c r="AM72" i="10"/>
  <c r="AM71" i="10" s="1"/>
  <c r="AL72" i="10"/>
  <c r="AL71" i="10" s="1"/>
  <c r="AK72" i="10"/>
  <c r="AK71" i="10" s="1"/>
  <c r="AJ72" i="10"/>
  <c r="AJ71" i="10" s="1"/>
  <c r="AI72" i="10"/>
  <c r="AI71" i="10" s="1"/>
  <c r="AH72" i="10"/>
  <c r="AG72" i="10"/>
  <c r="AF72" i="10"/>
  <c r="AF71" i="10" s="1"/>
  <c r="AE72" i="10"/>
  <c r="AE71" i="10" s="1"/>
  <c r="AD72" i="10"/>
  <c r="AC72" i="10"/>
  <c r="AC71" i="10" s="1"/>
  <c r="AB72" i="10"/>
  <c r="AB71" i="10" s="1"/>
  <c r="AA72" i="10"/>
  <c r="Z72" i="10"/>
  <c r="Y72" i="10"/>
  <c r="Q72" i="10"/>
  <c r="P72" i="10"/>
  <c r="O72" i="10"/>
  <c r="N72" i="10"/>
  <c r="M72" i="10"/>
  <c r="L72" i="10"/>
  <c r="L71" i="10" s="1"/>
  <c r="K72" i="10"/>
  <c r="J72" i="10"/>
  <c r="I72" i="10"/>
  <c r="H72" i="10"/>
  <c r="H71" i="10" s="1"/>
  <c r="G72" i="10"/>
  <c r="F72" i="10"/>
  <c r="F71" i="10" s="1"/>
  <c r="E72" i="10"/>
  <c r="AS71" i="10"/>
  <c r="AP71" i="10"/>
  <c r="AH71" i="10"/>
  <c r="AG71" i="10"/>
  <c r="AD71" i="10"/>
  <c r="AA71" i="10"/>
  <c r="Z71" i="10"/>
  <c r="Y71" i="10"/>
  <c r="Q71" i="10"/>
  <c r="P71" i="10"/>
  <c r="O71" i="10"/>
  <c r="M71" i="10"/>
  <c r="K71" i="10"/>
  <c r="I71" i="10"/>
  <c r="G71" i="10"/>
  <c r="E71" i="10"/>
  <c r="D72" i="10"/>
  <c r="AS59" i="10"/>
  <c r="AS58" i="10" s="1"/>
  <c r="AR59" i="10"/>
  <c r="AQ59" i="10"/>
  <c r="AQ58" i="10" s="1"/>
  <c r="AP59" i="10"/>
  <c r="AP58" i="10" s="1"/>
  <c r="AO59" i="10"/>
  <c r="AO58" i="10" s="1"/>
  <c r="AN59" i="10"/>
  <c r="AM59" i="10"/>
  <c r="AM58" i="10" s="1"/>
  <c r="AL59" i="10"/>
  <c r="AL58" i="10" s="1"/>
  <c r="AK59" i="10"/>
  <c r="AK58" i="10" s="1"/>
  <c r="AJ59" i="10"/>
  <c r="AI59" i="10"/>
  <c r="AI58" i="10" s="1"/>
  <c r="AH59" i="10"/>
  <c r="AH58" i="10" s="1"/>
  <c r="AG59" i="10"/>
  <c r="AG58" i="10" s="1"/>
  <c r="AF59" i="10"/>
  <c r="AE59" i="10"/>
  <c r="AD59" i="10"/>
  <c r="AD58" i="10" s="1"/>
  <c r="AC59" i="10"/>
  <c r="AC58" i="10" s="1"/>
  <c r="AB59" i="10"/>
  <c r="AA59" i="10"/>
  <c r="Z59" i="10"/>
  <c r="Z58" i="10" s="1"/>
  <c r="Y59" i="10"/>
  <c r="Y58" i="10" s="1"/>
  <c r="X59" i="10"/>
  <c r="Q59" i="10"/>
  <c r="Q58" i="10" s="1"/>
  <c r="P59" i="10"/>
  <c r="P58" i="10" s="1"/>
  <c r="O59" i="10"/>
  <c r="O58" i="10" s="1"/>
  <c r="N59" i="10"/>
  <c r="M59" i="10"/>
  <c r="M58" i="10" s="1"/>
  <c r="L59" i="10"/>
  <c r="K59" i="10"/>
  <c r="K58" i="10" s="1"/>
  <c r="J59" i="10"/>
  <c r="I59" i="10"/>
  <c r="I58" i="10" s="1"/>
  <c r="H59" i="10"/>
  <c r="H58" i="10" s="1"/>
  <c r="G59" i="10"/>
  <c r="G58" i="10" s="1"/>
  <c r="F59" i="10"/>
  <c r="E59" i="10"/>
  <c r="E58" i="10" s="1"/>
  <c r="AR58" i="10"/>
  <c r="AN58" i="10"/>
  <c r="AJ58" i="10"/>
  <c r="AF58" i="10"/>
  <c r="AB58" i="10"/>
  <c r="X58" i="10"/>
  <c r="N58" i="10"/>
  <c r="L58" i="10"/>
  <c r="J58" i="10"/>
  <c r="F58" i="10"/>
  <c r="D59" i="10"/>
  <c r="D58" i="10" s="1"/>
  <c r="AS48" i="10"/>
  <c r="AR48" i="10"/>
  <c r="AR47" i="10" s="1"/>
  <c r="AQ48" i="10"/>
  <c r="AP48" i="10"/>
  <c r="AP47" i="10" s="1"/>
  <c r="AO48" i="10"/>
  <c r="AO47" i="10" s="1"/>
  <c r="AN48" i="10"/>
  <c r="AN47" i="10" s="1"/>
  <c r="AM48" i="10"/>
  <c r="AL48" i="10"/>
  <c r="AK48" i="10"/>
  <c r="AJ48" i="10"/>
  <c r="AJ47" i="10" s="1"/>
  <c r="AI48" i="10"/>
  <c r="AH48" i="10"/>
  <c r="AH47" i="10" s="1"/>
  <c r="AH46" i="10" s="1"/>
  <c r="AG48" i="10"/>
  <c r="AG47" i="10" s="1"/>
  <c r="AF48" i="10"/>
  <c r="AF47" i="10" s="1"/>
  <c r="AE48" i="10"/>
  <c r="AD48" i="10"/>
  <c r="AD47" i="10" s="1"/>
  <c r="AC48" i="10"/>
  <c r="AB48" i="10"/>
  <c r="AB47" i="10" s="1"/>
  <c r="AA48" i="10"/>
  <c r="Z48" i="10"/>
  <c r="Z47" i="10" s="1"/>
  <c r="Z46" i="10" s="1"/>
  <c r="Y48" i="10"/>
  <c r="Y47" i="10" s="1"/>
  <c r="Q48" i="10"/>
  <c r="P48" i="10"/>
  <c r="P47" i="10" s="1"/>
  <c r="O48" i="10"/>
  <c r="N48" i="10"/>
  <c r="N47" i="10" s="1"/>
  <c r="M48" i="10"/>
  <c r="L48" i="10"/>
  <c r="L47" i="10" s="1"/>
  <c r="K48" i="10"/>
  <c r="J48" i="10"/>
  <c r="J47" i="10" s="1"/>
  <c r="I48" i="10"/>
  <c r="H48" i="10"/>
  <c r="G48" i="10"/>
  <c r="F48" i="10"/>
  <c r="F47" i="10" s="1"/>
  <c r="E48" i="10"/>
  <c r="AS47" i="10"/>
  <c r="AQ47" i="10"/>
  <c r="AM47" i="10"/>
  <c r="AK47" i="10"/>
  <c r="AI47" i="10"/>
  <c r="AE47" i="10"/>
  <c r="AC47" i="10"/>
  <c r="AA47" i="10"/>
  <c r="Q47" i="10"/>
  <c r="O47" i="10"/>
  <c r="M47" i="10"/>
  <c r="K47" i="10"/>
  <c r="I47" i="10"/>
  <c r="G47" i="10"/>
  <c r="E47" i="10"/>
  <c r="AD46" i="10" l="1"/>
  <c r="AP46" i="10"/>
  <c r="AC46" i="10"/>
  <c r="Y46" i="10"/>
  <c r="AG46" i="10"/>
  <c r="AO46" i="10"/>
  <c r="AS46" i="10"/>
  <c r="AK46" i="10"/>
  <c r="AB46" i="10"/>
  <c r="AJ46" i="10"/>
  <c r="AF46" i="10"/>
  <c r="F46" i="10"/>
  <c r="L46" i="10"/>
  <c r="H47" i="10"/>
  <c r="P46" i="10"/>
  <c r="J71" i="10"/>
  <c r="J46" i="10" s="1"/>
  <c r="N71" i="10"/>
  <c r="N46" i="10" s="1"/>
  <c r="AN71" i="10"/>
  <c r="AR71" i="10"/>
  <c r="AR46" i="10" s="1"/>
  <c r="D71" i="10"/>
  <c r="AJ97" i="10"/>
  <c r="H97" i="10"/>
  <c r="AL47" i="10"/>
  <c r="Q46" i="10"/>
  <c r="O46" i="10"/>
  <c r="K46" i="10"/>
  <c r="E46" i="10"/>
  <c r="M46" i="10"/>
  <c r="AI46" i="10"/>
  <c r="AA58" i="10"/>
  <c r="AE58" i="10"/>
  <c r="I46" i="10"/>
  <c r="AQ46" i="10"/>
  <c r="G46" i="10"/>
  <c r="AM46" i="10"/>
  <c r="AA46" i="10" l="1"/>
  <c r="AE46" i="10"/>
  <c r="AN46" i="10"/>
  <c r="H46" i="10"/>
  <c r="AL46" i="10"/>
  <c r="D48" i="10" l="1"/>
  <c r="T107" i="10"/>
  <c r="W107" i="10"/>
  <c r="U107" i="10"/>
  <c r="W104" i="10"/>
  <c r="W96" i="10"/>
  <c r="W95" i="10"/>
  <c r="W94" i="10"/>
  <c r="W93" i="10"/>
  <c r="W92" i="10"/>
  <c r="W91" i="10"/>
  <c r="W90" i="10"/>
  <c r="W89" i="10"/>
  <c r="W88" i="10"/>
  <c r="W87" i="10"/>
  <c r="W86" i="10"/>
  <c r="W85" i="10"/>
  <c r="W84" i="10"/>
  <c r="W83" i="10"/>
  <c r="W82" i="10"/>
  <c r="W81" i="10"/>
  <c r="W80" i="10"/>
  <c r="W76" i="10"/>
  <c r="W74" i="10"/>
  <c r="W70" i="10"/>
  <c r="W69" i="10"/>
  <c r="W68" i="10"/>
  <c r="W67" i="10"/>
  <c r="W66" i="10"/>
  <c r="W65" i="10"/>
  <c r="W64" i="10"/>
  <c r="W63" i="10"/>
  <c r="W62" i="10"/>
  <c r="W61" i="10"/>
  <c r="W57" i="10"/>
  <c r="W56" i="10"/>
  <c r="W55" i="10"/>
  <c r="W54" i="10"/>
  <c r="W53" i="10"/>
  <c r="W52" i="10"/>
  <c r="W51" i="10"/>
  <c r="W50" i="10"/>
  <c r="W49" i="10"/>
  <c r="W45" i="10"/>
  <c r="W44" i="10"/>
  <c r="W43" i="10"/>
  <c r="W42" i="10"/>
  <c r="W41" i="10"/>
  <c r="W40" i="10"/>
  <c r="W39" i="10"/>
  <c r="W38" i="10"/>
  <c r="W37" i="10"/>
  <c r="W36" i="10"/>
  <c r="W35" i="10"/>
  <c r="W34" i="10"/>
  <c r="W33" i="10"/>
  <c r="W32" i="10"/>
  <c r="W31" i="10"/>
  <c r="W30" i="10"/>
  <c r="W29" i="10"/>
  <c r="W28" i="10"/>
  <c r="X97" i="10" l="1"/>
  <c r="U106" i="10"/>
  <c r="S48" i="10"/>
  <c r="R59" i="10"/>
  <c r="V72" i="10"/>
  <c r="S97" i="10"/>
  <c r="R106" i="10"/>
  <c r="V106" i="10"/>
  <c r="D47" i="10"/>
  <c r="S72" i="10"/>
  <c r="R97" i="10"/>
  <c r="V48" i="10"/>
  <c r="S59" i="10"/>
  <c r="W72" i="10"/>
  <c r="S106" i="10"/>
  <c r="W106" i="10"/>
  <c r="R48" i="10"/>
  <c r="R47" i="10" s="1"/>
  <c r="X48" i="10"/>
  <c r="W59" i="10"/>
  <c r="W48" i="10"/>
  <c r="V59" i="10"/>
  <c r="R72" i="10"/>
  <c r="X72" i="10"/>
  <c r="W97" i="10"/>
  <c r="T106" i="10"/>
  <c r="X106" i="10"/>
  <c r="V58" i="10" l="1"/>
  <c r="V47" i="10"/>
  <c r="T104" i="10"/>
  <c r="W58" i="10"/>
  <c r="W71" i="10"/>
  <c r="R58" i="10"/>
  <c r="U104" i="10"/>
  <c r="S71" i="10"/>
  <c r="R71" i="10"/>
  <c r="W47" i="10"/>
  <c r="X47" i="10"/>
  <c r="V97" i="10"/>
  <c r="V71" i="10"/>
  <c r="S47" i="10"/>
  <c r="X71" i="10"/>
  <c r="S58" i="10"/>
  <c r="D46" i="10"/>
  <c r="R46" i="10" l="1"/>
  <c r="W46" i="10"/>
  <c r="V46" i="10"/>
  <c r="X46" i="10"/>
  <c r="BK104" i="10"/>
  <c r="S46" i="10"/>
  <c r="BU107" i="10"/>
  <c r="BT107" i="10"/>
  <c r="BS107" i="10"/>
  <c r="BR107" i="10"/>
  <c r="BQ107" i="10"/>
  <c r="BP107" i="10"/>
  <c r="BO107" i="10"/>
  <c r="BN107" i="10"/>
  <c r="BM107" i="10"/>
  <c r="BL107" i="10"/>
  <c r="BK107" i="10"/>
  <c r="BJ107" i="10"/>
  <c r="BI107" i="10"/>
  <c r="BH107" i="10"/>
  <c r="BU106" i="10"/>
  <c r="BT106" i="10"/>
  <c r="BS106" i="10"/>
  <c r="BR106" i="10"/>
  <c r="BQ106" i="10"/>
  <c r="BP106" i="10"/>
  <c r="BO106" i="10"/>
  <c r="BN106" i="10"/>
  <c r="BM106" i="10"/>
  <c r="BL106" i="10"/>
  <c r="BK106" i="10"/>
  <c r="BJ106" i="10"/>
  <c r="BI106" i="10"/>
  <c r="BH106" i="10"/>
  <c r="BU104" i="10"/>
  <c r="BT104" i="10"/>
  <c r="BS104" i="10"/>
  <c r="BR104" i="10"/>
  <c r="BQ104" i="10"/>
  <c r="BP104" i="10"/>
  <c r="BO104" i="10"/>
  <c r="BM104" i="10"/>
  <c r="BL104" i="10"/>
  <c r="BJ104" i="10"/>
  <c r="BI104" i="10"/>
  <c r="BH104" i="10"/>
  <c r="BU97" i="10"/>
  <c r="BT97" i="10"/>
  <c r="BS97" i="10"/>
  <c r="BR97" i="10"/>
  <c r="BQ97" i="10"/>
  <c r="BP97" i="10"/>
  <c r="BO97" i="10"/>
  <c r="BN97" i="10"/>
  <c r="BM97" i="10"/>
  <c r="BL97" i="10"/>
  <c r="BI97" i="10"/>
  <c r="BH97" i="10"/>
  <c r="BU96" i="10"/>
  <c r="BT96" i="10"/>
  <c r="BS96" i="10"/>
  <c r="BR96" i="10"/>
  <c r="BQ96" i="10"/>
  <c r="BP96" i="10"/>
  <c r="BO96" i="10"/>
  <c r="BN96" i="10"/>
  <c r="BM96" i="10"/>
  <c r="BL96" i="10"/>
  <c r="BI96" i="10"/>
  <c r="BH96" i="10"/>
  <c r="BU95" i="10"/>
  <c r="BT95" i="10"/>
  <c r="BS95" i="10"/>
  <c r="BR95" i="10"/>
  <c r="BQ95" i="10"/>
  <c r="BP95" i="10"/>
  <c r="BO95" i="10"/>
  <c r="BN95" i="10"/>
  <c r="BM95" i="10"/>
  <c r="BL95" i="10"/>
  <c r="BI95" i="10"/>
  <c r="BH95" i="10"/>
  <c r="BU94" i="10"/>
  <c r="BT94" i="10"/>
  <c r="BS94" i="10"/>
  <c r="BR94" i="10"/>
  <c r="BQ94" i="10"/>
  <c r="BP94" i="10"/>
  <c r="BO94" i="10"/>
  <c r="BN94" i="10"/>
  <c r="BM94" i="10"/>
  <c r="BL94" i="10"/>
  <c r="BI94" i="10"/>
  <c r="BH94" i="10"/>
  <c r="BU93" i="10"/>
  <c r="BT93" i="10"/>
  <c r="BS93" i="10"/>
  <c r="BR93" i="10"/>
  <c r="BQ93" i="10"/>
  <c r="BP93" i="10"/>
  <c r="BO93" i="10"/>
  <c r="BN93" i="10"/>
  <c r="BM93" i="10"/>
  <c r="BL93" i="10"/>
  <c r="BI93" i="10"/>
  <c r="BH93" i="10"/>
  <c r="BU92" i="10"/>
  <c r="BT92" i="10"/>
  <c r="BS92" i="10"/>
  <c r="BR92" i="10"/>
  <c r="BQ92" i="10"/>
  <c r="BP92" i="10"/>
  <c r="BO92" i="10"/>
  <c r="BN92" i="10"/>
  <c r="BM92" i="10"/>
  <c r="BL92" i="10"/>
  <c r="BI92" i="10"/>
  <c r="BH92" i="10"/>
  <c r="BU91" i="10"/>
  <c r="BT91" i="10"/>
  <c r="BS91" i="10"/>
  <c r="BR91" i="10"/>
  <c r="BQ91" i="10"/>
  <c r="BP91" i="10"/>
  <c r="BO91" i="10"/>
  <c r="BN91" i="10"/>
  <c r="BM91" i="10"/>
  <c r="BL91" i="10"/>
  <c r="BI91" i="10"/>
  <c r="BH91" i="10"/>
  <c r="BU90" i="10"/>
  <c r="BT90" i="10"/>
  <c r="BS90" i="10"/>
  <c r="BR90" i="10"/>
  <c r="BQ90" i="10"/>
  <c r="BP90" i="10"/>
  <c r="BO90" i="10"/>
  <c r="BN90" i="10"/>
  <c r="BM90" i="10"/>
  <c r="BL90" i="10"/>
  <c r="BI90" i="10"/>
  <c r="BH90" i="10"/>
  <c r="BU89" i="10"/>
  <c r="BT89" i="10"/>
  <c r="BS89" i="10"/>
  <c r="BR89" i="10"/>
  <c r="BQ89" i="10"/>
  <c r="BP89" i="10"/>
  <c r="BO89" i="10"/>
  <c r="BN89" i="10"/>
  <c r="BM89" i="10"/>
  <c r="BL89" i="10"/>
  <c r="BI89" i="10"/>
  <c r="BH89" i="10"/>
  <c r="BU88" i="10"/>
  <c r="BT88" i="10"/>
  <c r="BS88" i="10"/>
  <c r="BR88" i="10"/>
  <c r="BQ88" i="10"/>
  <c r="BP88" i="10"/>
  <c r="BO88" i="10"/>
  <c r="BN88" i="10"/>
  <c r="BM88" i="10"/>
  <c r="BL88" i="10"/>
  <c r="BI88" i="10"/>
  <c r="BH88" i="10"/>
  <c r="BU87" i="10"/>
  <c r="BT87" i="10"/>
  <c r="BS87" i="10"/>
  <c r="BR87" i="10"/>
  <c r="BQ87" i="10"/>
  <c r="BP87" i="10"/>
  <c r="BO87" i="10"/>
  <c r="BN87" i="10"/>
  <c r="BM87" i="10"/>
  <c r="BL87" i="10"/>
  <c r="BI87" i="10"/>
  <c r="BH87" i="10"/>
  <c r="BU86" i="10"/>
  <c r="BT86" i="10"/>
  <c r="BS86" i="10"/>
  <c r="BR86" i="10"/>
  <c r="BQ86" i="10"/>
  <c r="BP86" i="10"/>
  <c r="BO86" i="10"/>
  <c r="BN86" i="10"/>
  <c r="BM86" i="10"/>
  <c r="BL86" i="10"/>
  <c r="BI86" i="10"/>
  <c r="BH86" i="10"/>
  <c r="BU85" i="10"/>
  <c r="BT85" i="10"/>
  <c r="BS85" i="10"/>
  <c r="BR85" i="10"/>
  <c r="BQ85" i="10"/>
  <c r="BP85" i="10"/>
  <c r="BO85" i="10"/>
  <c r="BN85" i="10"/>
  <c r="BM85" i="10"/>
  <c r="BL85" i="10"/>
  <c r="BI85" i="10"/>
  <c r="BH85" i="10"/>
  <c r="BU84" i="10"/>
  <c r="BT84" i="10"/>
  <c r="BS84" i="10"/>
  <c r="BR84" i="10"/>
  <c r="BQ84" i="10"/>
  <c r="BP84" i="10"/>
  <c r="BO84" i="10"/>
  <c r="BN84" i="10"/>
  <c r="BM84" i="10"/>
  <c r="BL84" i="10"/>
  <c r="BI84" i="10"/>
  <c r="BH84" i="10"/>
  <c r="BU83" i="10"/>
  <c r="BT83" i="10"/>
  <c r="BS83" i="10"/>
  <c r="BR83" i="10"/>
  <c r="BQ83" i="10"/>
  <c r="BP83" i="10"/>
  <c r="BO83" i="10"/>
  <c r="BN83" i="10"/>
  <c r="BM83" i="10"/>
  <c r="BL83" i="10"/>
  <c r="BI83" i="10"/>
  <c r="BH83" i="10"/>
  <c r="BU82" i="10"/>
  <c r="BT82" i="10"/>
  <c r="BS82" i="10"/>
  <c r="BR82" i="10"/>
  <c r="BQ82" i="10"/>
  <c r="BP82" i="10"/>
  <c r="BO82" i="10"/>
  <c r="BN82" i="10"/>
  <c r="BM82" i="10"/>
  <c r="BL82" i="10"/>
  <c r="BI82" i="10"/>
  <c r="BH82" i="10"/>
  <c r="BU81" i="10"/>
  <c r="BT81" i="10"/>
  <c r="BS81" i="10"/>
  <c r="BR81" i="10"/>
  <c r="BQ81" i="10"/>
  <c r="BP81" i="10"/>
  <c r="BO81" i="10"/>
  <c r="BN81" i="10"/>
  <c r="BM81" i="10"/>
  <c r="BL81" i="10"/>
  <c r="BI81" i="10"/>
  <c r="BH81" i="10"/>
  <c r="BU80" i="10"/>
  <c r="BT80" i="10"/>
  <c r="BS80" i="10"/>
  <c r="BR80" i="10"/>
  <c r="BQ80" i="10"/>
  <c r="BP80" i="10"/>
  <c r="BO80" i="10"/>
  <c r="BN80" i="10"/>
  <c r="BM80" i="10"/>
  <c r="BL80" i="10"/>
  <c r="BI80" i="10"/>
  <c r="BH80" i="10"/>
  <c r="BU79" i="10"/>
  <c r="BT79" i="10"/>
  <c r="BS79" i="10"/>
  <c r="BR79" i="10"/>
  <c r="BQ79" i="10"/>
  <c r="BP79" i="10"/>
  <c r="BO79" i="10"/>
  <c r="BN79" i="10"/>
  <c r="BM79" i="10"/>
  <c r="BL79" i="10"/>
  <c r="BK79" i="10"/>
  <c r="BJ79" i="10"/>
  <c r="BI79" i="10"/>
  <c r="BH79" i="10"/>
  <c r="BU78" i="10"/>
  <c r="BT78" i="10"/>
  <c r="BS78" i="10"/>
  <c r="BR78" i="10"/>
  <c r="BQ78" i="10"/>
  <c r="BP78" i="10"/>
  <c r="BO78" i="10"/>
  <c r="BN78" i="10"/>
  <c r="BM78" i="10"/>
  <c r="BL78" i="10"/>
  <c r="BK78" i="10"/>
  <c r="BJ78" i="10"/>
  <c r="BI78" i="10"/>
  <c r="BH78" i="10"/>
  <c r="BU77" i="10"/>
  <c r="BT77" i="10"/>
  <c r="BS77" i="10"/>
  <c r="BR77" i="10"/>
  <c r="BQ77" i="10"/>
  <c r="BP77" i="10"/>
  <c r="BO77" i="10"/>
  <c r="BN77" i="10"/>
  <c r="BM77" i="10"/>
  <c r="BL77" i="10"/>
  <c r="BK77" i="10"/>
  <c r="BJ77" i="10"/>
  <c r="BI77" i="10"/>
  <c r="BH77" i="10"/>
  <c r="BU76" i="10"/>
  <c r="BT76" i="10"/>
  <c r="BS76" i="10"/>
  <c r="BR76" i="10"/>
  <c r="BQ76" i="10"/>
  <c r="BP76" i="10"/>
  <c r="BO76" i="10"/>
  <c r="BN76" i="10"/>
  <c r="BM76" i="10"/>
  <c r="BL76" i="10"/>
  <c r="BI76" i="10"/>
  <c r="BH76" i="10"/>
  <c r="BU74" i="10"/>
  <c r="BT74" i="10"/>
  <c r="BS74" i="10"/>
  <c r="BR74" i="10"/>
  <c r="BQ74" i="10"/>
  <c r="BP74" i="10"/>
  <c r="BO74" i="10"/>
  <c r="BN74" i="10"/>
  <c r="BM74" i="10"/>
  <c r="BL74" i="10"/>
  <c r="BI74" i="10"/>
  <c r="BH74" i="10"/>
  <c r="BU72" i="10"/>
  <c r="BT72" i="10"/>
  <c r="BS72" i="10"/>
  <c r="BR72" i="10"/>
  <c r="BQ72" i="10"/>
  <c r="BP72" i="10"/>
  <c r="BO72" i="10"/>
  <c r="BN72" i="10"/>
  <c r="BM72" i="10"/>
  <c r="BL72" i="10"/>
  <c r="BI72" i="10"/>
  <c r="BH72" i="10"/>
  <c r="BU71" i="10"/>
  <c r="BT71" i="10"/>
  <c r="BS71" i="10"/>
  <c r="BR71" i="10"/>
  <c r="BQ71" i="10"/>
  <c r="BP71" i="10"/>
  <c r="BO71" i="10"/>
  <c r="BN71" i="10"/>
  <c r="BM71" i="10"/>
  <c r="BL71" i="10"/>
  <c r="BI71" i="10"/>
  <c r="BH71" i="10"/>
  <c r="BU70" i="10"/>
  <c r="BT70" i="10"/>
  <c r="BS70" i="10"/>
  <c r="BR70" i="10"/>
  <c r="BQ70" i="10"/>
  <c r="BP70" i="10"/>
  <c r="BO70" i="10"/>
  <c r="BN70" i="10"/>
  <c r="BM70" i="10"/>
  <c r="BL70" i="10"/>
  <c r="BI70" i="10"/>
  <c r="BH70" i="10"/>
  <c r="BU69" i="10"/>
  <c r="BT69" i="10"/>
  <c r="BS69" i="10"/>
  <c r="BR69" i="10"/>
  <c r="BQ69" i="10"/>
  <c r="BP69" i="10"/>
  <c r="BO69" i="10"/>
  <c r="BN69" i="10"/>
  <c r="BM69" i="10"/>
  <c r="BL69" i="10"/>
  <c r="BI69" i="10"/>
  <c r="BH69" i="10"/>
  <c r="BU68" i="10"/>
  <c r="BT68" i="10"/>
  <c r="BS68" i="10"/>
  <c r="BR68" i="10"/>
  <c r="BQ68" i="10"/>
  <c r="BP68" i="10"/>
  <c r="BO68" i="10"/>
  <c r="BN68" i="10"/>
  <c r="BM68" i="10"/>
  <c r="BL68" i="10"/>
  <c r="BI68" i="10"/>
  <c r="BH68" i="10"/>
  <c r="BU67" i="10"/>
  <c r="BT67" i="10"/>
  <c r="BS67" i="10"/>
  <c r="BR67" i="10"/>
  <c r="BQ67" i="10"/>
  <c r="BP67" i="10"/>
  <c r="BO67" i="10"/>
  <c r="BN67" i="10"/>
  <c r="BM67" i="10"/>
  <c r="BL67" i="10"/>
  <c r="BI67" i="10"/>
  <c r="BH67" i="10"/>
  <c r="BU66" i="10"/>
  <c r="BT66" i="10"/>
  <c r="BS66" i="10"/>
  <c r="BR66" i="10"/>
  <c r="BQ66" i="10"/>
  <c r="BP66" i="10"/>
  <c r="BO66" i="10"/>
  <c r="BN66" i="10"/>
  <c r="BM66" i="10"/>
  <c r="BL66" i="10"/>
  <c r="BI66" i="10"/>
  <c r="BH66" i="10"/>
  <c r="BU65" i="10"/>
  <c r="BT65" i="10"/>
  <c r="BS65" i="10"/>
  <c r="BR65" i="10"/>
  <c r="BQ65" i="10"/>
  <c r="BP65" i="10"/>
  <c r="BO65" i="10"/>
  <c r="BN65" i="10"/>
  <c r="BM65" i="10"/>
  <c r="BL65" i="10"/>
  <c r="BI65" i="10"/>
  <c r="BH65" i="10"/>
  <c r="BU64" i="10"/>
  <c r="BT64" i="10"/>
  <c r="BS64" i="10"/>
  <c r="BR64" i="10"/>
  <c r="BQ64" i="10"/>
  <c r="BP64" i="10"/>
  <c r="BO64" i="10"/>
  <c r="BN64" i="10"/>
  <c r="BM64" i="10"/>
  <c r="BL64" i="10"/>
  <c r="BI64" i="10"/>
  <c r="BH64" i="10"/>
  <c r="BU63" i="10"/>
  <c r="BT63" i="10"/>
  <c r="BS63" i="10"/>
  <c r="BR63" i="10"/>
  <c r="BQ63" i="10"/>
  <c r="BP63" i="10"/>
  <c r="BO63" i="10"/>
  <c r="BN63" i="10"/>
  <c r="BM63" i="10"/>
  <c r="BL63" i="10"/>
  <c r="BI63" i="10"/>
  <c r="BH63" i="10"/>
  <c r="BU62" i="10"/>
  <c r="BT62" i="10"/>
  <c r="BS62" i="10"/>
  <c r="BR62" i="10"/>
  <c r="BQ62" i="10"/>
  <c r="BP62" i="10"/>
  <c r="BO62" i="10"/>
  <c r="BN62" i="10"/>
  <c r="BM62" i="10"/>
  <c r="BL62" i="10"/>
  <c r="BI62" i="10"/>
  <c r="BH62" i="10"/>
  <c r="BU61" i="10"/>
  <c r="BT61" i="10"/>
  <c r="BS61" i="10"/>
  <c r="BR61" i="10"/>
  <c r="BQ61" i="10"/>
  <c r="BP61" i="10"/>
  <c r="BO61" i="10"/>
  <c r="BN61" i="10"/>
  <c r="BM61" i="10"/>
  <c r="BL61" i="10"/>
  <c r="BI61" i="10"/>
  <c r="BH61" i="10"/>
  <c r="BU59" i="10"/>
  <c r="BT59" i="10"/>
  <c r="BS59" i="10"/>
  <c r="BR59" i="10"/>
  <c r="BQ59" i="10"/>
  <c r="BP59" i="10"/>
  <c r="BO59" i="10"/>
  <c r="BN59" i="10"/>
  <c r="BM59" i="10"/>
  <c r="BL59" i="10"/>
  <c r="BI59" i="10"/>
  <c r="BH59" i="10"/>
  <c r="BU58" i="10"/>
  <c r="BT58" i="10"/>
  <c r="BS58" i="10"/>
  <c r="BR58" i="10"/>
  <c r="BQ58" i="10"/>
  <c r="BP58" i="10"/>
  <c r="BO58" i="10"/>
  <c r="BN58" i="10"/>
  <c r="BM58" i="10"/>
  <c r="BL58" i="10"/>
  <c r="BI58" i="10"/>
  <c r="BH58" i="10"/>
  <c r="BU57" i="10"/>
  <c r="BT57" i="10"/>
  <c r="BS57" i="10"/>
  <c r="BR57" i="10"/>
  <c r="BQ57" i="10"/>
  <c r="BP57" i="10"/>
  <c r="BO57" i="10"/>
  <c r="BN57" i="10"/>
  <c r="BM57" i="10"/>
  <c r="BL57" i="10"/>
  <c r="BI57" i="10"/>
  <c r="BH57" i="10"/>
  <c r="BU56" i="10"/>
  <c r="BT56" i="10"/>
  <c r="BS56" i="10"/>
  <c r="BR56" i="10"/>
  <c r="BQ56" i="10"/>
  <c r="BP56" i="10"/>
  <c r="BO56" i="10"/>
  <c r="BN56" i="10"/>
  <c r="BM56" i="10"/>
  <c r="BL56" i="10"/>
  <c r="BI56" i="10"/>
  <c r="BH56" i="10"/>
  <c r="BU55" i="10"/>
  <c r="BT55" i="10"/>
  <c r="BS55" i="10"/>
  <c r="BR55" i="10"/>
  <c r="BQ55" i="10"/>
  <c r="BP55" i="10"/>
  <c r="BO55" i="10"/>
  <c r="BN55" i="10"/>
  <c r="BM55" i="10"/>
  <c r="BL55" i="10"/>
  <c r="BI55" i="10"/>
  <c r="BH55" i="10"/>
  <c r="BU54" i="10"/>
  <c r="BT54" i="10"/>
  <c r="BS54" i="10"/>
  <c r="BR54" i="10"/>
  <c r="BQ54" i="10"/>
  <c r="BP54" i="10"/>
  <c r="BO54" i="10"/>
  <c r="BN54" i="10"/>
  <c r="BM54" i="10"/>
  <c r="BL54" i="10"/>
  <c r="BI54" i="10"/>
  <c r="BH54" i="10"/>
  <c r="BU53" i="10"/>
  <c r="BT53" i="10"/>
  <c r="BS53" i="10"/>
  <c r="BR53" i="10"/>
  <c r="BQ53" i="10"/>
  <c r="BP53" i="10"/>
  <c r="BO53" i="10"/>
  <c r="BN53" i="10"/>
  <c r="BM53" i="10"/>
  <c r="BL53" i="10"/>
  <c r="BI53" i="10"/>
  <c r="BH53" i="10"/>
  <c r="BU52" i="10"/>
  <c r="BT52" i="10"/>
  <c r="BS52" i="10"/>
  <c r="BR52" i="10"/>
  <c r="BQ52" i="10"/>
  <c r="BP52" i="10"/>
  <c r="BO52" i="10"/>
  <c r="BN52" i="10"/>
  <c r="BM52" i="10"/>
  <c r="BL52" i="10"/>
  <c r="BI52" i="10"/>
  <c r="BH52" i="10"/>
  <c r="BU51" i="10"/>
  <c r="BT51" i="10"/>
  <c r="BS51" i="10"/>
  <c r="BR51" i="10"/>
  <c r="BQ51" i="10"/>
  <c r="BP51" i="10"/>
  <c r="BO51" i="10"/>
  <c r="BN51" i="10"/>
  <c r="BM51" i="10"/>
  <c r="BL51" i="10"/>
  <c r="BI51" i="10"/>
  <c r="BH51" i="10"/>
  <c r="BU50" i="10"/>
  <c r="BT50" i="10"/>
  <c r="BS50" i="10"/>
  <c r="BR50" i="10"/>
  <c r="BQ50" i="10"/>
  <c r="BP50" i="10"/>
  <c r="BO50" i="10"/>
  <c r="BM50" i="10"/>
  <c r="BL50" i="10"/>
  <c r="BI50" i="10"/>
  <c r="BH50" i="10"/>
  <c r="BU49" i="10"/>
  <c r="BT49" i="10"/>
  <c r="BS49" i="10"/>
  <c r="BR49" i="10"/>
  <c r="BQ49" i="10"/>
  <c r="BP49" i="10"/>
  <c r="BO49" i="10"/>
  <c r="BN49" i="10"/>
  <c r="BM49" i="10"/>
  <c r="BL49" i="10"/>
  <c r="BI49" i="10"/>
  <c r="BH49" i="10"/>
  <c r="BU45" i="10"/>
  <c r="BT45" i="10"/>
  <c r="BS45" i="10"/>
  <c r="BR45" i="10"/>
  <c r="BQ45" i="10"/>
  <c r="BP45" i="10"/>
  <c r="BO45" i="10"/>
  <c r="BN45" i="10"/>
  <c r="BM45" i="10"/>
  <c r="BL45" i="10"/>
  <c r="BI45" i="10"/>
  <c r="BH45" i="10"/>
  <c r="BU44" i="10"/>
  <c r="BT44" i="10"/>
  <c r="BS44" i="10"/>
  <c r="BR44" i="10"/>
  <c r="BQ44" i="10"/>
  <c r="BP44" i="10"/>
  <c r="BO44" i="10"/>
  <c r="BN44" i="10"/>
  <c r="BM44" i="10"/>
  <c r="BL44" i="10"/>
  <c r="BI44" i="10"/>
  <c r="BH44" i="10"/>
  <c r="BU43" i="10"/>
  <c r="BT43" i="10"/>
  <c r="BS43" i="10"/>
  <c r="BR43" i="10"/>
  <c r="BQ43" i="10"/>
  <c r="BP43" i="10"/>
  <c r="BO43" i="10"/>
  <c r="BN43" i="10"/>
  <c r="BM43" i="10"/>
  <c r="BL43" i="10"/>
  <c r="BI43" i="10"/>
  <c r="BH43" i="10"/>
  <c r="BU42" i="10"/>
  <c r="BT42" i="10"/>
  <c r="BS42" i="10"/>
  <c r="BR42" i="10"/>
  <c r="BQ42" i="10"/>
  <c r="BP42" i="10"/>
  <c r="BO42" i="10"/>
  <c r="BN42" i="10"/>
  <c r="BM42" i="10"/>
  <c r="BL42" i="10"/>
  <c r="BI42" i="10"/>
  <c r="BH42" i="10"/>
  <c r="BU41" i="10"/>
  <c r="BT41" i="10"/>
  <c r="BS41" i="10"/>
  <c r="BR41" i="10"/>
  <c r="BQ41" i="10"/>
  <c r="BP41" i="10"/>
  <c r="BO41" i="10"/>
  <c r="BN41" i="10"/>
  <c r="BM41" i="10"/>
  <c r="BL41" i="10"/>
  <c r="BI41" i="10"/>
  <c r="BH41" i="10"/>
  <c r="BU40" i="10"/>
  <c r="BT40" i="10"/>
  <c r="BS40" i="10"/>
  <c r="BR40" i="10"/>
  <c r="BQ40" i="10"/>
  <c r="BP40" i="10"/>
  <c r="BO40" i="10"/>
  <c r="BN40" i="10"/>
  <c r="BM40" i="10"/>
  <c r="BL40" i="10"/>
  <c r="BI40" i="10"/>
  <c r="BH40" i="10"/>
  <c r="BU39" i="10"/>
  <c r="BT39" i="10"/>
  <c r="BS39" i="10"/>
  <c r="BR39" i="10"/>
  <c r="BQ39" i="10"/>
  <c r="BP39" i="10"/>
  <c r="BO39" i="10"/>
  <c r="BN39" i="10"/>
  <c r="BM39" i="10"/>
  <c r="BL39" i="10"/>
  <c r="BI39" i="10"/>
  <c r="BH39" i="10"/>
  <c r="BU38" i="10"/>
  <c r="BT38" i="10"/>
  <c r="BS38" i="10"/>
  <c r="BR38" i="10"/>
  <c r="BQ38" i="10"/>
  <c r="BP38" i="10"/>
  <c r="BO38" i="10"/>
  <c r="BN38" i="10"/>
  <c r="BM38" i="10"/>
  <c r="BL38" i="10"/>
  <c r="BI38" i="10"/>
  <c r="BH38" i="10"/>
  <c r="BU37" i="10"/>
  <c r="BT37" i="10"/>
  <c r="BS37" i="10"/>
  <c r="BR37" i="10"/>
  <c r="BQ37" i="10"/>
  <c r="BP37" i="10"/>
  <c r="BO37" i="10"/>
  <c r="BN37" i="10"/>
  <c r="BM37" i="10"/>
  <c r="BL37" i="10"/>
  <c r="BI37" i="10"/>
  <c r="BH37" i="10"/>
  <c r="BU36" i="10"/>
  <c r="BT36" i="10"/>
  <c r="BS36" i="10"/>
  <c r="BR36" i="10"/>
  <c r="BQ36" i="10"/>
  <c r="BP36" i="10"/>
  <c r="BO36" i="10"/>
  <c r="BN36" i="10"/>
  <c r="BM36" i="10"/>
  <c r="BL36" i="10"/>
  <c r="BI36" i="10"/>
  <c r="BH36" i="10"/>
  <c r="BU35" i="10"/>
  <c r="BT35" i="10"/>
  <c r="BS35" i="10"/>
  <c r="BR35" i="10"/>
  <c r="BQ35" i="10"/>
  <c r="BP35" i="10"/>
  <c r="BO35" i="10"/>
  <c r="BN35" i="10"/>
  <c r="BM35" i="10"/>
  <c r="BL35" i="10"/>
  <c r="BI35" i="10"/>
  <c r="BH35" i="10"/>
  <c r="BU34" i="10"/>
  <c r="BT34" i="10"/>
  <c r="BS34" i="10"/>
  <c r="BR34" i="10"/>
  <c r="BQ34" i="10"/>
  <c r="BP34" i="10"/>
  <c r="BO34" i="10"/>
  <c r="BN34" i="10"/>
  <c r="BM34" i="10"/>
  <c r="BL34" i="10"/>
  <c r="BI34" i="10"/>
  <c r="BH34" i="10"/>
  <c r="BU33" i="10"/>
  <c r="BT33" i="10"/>
  <c r="BS33" i="10"/>
  <c r="BR33" i="10"/>
  <c r="BQ33" i="10"/>
  <c r="BP33" i="10"/>
  <c r="BO33" i="10"/>
  <c r="BN33" i="10"/>
  <c r="BM33" i="10"/>
  <c r="BL33" i="10"/>
  <c r="BI33" i="10"/>
  <c r="BH33" i="10"/>
  <c r="BU32" i="10"/>
  <c r="BT32" i="10"/>
  <c r="BS32" i="10"/>
  <c r="BR32" i="10"/>
  <c r="BQ32" i="10"/>
  <c r="BP32" i="10"/>
  <c r="BO32" i="10"/>
  <c r="BN32" i="10"/>
  <c r="BM32" i="10"/>
  <c r="BL32" i="10"/>
  <c r="BI32" i="10"/>
  <c r="BH32" i="10"/>
  <c r="BU31" i="10"/>
  <c r="BT31" i="10"/>
  <c r="BS31" i="10"/>
  <c r="BR31" i="10"/>
  <c r="BQ31" i="10"/>
  <c r="BP31" i="10"/>
  <c r="BO31" i="10"/>
  <c r="BN31" i="10"/>
  <c r="BM31" i="10"/>
  <c r="BL31" i="10"/>
  <c r="BI31" i="10"/>
  <c r="BH31" i="10"/>
  <c r="BU30" i="10"/>
  <c r="BT30" i="10"/>
  <c r="BS30" i="10"/>
  <c r="BR30" i="10"/>
  <c r="BQ30" i="10"/>
  <c r="BP30" i="10"/>
  <c r="BO30" i="10"/>
  <c r="BN30" i="10"/>
  <c r="BM30" i="10"/>
  <c r="BL30" i="10"/>
  <c r="BI30" i="10"/>
  <c r="BH30" i="10"/>
  <c r="BU29" i="10"/>
  <c r="BT29" i="10"/>
  <c r="BS29" i="10"/>
  <c r="BR29" i="10"/>
  <c r="BQ29" i="10"/>
  <c r="BP29" i="10"/>
  <c r="BO29" i="10"/>
  <c r="BN29" i="10"/>
  <c r="BM29" i="10"/>
  <c r="BL29" i="10"/>
  <c r="BI29" i="10"/>
  <c r="BH29" i="10"/>
  <c r="BU28" i="10"/>
  <c r="BT28" i="10"/>
  <c r="BS28" i="10"/>
  <c r="BR28" i="10"/>
  <c r="BQ28" i="10"/>
  <c r="BP28" i="10"/>
  <c r="BO28" i="10"/>
  <c r="BN28" i="10"/>
  <c r="BM28" i="10"/>
  <c r="BL28" i="10"/>
  <c r="BI28" i="10"/>
  <c r="BH28" i="10"/>
  <c r="AS27" i="10"/>
  <c r="AR27" i="10"/>
  <c r="AQ27" i="10"/>
  <c r="AP27" i="10"/>
  <c r="AO27" i="10"/>
  <c r="AN27" i="10"/>
  <c r="AM27" i="10"/>
  <c r="AL27" i="10"/>
  <c r="AK27" i="10"/>
  <c r="AJ27" i="10"/>
  <c r="AI27" i="10"/>
  <c r="AH27" i="10"/>
  <c r="AG27" i="10"/>
  <c r="AF27" i="10"/>
  <c r="AE27" i="10"/>
  <c r="AD27" i="10"/>
  <c r="AC27" i="10"/>
  <c r="AB27" i="10"/>
  <c r="AA27" i="10"/>
  <c r="Z27" i="10"/>
  <c r="Y27" i="10"/>
  <c r="Q27" i="10"/>
  <c r="P27" i="10"/>
  <c r="O27" i="10"/>
  <c r="N27" i="10"/>
  <c r="M27" i="10"/>
  <c r="L27" i="10"/>
  <c r="K27" i="10"/>
  <c r="J27" i="10"/>
  <c r="I27" i="10"/>
  <c r="H27" i="10"/>
  <c r="G27" i="10"/>
  <c r="F27" i="10"/>
  <c r="E27" i="10"/>
  <c r="AS26" i="10"/>
  <c r="AR26" i="10"/>
  <c r="AQ26" i="10"/>
  <c r="AP26" i="10"/>
  <c r="AO26" i="10"/>
  <c r="AN26" i="10"/>
  <c r="AM26" i="10"/>
  <c r="AL26" i="10"/>
  <c r="AK26" i="10"/>
  <c r="AJ26" i="10"/>
  <c r="AI26" i="10"/>
  <c r="AH26" i="10"/>
  <c r="AG26" i="10"/>
  <c r="AF26" i="10"/>
  <c r="AE26" i="10"/>
  <c r="BU26" i="10" s="1"/>
  <c r="AD26" i="10"/>
  <c r="AC26" i="10"/>
  <c r="AB26" i="10"/>
  <c r="AA26" i="10"/>
  <c r="BQ26" i="10" s="1"/>
  <c r="Z26" i="10"/>
  <c r="Y26" i="10"/>
  <c r="Q26" i="10"/>
  <c r="P26" i="10"/>
  <c r="O26" i="10"/>
  <c r="N26" i="10"/>
  <c r="M26" i="10"/>
  <c r="L26" i="10"/>
  <c r="K26" i="10"/>
  <c r="J26" i="10"/>
  <c r="I26" i="10"/>
  <c r="H26" i="10"/>
  <c r="G26" i="10"/>
  <c r="F26" i="10"/>
  <c r="E26" i="10"/>
  <c r="AS25" i="10"/>
  <c r="AR25" i="10"/>
  <c r="AQ25" i="10"/>
  <c r="AP25" i="10"/>
  <c r="AO25" i="10"/>
  <c r="AN25" i="10"/>
  <c r="AM25" i="10"/>
  <c r="AL25" i="10"/>
  <c r="AK25" i="10"/>
  <c r="AJ25" i="10"/>
  <c r="AI25" i="10"/>
  <c r="AH25" i="10"/>
  <c r="AG25" i="10"/>
  <c r="AF25" i="10"/>
  <c r="AE25" i="10"/>
  <c r="AD25" i="10"/>
  <c r="AC25" i="10"/>
  <c r="AB25" i="10"/>
  <c r="AA25" i="10"/>
  <c r="Z25" i="10"/>
  <c r="Y25" i="10"/>
  <c r="Q25" i="10"/>
  <c r="P25" i="10"/>
  <c r="O25" i="10"/>
  <c r="N25" i="10"/>
  <c r="M25" i="10"/>
  <c r="L25" i="10"/>
  <c r="K25" i="10"/>
  <c r="J25" i="10"/>
  <c r="I25" i="10"/>
  <c r="H25" i="10"/>
  <c r="G25" i="10"/>
  <c r="F25" i="10"/>
  <c r="E25" i="10"/>
  <c r="AS24" i="10"/>
  <c r="AR24" i="10"/>
  <c r="AQ24" i="10"/>
  <c r="AP24" i="10"/>
  <c r="AO24" i="10"/>
  <c r="AN24" i="10"/>
  <c r="AM24" i="10"/>
  <c r="AL24" i="10"/>
  <c r="AK24" i="10"/>
  <c r="AJ24" i="10"/>
  <c r="AI24" i="10"/>
  <c r="AH24" i="10"/>
  <c r="AG24" i="10"/>
  <c r="AF24" i="10"/>
  <c r="AE24" i="10"/>
  <c r="AD24" i="10"/>
  <c r="AC24" i="10"/>
  <c r="AB24" i="10"/>
  <c r="AA24" i="10"/>
  <c r="Z24" i="10"/>
  <c r="Y24" i="10"/>
  <c r="Q24" i="10"/>
  <c r="P24" i="10"/>
  <c r="O24" i="10"/>
  <c r="N24" i="10"/>
  <c r="M24" i="10"/>
  <c r="L24" i="10"/>
  <c r="K24" i="10"/>
  <c r="J24" i="10"/>
  <c r="I24" i="10"/>
  <c r="H24" i="10"/>
  <c r="G24" i="10"/>
  <c r="F24" i="10"/>
  <c r="E24" i="10"/>
  <c r="AS23" i="10"/>
  <c r="AR23" i="10"/>
  <c r="AQ23" i="10"/>
  <c r="AP23" i="10"/>
  <c r="AO23" i="10"/>
  <c r="AN23" i="10"/>
  <c r="AM23" i="10"/>
  <c r="AL23" i="10"/>
  <c r="AK23" i="10"/>
  <c r="AK21" i="10" s="1"/>
  <c r="AJ23" i="10"/>
  <c r="AI23" i="10"/>
  <c r="AH23" i="10"/>
  <c r="AG23" i="10"/>
  <c r="AF23" i="10"/>
  <c r="AE23" i="10"/>
  <c r="AD23" i="10"/>
  <c r="AC23" i="10"/>
  <c r="AC21" i="10" s="1"/>
  <c r="AB23" i="10"/>
  <c r="AA23" i="10"/>
  <c r="Z23" i="10"/>
  <c r="Y23" i="10"/>
  <c r="Y21" i="10" s="1"/>
  <c r="Q23" i="10"/>
  <c r="P23" i="10"/>
  <c r="O23" i="10"/>
  <c r="N23" i="10"/>
  <c r="M23" i="10"/>
  <c r="L23" i="10"/>
  <c r="K23" i="10"/>
  <c r="K21" i="10" s="1"/>
  <c r="J23" i="10"/>
  <c r="I23" i="10"/>
  <c r="H23" i="10"/>
  <c r="G23" i="10"/>
  <c r="G21" i="10" s="1"/>
  <c r="F23" i="10"/>
  <c r="E23" i="10"/>
  <c r="AS22" i="10"/>
  <c r="AR22" i="10"/>
  <c r="AQ22" i="10"/>
  <c r="AP22" i="10"/>
  <c r="AO22" i="10"/>
  <c r="AN22" i="10"/>
  <c r="AM22" i="10"/>
  <c r="AL22" i="10"/>
  <c r="AK22" i="10"/>
  <c r="AJ22" i="10"/>
  <c r="AI22" i="10"/>
  <c r="AH22" i="10"/>
  <c r="AG22" i="10"/>
  <c r="AF22" i="10"/>
  <c r="AE22" i="10"/>
  <c r="BU22" i="10" s="1"/>
  <c r="AD22" i="10"/>
  <c r="AC22" i="10"/>
  <c r="AB22" i="10"/>
  <c r="AA22" i="10"/>
  <c r="BQ22" i="10" s="1"/>
  <c r="Z22" i="10"/>
  <c r="Y22" i="10"/>
  <c r="Q22" i="10"/>
  <c r="P22" i="10"/>
  <c r="O22" i="10"/>
  <c r="N22" i="10"/>
  <c r="M22" i="10"/>
  <c r="L22" i="10"/>
  <c r="K22" i="10"/>
  <c r="J22" i="10"/>
  <c r="I22" i="10"/>
  <c r="H22" i="10"/>
  <c r="G22" i="10"/>
  <c r="F22" i="10"/>
  <c r="E22" i="10"/>
  <c r="AO21" i="10"/>
  <c r="D27" i="10"/>
  <c r="D26" i="10"/>
  <c r="D25" i="10"/>
  <c r="D24" i="10"/>
  <c r="D23" i="10"/>
  <c r="D22" i="10"/>
  <c r="AG21" i="10" l="1"/>
  <c r="AS21" i="10"/>
  <c r="F21" i="10"/>
  <c r="P21" i="10"/>
  <c r="W21" i="10" s="1"/>
  <c r="AQ21" i="10"/>
  <c r="L21" i="10"/>
  <c r="AE21" i="10"/>
  <c r="AI21" i="10"/>
  <c r="BH25" i="10"/>
  <c r="BS25" i="10"/>
  <c r="AM21" i="10"/>
  <c r="BO21" i="10" s="1"/>
  <c r="AB21" i="10"/>
  <c r="AF21" i="10"/>
  <c r="AN21" i="10"/>
  <c r="AR21" i="10"/>
  <c r="BH27" i="10"/>
  <c r="BI26" i="10"/>
  <c r="BH26" i="10"/>
  <c r="N21" i="10"/>
  <c r="BI24" i="10"/>
  <c r="BP25" i="10"/>
  <c r="BR26" i="10"/>
  <c r="BI22" i="10"/>
  <c r="BO48" i="10"/>
  <c r="BO47" i="10" s="1"/>
  <c r="BO46" i="10" s="1"/>
  <c r="BS48" i="10"/>
  <c r="BS47" i="10" s="1"/>
  <c r="BS46" i="10" s="1"/>
  <c r="BH22" i="10"/>
  <c r="BR24" i="10"/>
  <c r="BO24" i="10"/>
  <c r="BH24" i="10"/>
  <c r="M21" i="10"/>
  <c r="AA21" i="10"/>
  <c r="BO22" i="10"/>
  <c r="BS22" i="10"/>
  <c r="Z21" i="10"/>
  <c r="AD21" i="10"/>
  <c r="AH21" i="10"/>
  <c r="AL21" i="10"/>
  <c r="AP21" i="10"/>
  <c r="BQ23" i="10"/>
  <c r="BS24" i="10"/>
  <c r="BN24" i="10"/>
  <c r="BQ25" i="10"/>
  <c r="BU25" i="10"/>
  <c r="AJ21" i="10"/>
  <c r="BO26" i="10"/>
  <c r="BS26" i="10"/>
  <c r="BQ27" i="10"/>
  <c r="BU27" i="10"/>
  <c r="BL27" i="10"/>
  <c r="BT22" i="10"/>
  <c r="BP27" i="10"/>
  <c r="BR22" i="10"/>
  <c r="J21" i="10"/>
  <c r="BN22" i="10"/>
  <c r="H21" i="10"/>
  <c r="O21" i="10"/>
  <c r="BL22" i="10"/>
  <c r="BP22" i="10"/>
  <c r="W22" i="10"/>
  <c r="BL24" i="10"/>
  <c r="BP24" i="10"/>
  <c r="BQ24" i="10"/>
  <c r="BU24" i="10"/>
  <c r="BN25" i="10"/>
  <c r="BR25" i="10"/>
  <c r="BO25" i="10"/>
  <c r="BI25" i="10"/>
  <c r="BL26" i="10"/>
  <c r="BP26" i="10"/>
  <c r="BT26" i="10"/>
  <c r="W26" i="10"/>
  <c r="BN27" i="10"/>
  <c r="BR27" i="10"/>
  <c r="BO27" i="10"/>
  <c r="BS27" i="10"/>
  <c r="BI27" i="10"/>
  <c r="BT27" i="10"/>
  <c r="W27" i="10"/>
  <c r="BL25" i="10"/>
  <c r="BT25" i="10"/>
  <c r="W25" i="10"/>
  <c r="BT24" i="10"/>
  <c r="W24" i="10"/>
  <c r="BN48" i="10"/>
  <c r="BN47" i="10" s="1"/>
  <c r="BN46" i="10" s="1"/>
  <c r="BN23" i="10"/>
  <c r="W23" i="10"/>
  <c r="E21" i="10"/>
  <c r="BI21" i="10" s="1"/>
  <c r="BI23" i="10"/>
  <c r="I21" i="10"/>
  <c r="Q21" i="10"/>
  <c r="BU23" i="10"/>
  <c r="BR23" i="10"/>
  <c r="BL23" i="10"/>
  <c r="BO23" i="10"/>
  <c r="BS23" i="10"/>
  <c r="BP23" i="10"/>
  <c r="BT23" i="10"/>
  <c r="BH23" i="10"/>
  <c r="BL48" i="10"/>
  <c r="BL47" i="10" s="1"/>
  <c r="BL46" i="10" s="1"/>
  <c r="BT48" i="10"/>
  <c r="BT47" i="10" s="1"/>
  <c r="BT46" i="10" s="1"/>
  <c r="BI48" i="10"/>
  <c r="BI47" i="10" s="1"/>
  <c r="BI46" i="10" s="1"/>
  <c r="BM48" i="10"/>
  <c r="BM47" i="10" s="1"/>
  <c r="BM46" i="10" s="1"/>
  <c r="BQ48" i="10"/>
  <c r="BQ47" i="10" s="1"/>
  <c r="BQ46" i="10" s="1"/>
  <c r="BU48" i="10"/>
  <c r="BU47" i="10" s="1"/>
  <c r="BU46" i="10" s="1"/>
  <c r="BH48" i="10"/>
  <c r="BH47" i="10" s="1"/>
  <c r="BH46" i="10" s="1"/>
  <c r="BP48" i="10"/>
  <c r="BP47" i="10" s="1"/>
  <c r="BP46" i="10" s="1"/>
  <c r="BR48" i="10"/>
  <c r="BR47" i="10" s="1"/>
  <c r="BR46" i="10" s="1"/>
  <c r="D21" i="10"/>
  <c r="BH21" i="10" l="1"/>
  <c r="BS21" i="10"/>
  <c r="BU21" i="10"/>
  <c r="BR21" i="10"/>
  <c r="BP21" i="10"/>
  <c r="BL21" i="10"/>
  <c r="BN21" i="10"/>
  <c r="BQ21" i="10"/>
  <c r="BT21" i="10"/>
  <c r="BM22" i="10"/>
  <c r="BM26" i="10"/>
  <c r="BM21" i="10"/>
  <c r="BM27" i="10"/>
  <c r="BM25" i="10"/>
  <c r="BM24" i="10"/>
  <c r="BM23" i="10"/>
  <c r="C129" i="33"/>
  <c r="B129" i="33"/>
  <c r="A129" i="33"/>
  <c r="C128" i="33"/>
  <c r="B128" i="33"/>
  <c r="A128" i="33"/>
  <c r="C127" i="33"/>
  <c r="B127" i="33"/>
  <c r="A127" i="33"/>
  <c r="C126" i="33"/>
  <c r="B126" i="33"/>
  <c r="A126" i="33"/>
  <c r="C125" i="33"/>
  <c r="B125" i="33"/>
  <c r="A125" i="33"/>
  <c r="C124" i="33"/>
  <c r="B124" i="33"/>
  <c r="A124" i="33"/>
  <c r="C123" i="33"/>
  <c r="B123" i="33"/>
  <c r="A123" i="33"/>
  <c r="C122" i="33"/>
  <c r="B122" i="33"/>
  <c r="A122" i="33"/>
  <c r="C121" i="33"/>
  <c r="B121" i="33"/>
  <c r="A121" i="33"/>
  <c r="C120" i="33"/>
  <c r="B120" i="33"/>
  <c r="A120" i="33"/>
  <c r="C119" i="33"/>
  <c r="B119" i="33"/>
  <c r="A119" i="33"/>
  <c r="C118" i="33"/>
  <c r="B118" i="33"/>
  <c r="A118" i="33"/>
  <c r="C117" i="33"/>
  <c r="B117" i="33"/>
  <c r="A117" i="33"/>
  <c r="C116" i="33"/>
  <c r="B116" i="33"/>
  <c r="A116" i="33"/>
  <c r="C115" i="33"/>
  <c r="B115" i="33"/>
  <c r="A115" i="33"/>
  <c r="C114" i="33"/>
  <c r="B114" i="33"/>
  <c r="A114" i="33"/>
  <c r="C113" i="33"/>
  <c r="B113" i="33"/>
  <c r="A113" i="33"/>
  <c r="C112" i="33"/>
  <c r="B112" i="33"/>
  <c r="A112" i="33"/>
  <c r="C111" i="33"/>
  <c r="B111" i="33"/>
  <c r="A111" i="33"/>
  <c r="C110" i="33"/>
  <c r="B110" i="33"/>
  <c r="A110" i="33"/>
  <c r="C109" i="33"/>
  <c r="B109" i="33"/>
  <c r="A109" i="33"/>
  <c r="C108" i="33"/>
  <c r="B108" i="33"/>
  <c r="A108" i="33"/>
  <c r="C107" i="33"/>
  <c r="B107" i="33"/>
  <c r="A107" i="33"/>
  <c r="C106" i="33"/>
  <c r="B106" i="33"/>
  <c r="A106" i="33"/>
  <c r="C105" i="33"/>
  <c r="B105" i="33"/>
  <c r="A105" i="33"/>
  <c r="C104" i="33"/>
  <c r="B104" i="33"/>
  <c r="A104" i="33"/>
  <c r="C103" i="33"/>
  <c r="B103" i="33"/>
  <c r="A103" i="33"/>
  <c r="BK102" i="33"/>
  <c r="BJ102" i="33"/>
  <c r="BJ26" i="33" s="1"/>
  <c r="BI102" i="33"/>
  <c r="BH102" i="33"/>
  <c r="BG102" i="33"/>
  <c r="BF102" i="33"/>
  <c r="BF26" i="33" s="1"/>
  <c r="BE102" i="33"/>
  <c r="BD102" i="33"/>
  <c r="BC102" i="33"/>
  <c r="BB102" i="33"/>
  <c r="BB26" i="33" s="1"/>
  <c r="BA102" i="33"/>
  <c r="AZ102" i="33"/>
  <c r="AY102" i="33"/>
  <c r="AX102" i="33"/>
  <c r="AX26" i="33" s="1"/>
  <c r="AW102" i="33"/>
  <c r="AV102" i="33"/>
  <c r="AU102" i="33"/>
  <c r="AT102" i="33"/>
  <c r="AT26" i="33" s="1"/>
  <c r="AS102" i="33"/>
  <c r="AR102" i="33"/>
  <c r="AQ102" i="33"/>
  <c r="AP102" i="33"/>
  <c r="AP26" i="33" s="1"/>
  <c r="AO102" i="33"/>
  <c r="AN102" i="33"/>
  <c r="AM102" i="33"/>
  <c r="AL102" i="33"/>
  <c r="AL26" i="33" s="1"/>
  <c r="AK102" i="33"/>
  <c r="AJ102" i="33"/>
  <c r="AI102" i="33"/>
  <c r="AH102" i="33"/>
  <c r="AH26" i="33" s="1"/>
  <c r="AG102" i="33"/>
  <c r="AF102" i="33"/>
  <c r="AE102" i="33"/>
  <c r="AD102" i="33"/>
  <c r="AD26" i="33" s="1"/>
  <c r="AC102" i="33"/>
  <c r="AB102" i="33"/>
  <c r="AA102" i="33"/>
  <c r="Z102" i="33"/>
  <c r="Z26" i="33" s="1"/>
  <c r="Y102" i="33"/>
  <c r="X102" i="33"/>
  <c r="W102" i="33"/>
  <c r="V102" i="33"/>
  <c r="V26" i="33" s="1"/>
  <c r="U102" i="33"/>
  <c r="T102" i="33"/>
  <c r="S102" i="33"/>
  <c r="R102" i="33"/>
  <c r="R26" i="33" s="1"/>
  <c r="Q102" i="33"/>
  <c r="P102" i="33"/>
  <c r="O102" i="33"/>
  <c r="N102" i="33"/>
  <c r="N26" i="33" s="1"/>
  <c r="M102" i="33"/>
  <c r="L102" i="33"/>
  <c r="K102" i="33"/>
  <c r="J102" i="33"/>
  <c r="J26" i="33" s="1"/>
  <c r="I102" i="33"/>
  <c r="H102" i="33"/>
  <c r="G102" i="33"/>
  <c r="F102" i="33"/>
  <c r="F26" i="33" s="1"/>
  <c r="E102" i="33"/>
  <c r="D102" i="33"/>
  <c r="C102" i="33"/>
  <c r="B102" i="33"/>
  <c r="A102" i="33"/>
  <c r="C101" i="33"/>
  <c r="B101" i="33"/>
  <c r="A101" i="33"/>
  <c r="C100" i="33"/>
  <c r="B100" i="33"/>
  <c r="A100" i="33"/>
  <c r="C99" i="33"/>
  <c r="B99" i="33"/>
  <c r="A99" i="33"/>
  <c r="C98" i="33"/>
  <c r="B98" i="33"/>
  <c r="A98" i="33"/>
  <c r="C97" i="33"/>
  <c r="B97" i="33"/>
  <c r="A97" i="33"/>
  <c r="C96" i="33"/>
  <c r="B96" i="33"/>
  <c r="A96" i="33"/>
  <c r="C95" i="33"/>
  <c r="B95" i="33"/>
  <c r="A95" i="33"/>
  <c r="BK94" i="33"/>
  <c r="BJ94" i="33"/>
  <c r="BJ24" i="33" s="1"/>
  <c r="BI94" i="33"/>
  <c r="BH94" i="33"/>
  <c r="BG94" i="33"/>
  <c r="BF94" i="33"/>
  <c r="BF24" i="33" s="1"/>
  <c r="BE94" i="33"/>
  <c r="BD94" i="33"/>
  <c r="BC94" i="33"/>
  <c r="BB94" i="33"/>
  <c r="BB24" i="33" s="1"/>
  <c r="BA94" i="33"/>
  <c r="AZ94" i="33"/>
  <c r="AY94" i="33"/>
  <c r="AX94" i="33"/>
  <c r="AX24" i="33" s="1"/>
  <c r="AW94" i="33"/>
  <c r="AV94" i="33"/>
  <c r="AU94" i="33"/>
  <c r="AT94" i="33"/>
  <c r="AT24" i="33" s="1"/>
  <c r="AS94" i="33"/>
  <c r="AR94" i="33"/>
  <c r="AQ94" i="33"/>
  <c r="AP94" i="33"/>
  <c r="AP24" i="33" s="1"/>
  <c r="AO94" i="33"/>
  <c r="AN94" i="33"/>
  <c r="AM94" i="33"/>
  <c r="AL94" i="33"/>
  <c r="AL24" i="33" s="1"/>
  <c r="AK94" i="33"/>
  <c r="AJ94" i="33"/>
  <c r="AI94" i="33"/>
  <c r="AH94" i="33"/>
  <c r="AH24" i="33" s="1"/>
  <c r="AG94" i="33"/>
  <c r="AF94" i="33"/>
  <c r="AE94" i="33"/>
  <c r="AD94" i="33"/>
  <c r="AD24" i="33" s="1"/>
  <c r="AC94" i="33"/>
  <c r="AB94" i="33"/>
  <c r="AA94" i="33"/>
  <c r="Z94" i="33"/>
  <c r="Z24" i="33" s="1"/>
  <c r="Y94" i="33"/>
  <c r="X94" i="33"/>
  <c r="W94" i="33"/>
  <c r="V94" i="33"/>
  <c r="V24" i="33" s="1"/>
  <c r="U94" i="33"/>
  <c r="T94" i="33"/>
  <c r="S94" i="33"/>
  <c r="R94" i="33"/>
  <c r="R24" i="33" s="1"/>
  <c r="Q94" i="33"/>
  <c r="P94" i="33"/>
  <c r="O94" i="33"/>
  <c r="N94" i="33"/>
  <c r="N24" i="33" s="1"/>
  <c r="M94" i="33"/>
  <c r="L94" i="33"/>
  <c r="K94" i="33"/>
  <c r="J94" i="33"/>
  <c r="J24" i="33" s="1"/>
  <c r="I94" i="33"/>
  <c r="H94" i="33"/>
  <c r="G94" i="33"/>
  <c r="F94" i="33"/>
  <c r="F24" i="33" s="1"/>
  <c r="E94" i="33"/>
  <c r="D94" i="33"/>
  <c r="C94" i="33"/>
  <c r="B94" i="33"/>
  <c r="A94" i="33"/>
  <c r="C93" i="33"/>
  <c r="B93" i="33"/>
  <c r="A93" i="33"/>
  <c r="C92" i="33"/>
  <c r="B92" i="33"/>
  <c r="A92" i="33"/>
  <c r="C91" i="33"/>
  <c r="B91" i="33"/>
  <c r="A91" i="33"/>
  <c r="C90" i="33"/>
  <c r="B90" i="33"/>
  <c r="A90" i="33"/>
  <c r="C89" i="33"/>
  <c r="B89" i="33"/>
  <c r="A89" i="33"/>
  <c r="C88" i="33"/>
  <c r="B88" i="33"/>
  <c r="A88" i="33"/>
  <c r="C87" i="33"/>
  <c r="B87" i="33"/>
  <c r="A87" i="33"/>
  <c r="C86" i="33"/>
  <c r="B86" i="33"/>
  <c r="A86" i="33"/>
  <c r="C85" i="33"/>
  <c r="B85" i="33"/>
  <c r="A85" i="33"/>
  <c r="C84" i="33"/>
  <c r="B84" i="33"/>
  <c r="A84" i="33"/>
  <c r="C83" i="33"/>
  <c r="B83" i="33"/>
  <c r="A83" i="33"/>
  <c r="C82" i="33"/>
  <c r="B82" i="33"/>
  <c r="A82" i="33"/>
  <c r="C81" i="33"/>
  <c r="B81" i="33"/>
  <c r="A81" i="33"/>
  <c r="C80" i="33"/>
  <c r="B80" i="33"/>
  <c r="A80" i="33"/>
  <c r="C79" i="33"/>
  <c r="B79" i="33"/>
  <c r="A79" i="33"/>
  <c r="C78" i="33"/>
  <c r="B78" i="33"/>
  <c r="A78" i="33"/>
  <c r="C77" i="33"/>
  <c r="B77" i="33"/>
  <c r="A77" i="33"/>
  <c r="BK76" i="33"/>
  <c r="BJ76" i="33"/>
  <c r="BI76" i="33"/>
  <c r="BH76" i="33"/>
  <c r="BH74" i="33" s="1"/>
  <c r="BG76" i="33"/>
  <c r="BF76" i="33"/>
  <c r="BE76" i="33"/>
  <c r="BD76" i="33"/>
  <c r="BD74" i="33" s="1"/>
  <c r="BD23" i="33" s="1"/>
  <c r="BC76" i="33"/>
  <c r="BB76" i="33"/>
  <c r="BA76" i="33"/>
  <c r="AZ76" i="33"/>
  <c r="AZ74" i="33" s="1"/>
  <c r="AY76" i="33"/>
  <c r="AX76" i="33"/>
  <c r="AW76" i="33"/>
  <c r="AV76" i="33"/>
  <c r="AV74" i="33" s="1"/>
  <c r="AU76" i="33"/>
  <c r="AT76" i="33"/>
  <c r="AS76" i="33"/>
  <c r="AR76" i="33"/>
  <c r="AR74" i="33" s="1"/>
  <c r="AQ76" i="33"/>
  <c r="AP76" i="33"/>
  <c r="AO76" i="33"/>
  <c r="AN76" i="33"/>
  <c r="AN74" i="33" s="1"/>
  <c r="AN23" i="33" s="1"/>
  <c r="AM76" i="33"/>
  <c r="AL76" i="33"/>
  <c r="AK76" i="33"/>
  <c r="AJ76" i="33"/>
  <c r="AJ74" i="33" s="1"/>
  <c r="AI76" i="33"/>
  <c r="AH76" i="33"/>
  <c r="AG76" i="33"/>
  <c r="AF76" i="33"/>
  <c r="AF74" i="33" s="1"/>
  <c r="AE76" i="33"/>
  <c r="AD76" i="33"/>
  <c r="AC76" i="33"/>
  <c r="AB76" i="33"/>
  <c r="AB74" i="33" s="1"/>
  <c r="AA76" i="33"/>
  <c r="Z76" i="33"/>
  <c r="Y76" i="33"/>
  <c r="X76" i="33"/>
  <c r="X74" i="33" s="1"/>
  <c r="X23" i="33" s="1"/>
  <c r="W76" i="33"/>
  <c r="V76" i="33"/>
  <c r="U76" i="33"/>
  <c r="T76" i="33"/>
  <c r="T74" i="33" s="1"/>
  <c r="S76" i="33"/>
  <c r="R76" i="33"/>
  <c r="Q76" i="33"/>
  <c r="P76" i="33"/>
  <c r="P74" i="33" s="1"/>
  <c r="O76" i="33"/>
  <c r="N76" i="33"/>
  <c r="M76" i="33"/>
  <c r="L76" i="33"/>
  <c r="L74" i="33" s="1"/>
  <c r="K76" i="33"/>
  <c r="J76" i="33"/>
  <c r="I76" i="33"/>
  <c r="H76" i="33"/>
  <c r="H74" i="33" s="1"/>
  <c r="H23" i="33" s="1"/>
  <c r="G76" i="33"/>
  <c r="F76" i="33"/>
  <c r="E76" i="33"/>
  <c r="D76" i="33"/>
  <c r="D74" i="33" s="1"/>
  <c r="C76" i="33"/>
  <c r="B76" i="33"/>
  <c r="A76" i="33"/>
  <c r="C75" i="33"/>
  <c r="B75" i="33"/>
  <c r="A75" i="33"/>
  <c r="BK74" i="33"/>
  <c r="BJ74" i="33"/>
  <c r="BJ23" i="33" s="1"/>
  <c r="BI74" i="33"/>
  <c r="BG74" i="33"/>
  <c r="BF74" i="33"/>
  <c r="BF23" i="33" s="1"/>
  <c r="BE74" i="33"/>
  <c r="BC74" i="33"/>
  <c r="BB74" i="33"/>
  <c r="BB23" i="33" s="1"/>
  <c r="BA74" i="33"/>
  <c r="AY74" i="33"/>
  <c r="AX74" i="33"/>
  <c r="AX23" i="33" s="1"/>
  <c r="AW74" i="33"/>
  <c r="AU74" i="33"/>
  <c r="AT74" i="33"/>
  <c r="AT23" i="33" s="1"/>
  <c r="AS74" i="33"/>
  <c r="AQ74" i="33"/>
  <c r="AP74" i="33"/>
  <c r="AP23" i="33" s="1"/>
  <c r="AO74" i="33"/>
  <c r="AM74" i="33"/>
  <c r="AL74" i="33"/>
  <c r="AL23" i="33" s="1"/>
  <c r="AK74" i="33"/>
  <c r="AI74" i="33"/>
  <c r="AH74" i="33"/>
  <c r="AH23" i="33" s="1"/>
  <c r="AG74" i="33"/>
  <c r="AE74" i="33"/>
  <c r="AD74" i="33"/>
  <c r="AD23" i="33" s="1"/>
  <c r="AC74" i="33"/>
  <c r="AA74" i="33"/>
  <c r="Z74" i="33"/>
  <c r="Z23" i="33" s="1"/>
  <c r="Y74" i="33"/>
  <c r="W74" i="33"/>
  <c r="V74" i="33"/>
  <c r="V23" i="33" s="1"/>
  <c r="U74" i="33"/>
  <c r="S74" i="33"/>
  <c r="R74" i="33"/>
  <c r="R23" i="33" s="1"/>
  <c r="Q74" i="33"/>
  <c r="O74" i="33"/>
  <c r="N74" i="33"/>
  <c r="N23" i="33" s="1"/>
  <c r="M74" i="33"/>
  <c r="K74" i="33"/>
  <c r="J74" i="33"/>
  <c r="J23" i="33" s="1"/>
  <c r="I74" i="33"/>
  <c r="G74" i="33"/>
  <c r="F74" i="33"/>
  <c r="F23" i="33" s="1"/>
  <c r="E74" i="33"/>
  <c r="C74" i="33"/>
  <c r="B74" i="33"/>
  <c r="A74" i="33"/>
  <c r="C73" i="33"/>
  <c r="B73" i="33"/>
  <c r="A73" i="33"/>
  <c r="C72" i="33"/>
  <c r="B72" i="33"/>
  <c r="A72" i="33"/>
  <c r="BK71" i="33"/>
  <c r="BK70" i="33" s="1"/>
  <c r="BJ71" i="33"/>
  <c r="BI71" i="33"/>
  <c r="BI70" i="33"/>
  <c r="BH71" i="33"/>
  <c r="BH70" i="33" s="1"/>
  <c r="BG71" i="33"/>
  <c r="BG70" i="33"/>
  <c r="BF71" i="33"/>
  <c r="BF70" i="33" s="1"/>
  <c r="BF45" i="33" s="1"/>
  <c r="BF22" i="33" s="1"/>
  <c r="BE71" i="33"/>
  <c r="BE70" i="33" s="1"/>
  <c r="BD71" i="33"/>
  <c r="BD70" i="33" s="1"/>
  <c r="BC71" i="33"/>
  <c r="BC70" i="33" s="1"/>
  <c r="BB71" i="33"/>
  <c r="BA71" i="33"/>
  <c r="BA70" i="33"/>
  <c r="AZ71" i="33"/>
  <c r="AZ70" i="33" s="1"/>
  <c r="AY71" i="33"/>
  <c r="AY70" i="33"/>
  <c r="AX71" i="33"/>
  <c r="AX70" i="33" s="1"/>
  <c r="AW71" i="33"/>
  <c r="AV71" i="33"/>
  <c r="AV70" i="33" s="1"/>
  <c r="AU71" i="33"/>
  <c r="AT71" i="33"/>
  <c r="AT70" i="33" s="1"/>
  <c r="AS71" i="33"/>
  <c r="AR71" i="33"/>
  <c r="AR70" i="33" s="1"/>
  <c r="AQ71" i="33"/>
  <c r="AP71" i="33"/>
  <c r="AP70" i="33" s="1"/>
  <c r="AO71" i="33"/>
  <c r="AN71" i="33"/>
  <c r="AN70" i="33" s="1"/>
  <c r="AM71" i="33"/>
  <c r="AL71" i="33"/>
  <c r="AL70" i="33" s="1"/>
  <c r="AK71" i="33"/>
  <c r="AJ71" i="33"/>
  <c r="AJ70" i="33" s="1"/>
  <c r="AI71" i="33"/>
  <c r="AH71" i="33"/>
  <c r="AH70" i="33" s="1"/>
  <c r="AG71" i="33"/>
  <c r="AF71" i="33"/>
  <c r="AF70" i="33" s="1"/>
  <c r="AE71" i="33"/>
  <c r="AD71" i="33"/>
  <c r="AD70" i="33" s="1"/>
  <c r="AC71" i="33"/>
  <c r="AB71" i="33"/>
  <c r="AB70" i="33" s="1"/>
  <c r="AA71" i="33"/>
  <c r="Z71" i="33"/>
  <c r="Z70" i="33" s="1"/>
  <c r="Y71" i="33"/>
  <c r="X71" i="33"/>
  <c r="X70" i="33" s="1"/>
  <c r="W71" i="33"/>
  <c r="V71" i="33"/>
  <c r="V70" i="33" s="1"/>
  <c r="U71" i="33"/>
  <c r="T71" i="33"/>
  <c r="T70" i="33" s="1"/>
  <c r="S71" i="33"/>
  <c r="R71" i="33"/>
  <c r="R70" i="33" s="1"/>
  <c r="Q71" i="33"/>
  <c r="P71" i="33"/>
  <c r="P70" i="33" s="1"/>
  <c r="O71" i="33"/>
  <c r="N71" i="33"/>
  <c r="N70" i="33" s="1"/>
  <c r="M71" i="33"/>
  <c r="L71" i="33"/>
  <c r="L70" i="33" s="1"/>
  <c r="K71" i="33"/>
  <c r="J71" i="33"/>
  <c r="J70" i="33" s="1"/>
  <c r="I71" i="33"/>
  <c r="H71" i="33"/>
  <c r="H70" i="33" s="1"/>
  <c r="G71" i="33"/>
  <c r="F71" i="33"/>
  <c r="F70" i="33" s="1"/>
  <c r="E71" i="33"/>
  <c r="D71" i="33"/>
  <c r="D70" i="33" s="1"/>
  <c r="C71" i="33"/>
  <c r="B71" i="33"/>
  <c r="A71" i="33"/>
  <c r="BJ70" i="33"/>
  <c r="BB70" i="33"/>
  <c r="AW70" i="33"/>
  <c r="AU70" i="33"/>
  <c r="AS70" i="33"/>
  <c r="AQ70" i="33"/>
  <c r="AO70" i="33"/>
  <c r="AM70" i="33"/>
  <c r="AK70" i="33"/>
  <c r="AI70" i="33"/>
  <c r="AG70" i="33"/>
  <c r="AE70" i="33"/>
  <c r="AC70" i="33"/>
  <c r="AA70" i="33"/>
  <c r="Y70" i="33"/>
  <c r="W70" i="33"/>
  <c r="U70" i="33"/>
  <c r="S70" i="33"/>
  <c r="Q70" i="33"/>
  <c r="O70" i="33"/>
  <c r="M70" i="33"/>
  <c r="K70" i="33"/>
  <c r="I70" i="33"/>
  <c r="G70" i="33"/>
  <c r="E70" i="33"/>
  <c r="C70" i="33"/>
  <c r="B70" i="33"/>
  <c r="A70" i="33"/>
  <c r="C69" i="33"/>
  <c r="B69" i="33"/>
  <c r="A69" i="33"/>
  <c r="C68" i="33"/>
  <c r="B68" i="33"/>
  <c r="A68" i="33"/>
  <c r="C67" i="33"/>
  <c r="B67" i="33"/>
  <c r="A67" i="33"/>
  <c r="C66" i="33"/>
  <c r="B66" i="33"/>
  <c r="A66" i="33"/>
  <c r="C65" i="33"/>
  <c r="B65" i="33"/>
  <c r="A65" i="33"/>
  <c r="BK64" i="33"/>
  <c r="BJ64" i="33"/>
  <c r="BI64" i="33"/>
  <c r="BH64" i="33"/>
  <c r="BG64" i="33"/>
  <c r="BF64" i="33"/>
  <c r="BE64" i="33"/>
  <c r="BD64" i="33"/>
  <c r="BC64" i="33"/>
  <c r="BB64" i="33"/>
  <c r="BA64" i="33"/>
  <c r="AZ64" i="33"/>
  <c r="AY64" i="33"/>
  <c r="AX64" i="33"/>
  <c r="AW64" i="33"/>
  <c r="AV64" i="33"/>
  <c r="AU64" i="33"/>
  <c r="AT64" i="33"/>
  <c r="AS64" i="33"/>
  <c r="AR64" i="33"/>
  <c r="AQ64" i="33"/>
  <c r="AP64" i="33"/>
  <c r="AO64" i="33"/>
  <c r="AN64" i="33"/>
  <c r="AM64" i="33"/>
  <c r="AL64" i="33"/>
  <c r="AK64" i="33"/>
  <c r="AJ64" i="33"/>
  <c r="AI64" i="33"/>
  <c r="AH64" i="33"/>
  <c r="AG64" i="33"/>
  <c r="AF64" i="33"/>
  <c r="AE64" i="33"/>
  <c r="AD64" i="33"/>
  <c r="AC64" i="33"/>
  <c r="AB64" i="33"/>
  <c r="AA64" i="33"/>
  <c r="Z64" i="33"/>
  <c r="Y64" i="33"/>
  <c r="X64" i="33"/>
  <c r="W64" i="33"/>
  <c r="V64" i="33"/>
  <c r="U64" i="33"/>
  <c r="T64" i="33"/>
  <c r="S64" i="33"/>
  <c r="R64" i="33"/>
  <c r="Q64" i="33"/>
  <c r="P64" i="33"/>
  <c r="O64" i="33"/>
  <c r="N64" i="33"/>
  <c r="M64" i="33"/>
  <c r="L64" i="33"/>
  <c r="K64" i="33"/>
  <c r="J64" i="33"/>
  <c r="I64" i="33"/>
  <c r="H64" i="33"/>
  <c r="G64" i="33"/>
  <c r="F64" i="33"/>
  <c r="E64" i="33"/>
  <c r="D64" i="33"/>
  <c r="C64" i="33"/>
  <c r="B64" i="33"/>
  <c r="A64" i="33"/>
  <c r="C63" i="33"/>
  <c r="B63" i="33"/>
  <c r="A63" i="33"/>
  <c r="C62" i="33"/>
  <c r="B62" i="33"/>
  <c r="A62" i="33"/>
  <c r="C61" i="33"/>
  <c r="B61" i="33"/>
  <c r="A61" i="33"/>
  <c r="C60" i="33"/>
  <c r="B60" i="33"/>
  <c r="A60" i="33"/>
  <c r="C59" i="33"/>
  <c r="B59" i="33"/>
  <c r="A59" i="33"/>
  <c r="BK58" i="33"/>
  <c r="BJ58" i="33"/>
  <c r="BJ57" i="33" s="1"/>
  <c r="BJ45" i="33" s="1"/>
  <c r="BI58" i="33"/>
  <c r="BH58" i="33"/>
  <c r="BG58" i="33"/>
  <c r="BF58" i="33"/>
  <c r="BF57" i="33" s="1"/>
  <c r="BE58" i="33"/>
  <c r="BD58" i="33"/>
  <c r="BC58" i="33"/>
  <c r="BB58" i="33"/>
  <c r="BB57" i="33" s="1"/>
  <c r="BB45" i="33" s="1"/>
  <c r="BB22" i="33" s="1"/>
  <c r="BA58" i="33"/>
  <c r="AZ58" i="33"/>
  <c r="AY58" i="33"/>
  <c r="AX58" i="33"/>
  <c r="AX57" i="33" s="1"/>
  <c r="AW58" i="33"/>
  <c r="AV58" i="33"/>
  <c r="AU58" i="33"/>
  <c r="AT58" i="33"/>
  <c r="AT57" i="33" s="1"/>
  <c r="AS58" i="33"/>
  <c r="AR58" i="33"/>
  <c r="AQ58" i="33"/>
  <c r="AP58" i="33"/>
  <c r="AP57" i="33" s="1"/>
  <c r="AO58" i="33"/>
  <c r="AN58" i="33"/>
  <c r="AM58" i="33"/>
  <c r="AL58" i="33"/>
  <c r="AL57" i="33" s="1"/>
  <c r="AK58" i="33"/>
  <c r="AJ58" i="33"/>
  <c r="AI58" i="33"/>
  <c r="AH58" i="33"/>
  <c r="AH57" i="33" s="1"/>
  <c r="AG58" i="33"/>
  <c r="AF58" i="33"/>
  <c r="AE58" i="33"/>
  <c r="AD58" i="33"/>
  <c r="AD57" i="33" s="1"/>
  <c r="AC58" i="33"/>
  <c r="AB58" i="33"/>
  <c r="AA58" i="33"/>
  <c r="Z58" i="33"/>
  <c r="Z57" i="33" s="1"/>
  <c r="Y58" i="33"/>
  <c r="X58" i="33"/>
  <c r="W58" i="33"/>
  <c r="V58" i="33"/>
  <c r="V57" i="33" s="1"/>
  <c r="U58" i="33"/>
  <c r="T58" i="33"/>
  <c r="S58" i="33"/>
  <c r="R58" i="33"/>
  <c r="R57" i="33" s="1"/>
  <c r="Q58" i="33"/>
  <c r="P58" i="33"/>
  <c r="O58" i="33"/>
  <c r="N58" i="33"/>
  <c r="N57" i="33" s="1"/>
  <c r="M58" i="33"/>
  <c r="L58" i="33"/>
  <c r="K58" i="33"/>
  <c r="J58" i="33"/>
  <c r="J57" i="33" s="1"/>
  <c r="I58" i="33"/>
  <c r="H58" i="33"/>
  <c r="G58" i="33"/>
  <c r="F58" i="33"/>
  <c r="F57" i="33" s="1"/>
  <c r="E58" i="33"/>
  <c r="D58" i="33"/>
  <c r="C58" i="33"/>
  <c r="B58" i="33"/>
  <c r="A58" i="33"/>
  <c r="BK57" i="33"/>
  <c r="BI57" i="33"/>
  <c r="BG57" i="33"/>
  <c r="BE57" i="33"/>
  <c r="BC57" i="33"/>
  <c r="BA57" i="33"/>
  <c r="AY57" i="33"/>
  <c r="AW57" i="33"/>
  <c r="AU57" i="33"/>
  <c r="AS57" i="33"/>
  <c r="AQ57" i="33"/>
  <c r="AO57" i="33"/>
  <c r="AM57" i="33"/>
  <c r="AK57" i="33"/>
  <c r="AI57" i="33"/>
  <c r="AG57" i="33"/>
  <c r="AE57" i="33"/>
  <c r="AC57" i="33"/>
  <c r="AA57" i="33"/>
  <c r="Y57" i="33"/>
  <c r="W57" i="33"/>
  <c r="U57" i="33"/>
  <c r="S57" i="33"/>
  <c r="Q57" i="33"/>
  <c r="O57" i="33"/>
  <c r="M57" i="33"/>
  <c r="K57" i="33"/>
  <c r="I57" i="33"/>
  <c r="G57" i="33"/>
  <c r="E57" i="33"/>
  <c r="C57" i="33"/>
  <c r="B57" i="33"/>
  <c r="A57" i="33"/>
  <c r="C56" i="33"/>
  <c r="B56" i="33"/>
  <c r="A56" i="33"/>
  <c r="C55" i="33"/>
  <c r="B55" i="33"/>
  <c r="A55" i="33"/>
  <c r="BK54" i="33"/>
  <c r="BJ54" i="33"/>
  <c r="BI54" i="33"/>
  <c r="BH54" i="33"/>
  <c r="BG54" i="33"/>
  <c r="BF54" i="33"/>
  <c r="BE54" i="33"/>
  <c r="BD54" i="33"/>
  <c r="BC54" i="33"/>
  <c r="BB54" i="33"/>
  <c r="BA54" i="33"/>
  <c r="AZ54" i="33"/>
  <c r="AY54" i="33"/>
  <c r="AX54" i="33"/>
  <c r="AW54" i="33"/>
  <c r="AV54" i="33"/>
  <c r="AU54" i="33"/>
  <c r="AT54" i="33"/>
  <c r="AS54" i="33"/>
  <c r="AR54" i="33"/>
  <c r="AQ54" i="33"/>
  <c r="AP54" i="33"/>
  <c r="AO54" i="33"/>
  <c r="AN54" i="33"/>
  <c r="AM54" i="33"/>
  <c r="AL54" i="33"/>
  <c r="AK54" i="33"/>
  <c r="AJ54" i="33"/>
  <c r="AI54" i="33"/>
  <c r="AH54" i="33"/>
  <c r="AG54" i="33"/>
  <c r="AF54" i="33"/>
  <c r="AE54" i="33"/>
  <c r="AD54" i="33"/>
  <c r="AC54" i="33"/>
  <c r="AB54" i="33"/>
  <c r="AA54" i="33"/>
  <c r="Z54" i="33"/>
  <c r="Y54" i="33"/>
  <c r="X54" i="33"/>
  <c r="W54" i="33"/>
  <c r="V54" i="33"/>
  <c r="U54" i="33"/>
  <c r="T54" i="33"/>
  <c r="S54" i="33"/>
  <c r="R54" i="33"/>
  <c r="Q54" i="33"/>
  <c r="P54" i="33"/>
  <c r="O54" i="33"/>
  <c r="N54" i="33"/>
  <c r="M54" i="33"/>
  <c r="L54" i="33"/>
  <c r="K54" i="33"/>
  <c r="J54" i="33"/>
  <c r="I54" i="33"/>
  <c r="H54" i="33"/>
  <c r="G54" i="33"/>
  <c r="F54" i="33"/>
  <c r="E54" i="33"/>
  <c r="D54" i="33"/>
  <c r="C54" i="33"/>
  <c r="B54" i="33"/>
  <c r="A54" i="33"/>
  <c r="C53" i="33"/>
  <c r="B53" i="33"/>
  <c r="A53" i="33"/>
  <c r="C52" i="33"/>
  <c r="B52" i="33"/>
  <c r="A52" i="33"/>
  <c r="C51" i="33"/>
  <c r="B51" i="33"/>
  <c r="A51" i="33"/>
  <c r="BK50" i="33"/>
  <c r="BJ50" i="33"/>
  <c r="BI50" i="33"/>
  <c r="BH50" i="33"/>
  <c r="BH46" i="33" s="1"/>
  <c r="BG50" i="33"/>
  <c r="BF50" i="33"/>
  <c r="BE50" i="33"/>
  <c r="BD50" i="33"/>
  <c r="BC50" i="33"/>
  <c r="BB50" i="33"/>
  <c r="BA50" i="33"/>
  <c r="AZ50" i="33"/>
  <c r="AZ46" i="33" s="1"/>
  <c r="AY50" i="33"/>
  <c r="AX50" i="33"/>
  <c r="AW50" i="33"/>
  <c r="AV50" i="33"/>
  <c r="AV46" i="33" s="1"/>
  <c r="AU50" i="33"/>
  <c r="AT50" i="33"/>
  <c r="AS50" i="33"/>
  <c r="AR50" i="33"/>
  <c r="AR46" i="33" s="1"/>
  <c r="AQ50" i="33"/>
  <c r="AP50" i="33"/>
  <c r="AO50" i="33"/>
  <c r="AN50" i="33"/>
  <c r="AN46" i="33" s="1"/>
  <c r="AM50" i="33"/>
  <c r="AL50" i="33"/>
  <c r="AK50" i="33"/>
  <c r="AJ50" i="33"/>
  <c r="AJ46" i="33" s="1"/>
  <c r="AI50" i="33"/>
  <c r="AH50" i="33"/>
  <c r="AG50" i="33"/>
  <c r="AF50" i="33"/>
  <c r="AE50" i="33"/>
  <c r="AD50" i="33"/>
  <c r="AC50" i="33"/>
  <c r="AB50" i="33"/>
  <c r="AB46" i="33" s="1"/>
  <c r="AA50" i="33"/>
  <c r="Z50" i="33"/>
  <c r="Y50" i="33"/>
  <c r="X50" i="33"/>
  <c r="W50" i="33"/>
  <c r="V50" i="33"/>
  <c r="U50" i="33"/>
  <c r="T50" i="33"/>
  <c r="T46" i="33" s="1"/>
  <c r="S50" i="33"/>
  <c r="R50" i="33"/>
  <c r="Q50" i="33"/>
  <c r="P50" i="33"/>
  <c r="P46" i="33" s="1"/>
  <c r="O50" i="33"/>
  <c r="N50" i="33"/>
  <c r="M50" i="33"/>
  <c r="L50" i="33"/>
  <c r="L46" i="33" s="1"/>
  <c r="K50" i="33"/>
  <c r="J50" i="33"/>
  <c r="I50" i="33"/>
  <c r="H50" i="33"/>
  <c r="H46" i="33" s="1"/>
  <c r="G50" i="33"/>
  <c r="F50" i="33"/>
  <c r="E50" i="33"/>
  <c r="D50" i="33"/>
  <c r="D46" i="33" s="1"/>
  <c r="C50" i="33"/>
  <c r="B50" i="33"/>
  <c r="A50" i="33"/>
  <c r="C49" i="33"/>
  <c r="B49" i="33"/>
  <c r="A49" i="33"/>
  <c r="C48" i="33"/>
  <c r="B48" i="33"/>
  <c r="A48" i="33"/>
  <c r="BK47" i="33"/>
  <c r="BK46" i="33" s="1"/>
  <c r="BJ47" i="33"/>
  <c r="BI47" i="33"/>
  <c r="BI46" i="33" s="1"/>
  <c r="BI45" i="33" s="1"/>
  <c r="BI22" i="33" s="1"/>
  <c r="BH47" i="33"/>
  <c r="BG47" i="33"/>
  <c r="BG46" i="33" s="1"/>
  <c r="BF47" i="33"/>
  <c r="BE47" i="33"/>
  <c r="BE46" i="33" s="1"/>
  <c r="BE45" i="33" s="1"/>
  <c r="BE22" i="33" s="1"/>
  <c r="BD47" i="33"/>
  <c r="BC47" i="33"/>
  <c r="BC46" i="33" s="1"/>
  <c r="BB47" i="33"/>
  <c r="BA47" i="33"/>
  <c r="BA46" i="33" s="1"/>
  <c r="BA45" i="33" s="1"/>
  <c r="BA22" i="33" s="1"/>
  <c r="AZ47" i="33"/>
  <c r="AY47" i="33"/>
  <c r="AY46" i="33" s="1"/>
  <c r="AX47" i="33"/>
  <c r="AW47" i="33"/>
  <c r="AW46" i="33" s="1"/>
  <c r="AW45" i="33" s="1"/>
  <c r="AW22" i="33" s="1"/>
  <c r="AW20" i="33" s="1"/>
  <c r="AV47" i="33"/>
  <c r="AU47" i="33"/>
  <c r="AU46" i="33" s="1"/>
  <c r="AU45" i="33" s="1"/>
  <c r="AT47" i="33"/>
  <c r="AS47" i="33"/>
  <c r="AS46" i="33" s="1"/>
  <c r="AS45" i="33" s="1"/>
  <c r="AS22" i="33" s="1"/>
  <c r="AR47" i="33"/>
  <c r="AQ47" i="33"/>
  <c r="AQ46" i="33" s="1"/>
  <c r="AQ45" i="33" s="1"/>
  <c r="AP47" i="33"/>
  <c r="AO47" i="33"/>
  <c r="AO46" i="33" s="1"/>
  <c r="AO45" i="33" s="1"/>
  <c r="AO22" i="33" s="1"/>
  <c r="AN47" i="33"/>
  <c r="AM47" i="33"/>
  <c r="AM46" i="33" s="1"/>
  <c r="AM45" i="33" s="1"/>
  <c r="AM22" i="33" s="1"/>
  <c r="AL47" i="33"/>
  <c r="AK47" i="33"/>
  <c r="AK46" i="33" s="1"/>
  <c r="AK45" i="33" s="1"/>
  <c r="AK22" i="33" s="1"/>
  <c r="AJ47" i="33"/>
  <c r="AI47" i="33"/>
  <c r="AI46" i="33" s="1"/>
  <c r="AI45" i="33" s="1"/>
  <c r="AH47" i="33"/>
  <c r="AG47" i="33"/>
  <c r="AG46" i="33" s="1"/>
  <c r="AG45" i="33" s="1"/>
  <c r="AG22" i="33" s="1"/>
  <c r="AG20" i="33" s="1"/>
  <c r="AF47" i="33"/>
  <c r="AE47" i="33"/>
  <c r="AE46" i="33" s="1"/>
  <c r="AE45" i="33" s="1"/>
  <c r="AE22" i="33" s="1"/>
  <c r="AD47" i="33"/>
  <c r="AC47" i="33"/>
  <c r="AC46" i="33" s="1"/>
  <c r="AB47" i="33"/>
  <c r="AA47" i="33"/>
  <c r="AA46" i="33" s="1"/>
  <c r="AA45" i="33" s="1"/>
  <c r="AA22" i="33" s="1"/>
  <c r="AA20" i="33" s="1"/>
  <c r="Z47" i="33"/>
  <c r="Y47" i="33"/>
  <c r="Y46" i="33" s="1"/>
  <c r="Y45" i="33" s="1"/>
  <c r="Y22" i="33" s="1"/>
  <c r="X47" i="33"/>
  <c r="W47" i="33"/>
  <c r="W46" i="33" s="1"/>
  <c r="W45" i="33" s="1"/>
  <c r="W22" i="33" s="1"/>
  <c r="V47" i="33"/>
  <c r="U47" i="33"/>
  <c r="U46" i="33" s="1"/>
  <c r="U45" i="33" s="1"/>
  <c r="U22" i="33" s="1"/>
  <c r="T47" i="33"/>
  <c r="S47" i="33"/>
  <c r="S46" i="33" s="1"/>
  <c r="S45" i="33" s="1"/>
  <c r="R47" i="33"/>
  <c r="Q47" i="33"/>
  <c r="Q46" i="33" s="1"/>
  <c r="Q45" i="33" s="1"/>
  <c r="Q22" i="33" s="1"/>
  <c r="Q20" i="33" s="1"/>
  <c r="P47" i="33"/>
  <c r="O47" i="33"/>
  <c r="O46" i="33" s="1"/>
  <c r="O45" i="33" s="1"/>
  <c r="O22" i="33" s="1"/>
  <c r="N47" i="33"/>
  <c r="M47" i="33"/>
  <c r="M46" i="33" s="1"/>
  <c r="M45" i="33" s="1"/>
  <c r="M22" i="33" s="1"/>
  <c r="L47" i="33"/>
  <c r="K47" i="33"/>
  <c r="K46" i="33" s="1"/>
  <c r="K45" i="33" s="1"/>
  <c r="J47" i="33"/>
  <c r="I47" i="33"/>
  <c r="I46" i="33" s="1"/>
  <c r="I45" i="33" s="1"/>
  <c r="I22" i="33" s="1"/>
  <c r="H47" i="33"/>
  <c r="G47" i="33"/>
  <c r="G46" i="33" s="1"/>
  <c r="G45" i="33" s="1"/>
  <c r="G22" i="33" s="1"/>
  <c r="F47" i="33"/>
  <c r="E47" i="33"/>
  <c r="E46" i="33" s="1"/>
  <c r="E45" i="33" s="1"/>
  <c r="E22" i="33" s="1"/>
  <c r="D47" i="33"/>
  <c r="C47" i="33"/>
  <c r="B47" i="33"/>
  <c r="A47" i="33"/>
  <c r="BJ46" i="33"/>
  <c r="BF46" i="33"/>
  <c r="BD46" i="33"/>
  <c r="BB46" i="33"/>
  <c r="AX46" i="33"/>
  <c r="AT46" i="33"/>
  <c r="AP46" i="33"/>
  <c r="AL46" i="33"/>
  <c r="AH46" i="33"/>
  <c r="AF46" i="33"/>
  <c r="AD46" i="33"/>
  <c r="Z46" i="33"/>
  <c r="X46" i="33"/>
  <c r="V46" i="33"/>
  <c r="R46" i="33"/>
  <c r="N46" i="33"/>
  <c r="J46" i="33"/>
  <c r="F46" i="33"/>
  <c r="C46" i="33"/>
  <c r="B46" i="33"/>
  <c r="A46" i="33"/>
  <c r="AC45" i="33"/>
  <c r="AC22" i="33" s="1"/>
  <c r="C45" i="33"/>
  <c r="B45" i="33"/>
  <c r="A45" i="33"/>
  <c r="C44" i="33"/>
  <c r="B44" i="33"/>
  <c r="A44" i="33"/>
  <c r="C43" i="33"/>
  <c r="B43" i="33"/>
  <c r="A43" i="33"/>
  <c r="BK42" i="33"/>
  <c r="BJ42" i="33"/>
  <c r="BI42" i="33"/>
  <c r="BI27" i="33" s="1"/>
  <c r="BI21" i="33" s="1"/>
  <c r="BH42" i="33"/>
  <c r="BG42" i="33"/>
  <c r="BF42" i="33"/>
  <c r="BE42" i="33"/>
  <c r="BE27" i="33" s="1"/>
  <c r="BE21" i="33" s="1"/>
  <c r="BD42" i="33"/>
  <c r="BC42" i="33"/>
  <c r="BB42" i="33"/>
  <c r="BA42" i="33"/>
  <c r="AZ42" i="33"/>
  <c r="AY42" i="33"/>
  <c r="AX42" i="33"/>
  <c r="AW42" i="33"/>
  <c r="AW27" i="33" s="1"/>
  <c r="AW21" i="33" s="1"/>
  <c r="AV42" i="33"/>
  <c r="AU42" i="33"/>
  <c r="AT42" i="33"/>
  <c r="AS42" i="33"/>
  <c r="AR42" i="33"/>
  <c r="AQ42" i="33"/>
  <c r="AP42" i="33"/>
  <c r="AO42" i="33"/>
  <c r="AO27" i="33" s="1"/>
  <c r="AO21" i="33" s="1"/>
  <c r="AN42" i="33"/>
  <c r="AM42" i="33"/>
  <c r="AL42" i="33"/>
  <c r="AK42" i="33"/>
  <c r="AK27" i="33" s="1"/>
  <c r="AK21" i="33" s="1"/>
  <c r="AJ42" i="33"/>
  <c r="AI42" i="33"/>
  <c r="AH42" i="33"/>
  <c r="AG42" i="33"/>
  <c r="AG27" i="33" s="1"/>
  <c r="AG21" i="33" s="1"/>
  <c r="AF42" i="33"/>
  <c r="AE42" i="33"/>
  <c r="AD42" i="33"/>
  <c r="AC42" i="33"/>
  <c r="AC27" i="33" s="1"/>
  <c r="AC21" i="33" s="1"/>
  <c r="AB42" i="33"/>
  <c r="AA42" i="33"/>
  <c r="Z42" i="33"/>
  <c r="Y42" i="33"/>
  <c r="Y27" i="33" s="1"/>
  <c r="Y21" i="33" s="1"/>
  <c r="X42" i="33"/>
  <c r="W42" i="33"/>
  <c r="V42" i="33"/>
  <c r="U42" i="33"/>
  <c r="T42" i="33"/>
  <c r="S42" i="33"/>
  <c r="R42" i="33"/>
  <c r="Q42" i="33"/>
  <c r="Q27" i="33" s="1"/>
  <c r="Q21" i="33" s="1"/>
  <c r="P42" i="33"/>
  <c r="O42" i="33"/>
  <c r="N42" i="33"/>
  <c r="M42" i="33"/>
  <c r="L42" i="33"/>
  <c r="K42" i="33"/>
  <c r="J42" i="33"/>
  <c r="I42" i="33"/>
  <c r="I27" i="33" s="1"/>
  <c r="I21" i="33" s="1"/>
  <c r="H42" i="33"/>
  <c r="G42" i="33"/>
  <c r="F42" i="33"/>
  <c r="E42" i="33"/>
  <c r="E27" i="33" s="1"/>
  <c r="E21" i="33" s="1"/>
  <c r="D42" i="33"/>
  <c r="C42" i="33"/>
  <c r="B42" i="33"/>
  <c r="A42" i="33"/>
  <c r="C41" i="33"/>
  <c r="B41" i="33"/>
  <c r="A41" i="33"/>
  <c r="C40" i="33"/>
  <c r="B40" i="33"/>
  <c r="A40" i="33"/>
  <c r="C39" i="33"/>
  <c r="B39" i="33"/>
  <c r="A39" i="33"/>
  <c r="C38" i="33"/>
  <c r="B38" i="33"/>
  <c r="A38" i="33"/>
  <c r="C37" i="33"/>
  <c r="B37" i="33"/>
  <c r="A37" i="33"/>
  <c r="C36" i="33"/>
  <c r="B36" i="33"/>
  <c r="A36" i="33"/>
  <c r="BK35" i="33"/>
  <c r="BJ35" i="33"/>
  <c r="BI35" i="33"/>
  <c r="BH35" i="33"/>
  <c r="BG35" i="33"/>
  <c r="BF35" i="33"/>
  <c r="BE35" i="33"/>
  <c r="BD35" i="33"/>
  <c r="BC35" i="33"/>
  <c r="BB35" i="33"/>
  <c r="BA35" i="33"/>
  <c r="AZ35" i="33"/>
  <c r="AY35" i="33"/>
  <c r="AX35" i="33"/>
  <c r="AW35" i="33"/>
  <c r="AV35" i="33"/>
  <c r="AU35" i="33"/>
  <c r="AT35" i="33"/>
  <c r="AS35" i="33"/>
  <c r="AR35" i="33"/>
  <c r="AQ35" i="33"/>
  <c r="AP35" i="33"/>
  <c r="AO35" i="33"/>
  <c r="AN35" i="33"/>
  <c r="AM35" i="33"/>
  <c r="AL35" i="33"/>
  <c r="AK35" i="33"/>
  <c r="AJ35" i="33"/>
  <c r="AI35" i="33"/>
  <c r="AH35" i="33"/>
  <c r="AG35" i="33"/>
  <c r="AF35" i="33"/>
  <c r="AE35" i="33"/>
  <c r="AD35" i="33"/>
  <c r="AC35" i="33"/>
  <c r="AB35" i="33"/>
  <c r="AA35" i="33"/>
  <c r="Z35" i="33"/>
  <c r="Y35" i="33"/>
  <c r="X35" i="33"/>
  <c r="W35" i="33"/>
  <c r="V35" i="33"/>
  <c r="U35" i="33"/>
  <c r="T35" i="33"/>
  <c r="S35" i="33"/>
  <c r="R35" i="33"/>
  <c r="Q35" i="33"/>
  <c r="P35" i="33"/>
  <c r="O35" i="33"/>
  <c r="N35" i="33"/>
  <c r="M35" i="33"/>
  <c r="L35" i="33"/>
  <c r="K35" i="33"/>
  <c r="J35" i="33"/>
  <c r="I35" i="33"/>
  <c r="H35" i="33"/>
  <c r="G35" i="33"/>
  <c r="F35" i="33"/>
  <c r="E35" i="33"/>
  <c r="D35" i="33"/>
  <c r="C35" i="33"/>
  <c r="B35" i="33"/>
  <c r="A35" i="33"/>
  <c r="C34" i="33"/>
  <c r="B34" i="33"/>
  <c r="A34" i="33"/>
  <c r="C33" i="33"/>
  <c r="B33" i="33"/>
  <c r="A33" i="33"/>
  <c r="BK32" i="33"/>
  <c r="BJ32" i="33"/>
  <c r="BI32" i="33"/>
  <c r="BH32" i="33"/>
  <c r="BG32" i="33"/>
  <c r="BF32" i="33"/>
  <c r="BE32" i="33"/>
  <c r="BD32" i="33"/>
  <c r="BC32" i="33"/>
  <c r="BB32" i="33"/>
  <c r="BA32" i="33"/>
  <c r="AZ32" i="33"/>
  <c r="AY32" i="33"/>
  <c r="AX32" i="33"/>
  <c r="AW32" i="33"/>
  <c r="AV32" i="33"/>
  <c r="AU32" i="33"/>
  <c r="AT32" i="33"/>
  <c r="AS32" i="33"/>
  <c r="AR32" i="33"/>
  <c r="AQ32" i="33"/>
  <c r="AP32" i="33"/>
  <c r="AO32" i="33"/>
  <c r="AN32" i="33"/>
  <c r="AM32" i="33"/>
  <c r="AL32" i="33"/>
  <c r="AK32" i="33"/>
  <c r="AJ32" i="33"/>
  <c r="AI32" i="33"/>
  <c r="AH32" i="33"/>
  <c r="AG32" i="33"/>
  <c r="AF32" i="33"/>
  <c r="AE32" i="33"/>
  <c r="AD32" i="33"/>
  <c r="AC32" i="33"/>
  <c r="AB32" i="33"/>
  <c r="AA32" i="33"/>
  <c r="Z32" i="33"/>
  <c r="Y32" i="33"/>
  <c r="X32" i="33"/>
  <c r="W32" i="33"/>
  <c r="V32" i="33"/>
  <c r="U32" i="33"/>
  <c r="T32" i="33"/>
  <c r="S32" i="33"/>
  <c r="R32" i="33"/>
  <c r="Q32" i="33"/>
  <c r="P32" i="33"/>
  <c r="O32" i="33"/>
  <c r="N32" i="33"/>
  <c r="M32" i="33"/>
  <c r="L32" i="33"/>
  <c r="K32" i="33"/>
  <c r="J32" i="33"/>
  <c r="I32" i="33"/>
  <c r="H32" i="33"/>
  <c r="G32" i="33"/>
  <c r="F32" i="33"/>
  <c r="E32" i="33"/>
  <c r="D32" i="33"/>
  <c r="C32" i="33"/>
  <c r="B32" i="33"/>
  <c r="A32" i="33"/>
  <c r="C31" i="33"/>
  <c r="B31" i="33"/>
  <c r="A31" i="33"/>
  <c r="C30" i="33"/>
  <c r="B30" i="33"/>
  <c r="A30" i="33"/>
  <c r="C29" i="33"/>
  <c r="B29" i="33"/>
  <c r="A29" i="33"/>
  <c r="BK28" i="33"/>
  <c r="BK27" i="33" s="1"/>
  <c r="BK21" i="33" s="1"/>
  <c r="BJ28" i="33"/>
  <c r="BI28" i="33"/>
  <c r="BH28" i="33"/>
  <c r="BH27" i="33" s="1"/>
  <c r="BH21" i="33" s="1"/>
  <c r="BG28" i="33"/>
  <c r="BG27" i="33" s="1"/>
  <c r="BG21" i="33" s="1"/>
  <c r="BF28" i="33"/>
  <c r="BE28" i="33"/>
  <c r="BD28" i="33"/>
  <c r="BD27" i="33" s="1"/>
  <c r="BD21" i="33" s="1"/>
  <c r="BC28" i="33"/>
  <c r="BC27" i="33" s="1"/>
  <c r="BC21" i="33" s="1"/>
  <c r="BB28" i="33"/>
  <c r="BA28" i="33"/>
  <c r="AZ28" i="33"/>
  <c r="AZ27" i="33" s="1"/>
  <c r="AZ21" i="33" s="1"/>
  <c r="AY28" i="33"/>
  <c r="AY27" i="33" s="1"/>
  <c r="AY21" i="33" s="1"/>
  <c r="AX28" i="33"/>
  <c r="AW28" i="33"/>
  <c r="AV28" i="33"/>
  <c r="AV27" i="33" s="1"/>
  <c r="AV21" i="33" s="1"/>
  <c r="AU28" i="33"/>
  <c r="AU27" i="33" s="1"/>
  <c r="AU21" i="33" s="1"/>
  <c r="AT28" i="33"/>
  <c r="AS28" i="33"/>
  <c r="AR28" i="33"/>
  <c r="AR27" i="33" s="1"/>
  <c r="AR21" i="33" s="1"/>
  <c r="AQ28" i="33"/>
  <c r="AQ27" i="33" s="1"/>
  <c r="AQ21" i="33" s="1"/>
  <c r="AP28" i="33"/>
  <c r="AO28" i="33"/>
  <c r="AN28" i="33"/>
  <c r="AN27" i="33" s="1"/>
  <c r="AN21" i="33" s="1"/>
  <c r="AM28" i="33"/>
  <c r="AM27" i="33" s="1"/>
  <c r="AM21" i="33" s="1"/>
  <c r="AL28" i="33"/>
  <c r="AK28" i="33"/>
  <c r="AJ28" i="33"/>
  <c r="AJ27" i="33" s="1"/>
  <c r="AJ21" i="33" s="1"/>
  <c r="AI28" i="33"/>
  <c r="AI27" i="33" s="1"/>
  <c r="AI21" i="33" s="1"/>
  <c r="AH28" i="33"/>
  <c r="AG28" i="33"/>
  <c r="AF28" i="33"/>
  <c r="AF27" i="33" s="1"/>
  <c r="AF21" i="33" s="1"/>
  <c r="AE28" i="33"/>
  <c r="AE27" i="33" s="1"/>
  <c r="AE21" i="33" s="1"/>
  <c r="AD28" i="33"/>
  <c r="AC28" i="33"/>
  <c r="AB28" i="33"/>
  <c r="AB27" i="33" s="1"/>
  <c r="AB21" i="33" s="1"/>
  <c r="AA28" i="33"/>
  <c r="AA27" i="33" s="1"/>
  <c r="AA21" i="33" s="1"/>
  <c r="Z28" i="33"/>
  <c r="Y28" i="33"/>
  <c r="X28" i="33"/>
  <c r="X27" i="33" s="1"/>
  <c r="X21" i="33" s="1"/>
  <c r="W28" i="33"/>
  <c r="W27" i="33" s="1"/>
  <c r="W21" i="33" s="1"/>
  <c r="V28" i="33"/>
  <c r="U28" i="33"/>
  <c r="T28" i="33"/>
  <c r="T27" i="33" s="1"/>
  <c r="T21" i="33" s="1"/>
  <c r="S28" i="33"/>
  <c r="S27" i="33" s="1"/>
  <c r="S21" i="33" s="1"/>
  <c r="R28" i="33"/>
  <c r="Q28" i="33"/>
  <c r="P28" i="33"/>
  <c r="P27" i="33" s="1"/>
  <c r="P21" i="33" s="1"/>
  <c r="O28" i="33"/>
  <c r="O27" i="33" s="1"/>
  <c r="O21" i="33" s="1"/>
  <c r="N28" i="33"/>
  <c r="M28" i="33"/>
  <c r="L28" i="33"/>
  <c r="L27" i="33" s="1"/>
  <c r="L21" i="33" s="1"/>
  <c r="K28" i="33"/>
  <c r="K27" i="33" s="1"/>
  <c r="K21" i="33" s="1"/>
  <c r="J28" i="33"/>
  <c r="I28" i="33"/>
  <c r="H28" i="33"/>
  <c r="H27" i="33" s="1"/>
  <c r="H21" i="33" s="1"/>
  <c r="G28" i="33"/>
  <c r="G27" i="33" s="1"/>
  <c r="G21" i="33" s="1"/>
  <c r="F28" i="33"/>
  <c r="E28" i="33"/>
  <c r="D28" i="33"/>
  <c r="D27" i="33" s="1"/>
  <c r="D21" i="33" s="1"/>
  <c r="C28" i="33"/>
  <c r="B28" i="33"/>
  <c r="A28" i="33"/>
  <c r="BA27" i="33"/>
  <c r="BA21" i="33" s="1"/>
  <c r="AS27" i="33"/>
  <c r="AS21" i="33" s="1"/>
  <c r="U27" i="33"/>
  <c r="U21" i="33" s="1"/>
  <c r="M27" i="33"/>
  <c r="M21" i="33" s="1"/>
  <c r="C27" i="33"/>
  <c r="B27" i="33"/>
  <c r="A27" i="33"/>
  <c r="BK26" i="33"/>
  <c r="BI26" i="33"/>
  <c r="BH26" i="33"/>
  <c r="BG26" i="33"/>
  <c r="BE26" i="33"/>
  <c r="BD26" i="33"/>
  <c r="BC26" i="33"/>
  <c r="BA26" i="33"/>
  <c r="AZ26" i="33"/>
  <c r="AY26" i="33"/>
  <c r="AW26" i="33"/>
  <c r="AV26" i="33"/>
  <c r="AU26" i="33"/>
  <c r="AS26" i="33"/>
  <c r="AR26" i="33"/>
  <c r="AQ26" i="33"/>
  <c r="AO26" i="33"/>
  <c r="AN26" i="33"/>
  <c r="AM26" i="33"/>
  <c r="AK26" i="33"/>
  <c r="AJ26" i="33"/>
  <c r="AI26" i="33"/>
  <c r="AG26" i="33"/>
  <c r="AF26" i="33"/>
  <c r="AE26" i="33"/>
  <c r="AC26" i="33"/>
  <c r="AB26" i="33"/>
  <c r="AA26" i="33"/>
  <c r="Y26" i="33"/>
  <c r="X26" i="33"/>
  <c r="W26" i="33"/>
  <c r="U26" i="33"/>
  <c r="T26" i="33"/>
  <c r="S26" i="33"/>
  <c r="Q26" i="33"/>
  <c r="P26" i="33"/>
  <c r="O26" i="33"/>
  <c r="M26" i="33"/>
  <c r="L26" i="33"/>
  <c r="K26" i="33"/>
  <c r="I26" i="33"/>
  <c r="H26" i="33"/>
  <c r="G26" i="33"/>
  <c r="E26" i="33"/>
  <c r="D26" i="33"/>
  <c r="C26" i="33"/>
  <c r="B26" i="33"/>
  <c r="A26" i="33"/>
  <c r="BK25" i="33"/>
  <c r="BJ25" i="33"/>
  <c r="BI25" i="33"/>
  <c r="BH25" i="33"/>
  <c r="BG25" i="33"/>
  <c r="BF25" i="33"/>
  <c r="BE25" i="33"/>
  <c r="BD25" i="33"/>
  <c r="BC25" i="33"/>
  <c r="BB25" i="33"/>
  <c r="BA25" i="33"/>
  <c r="AZ25" i="33"/>
  <c r="AY25" i="33"/>
  <c r="AX25" i="33"/>
  <c r="AW25" i="33"/>
  <c r="AV25" i="33"/>
  <c r="AU25" i="33"/>
  <c r="AT25" i="33"/>
  <c r="AS25" i="33"/>
  <c r="AR25" i="33"/>
  <c r="AQ25" i="33"/>
  <c r="AP25" i="33"/>
  <c r="AO25" i="33"/>
  <c r="AN25" i="33"/>
  <c r="AM25" i="33"/>
  <c r="AL25" i="33"/>
  <c r="AK25" i="33"/>
  <c r="AJ25" i="33"/>
  <c r="AI25" i="33"/>
  <c r="AH25" i="33"/>
  <c r="AG25" i="33"/>
  <c r="AF25" i="33"/>
  <c r="AE25" i="33"/>
  <c r="AD25" i="33"/>
  <c r="AC25" i="33"/>
  <c r="AB25" i="33"/>
  <c r="AA25" i="33"/>
  <c r="Z25" i="33"/>
  <c r="Y25" i="33"/>
  <c r="X25" i="33"/>
  <c r="W25" i="33"/>
  <c r="V25" i="33"/>
  <c r="U25" i="33"/>
  <c r="T25" i="33"/>
  <c r="S25" i="33"/>
  <c r="R25" i="33"/>
  <c r="Q25" i="33"/>
  <c r="P25" i="33"/>
  <c r="O25" i="33"/>
  <c r="N25" i="33"/>
  <c r="M25" i="33"/>
  <c r="L25" i="33"/>
  <c r="K25" i="33"/>
  <c r="J25" i="33"/>
  <c r="I25" i="33"/>
  <c r="H25" i="33"/>
  <c r="G25" i="33"/>
  <c r="F25" i="33"/>
  <c r="E25" i="33"/>
  <c r="D25" i="33"/>
  <c r="C25" i="33"/>
  <c r="B25" i="33"/>
  <c r="A25" i="33"/>
  <c r="BK24" i="33"/>
  <c r="BI24" i="33"/>
  <c r="BH24" i="33"/>
  <c r="BG24" i="33"/>
  <c r="BE24" i="33"/>
  <c r="BD24" i="33"/>
  <c r="BC24" i="33"/>
  <c r="BA24" i="33"/>
  <c r="AZ24" i="33"/>
  <c r="AY24" i="33"/>
  <c r="AW24" i="33"/>
  <c r="AV24" i="33"/>
  <c r="AU24" i="33"/>
  <c r="AS24" i="33"/>
  <c r="AR24" i="33"/>
  <c r="AQ24" i="33"/>
  <c r="AO24" i="33"/>
  <c r="AN24" i="33"/>
  <c r="AM24" i="33"/>
  <c r="AK24" i="33"/>
  <c r="AJ24" i="33"/>
  <c r="AI24" i="33"/>
  <c r="AG24" i="33"/>
  <c r="AF24" i="33"/>
  <c r="AE24" i="33"/>
  <c r="AC24" i="33"/>
  <c r="AB24" i="33"/>
  <c r="AA24" i="33"/>
  <c r="Y24" i="33"/>
  <c r="X24" i="33"/>
  <c r="W24" i="33"/>
  <c r="U24" i="33"/>
  <c r="T24" i="33"/>
  <c r="S24" i="33"/>
  <c r="Q24" i="33"/>
  <c r="P24" i="33"/>
  <c r="O24" i="33"/>
  <c r="M24" i="33"/>
  <c r="L24" i="33"/>
  <c r="K24" i="33"/>
  <c r="I24" i="33"/>
  <c r="H24" i="33"/>
  <c r="G24" i="33"/>
  <c r="E24" i="33"/>
  <c r="D24" i="33"/>
  <c r="C24" i="33"/>
  <c r="B24" i="33"/>
  <c r="A24" i="33"/>
  <c r="BK23" i="33"/>
  <c r="BI23" i="33"/>
  <c r="BH23" i="33"/>
  <c r="BG23" i="33"/>
  <c r="BE23" i="33"/>
  <c r="BC23" i="33"/>
  <c r="BA23" i="33"/>
  <c r="AZ23" i="33"/>
  <c r="AY23" i="33"/>
  <c r="AW23" i="33"/>
  <c r="AV23" i="33"/>
  <c r="AU23" i="33"/>
  <c r="AS23" i="33"/>
  <c r="AR23" i="33"/>
  <c r="AQ23" i="33"/>
  <c r="AO23" i="33"/>
  <c r="AM23" i="33"/>
  <c r="AK23" i="33"/>
  <c r="AJ23" i="33"/>
  <c r="AI23" i="33"/>
  <c r="AG23" i="33"/>
  <c r="AF23" i="33"/>
  <c r="AE23" i="33"/>
  <c r="AC23" i="33"/>
  <c r="AB23" i="33"/>
  <c r="AA23" i="33"/>
  <c r="Y23" i="33"/>
  <c r="W23" i="33"/>
  <c r="U23" i="33"/>
  <c r="T23" i="33"/>
  <c r="S23" i="33"/>
  <c r="Q23" i="33"/>
  <c r="P23" i="33"/>
  <c r="O23" i="33"/>
  <c r="M23" i="33"/>
  <c r="L23" i="33"/>
  <c r="K23" i="33"/>
  <c r="I23" i="33"/>
  <c r="G23" i="33"/>
  <c r="E23" i="33"/>
  <c r="D23" i="33"/>
  <c r="C23" i="33"/>
  <c r="B23" i="33"/>
  <c r="A23" i="33"/>
  <c r="BJ22" i="33"/>
  <c r="AU22" i="33"/>
  <c r="AQ22" i="33"/>
  <c r="AQ20" i="33" s="1"/>
  <c r="AI22" i="33"/>
  <c r="AI20" i="33" s="1"/>
  <c r="S22" i="33"/>
  <c r="K22" i="33"/>
  <c r="K20" i="33" s="1"/>
  <c r="C22" i="33"/>
  <c r="B22" i="33"/>
  <c r="A22" i="33"/>
  <c r="C21" i="33"/>
  <c r="B21" i="33"/>
  <c r="A21" i="33"/>
  <c r="C20" i="33"/>
  <c r="B20" i="33"/>
  <c r="A20" i="33"/>
  <c r="C129" i="32"/>
  <c r="B129" i="32"/>
  <c r="A129" i="32"/>
  <c r="C128" i="32"/>
  <c r="B128" i="32"/>
  <c r="A128" i="32"/>
  <c r="C127" i="32"/>
  <c r="B127" i="32"/>
  <c r="A127" i="32"/>
  <c r="C126" i="32"/>
  <c r="B126" i="32"/>
  <c r="A126" i="32"/>
  <c r="C125" i="32"/>
  <c r="B125" i="32"/>
  <c r="A125" i="32"/>
  <c r="C124" i="32"/>
  <c r="B124" i="32"/>
  <c r="A124" i="32"/>
  <c r="C123" i="32"/>
  <c r="B123" i="32"/>
  <c r="A123" i="32"/>
  <c r="C122" i="32"/>
  <c r="B122" i="32"/>
  <c r="A122" i="32"/>
  <c r="C121" i="32"/>
  <c r="B121" i="32"/>
  <c r="A121" i="32"/>
  <c r="C120" i="32"/>
  <c r="B120" i="32"/>
  <c r="A120" i="32"/>
  <c r="C119" i="32"/>
  <c r="B119" i="32"/>
  <c r="A119" i="32"/>
  <c r="C118" i="32"/>
  <c r="B118" i="32"/>
  <c r="A118" i="32"/>
  <c r="C117" i="32"/>
  <c r="B117" i="32"/>
  <c r="A117" i="32"/>
  <c r="C116" i="32"/>
  <c r="B116" i="32"/>
  <c r="A116" i="32"/>
  <c r="C115" i="32"/>
  <c r="B115" i="32"/>
  <c r="A115" i="32"/>
  <c r="C114" i="32"/>
  <c r="B114" i="32"/>
  <c r="A114" i="32"/>
  <c r="C113" i="32"/>
  <c r="B113" i="32"/>
  <c r="A113" i="32"/>
  <c r="C112" i="32"/>
  <c r="B112" i="32"/>
  <c r="A112" i="32"/>
  <c r="C111" i="32"/>
  <c r="B111" i="32"/>
  <c r="A111" i="32"/>
  <c r="C110" i="32"/>
  <c r="B110" i="32"/>
  <c r="A110" i="32"/>
  <c r="C109" i="32"/>
  <c r="B109" i="32"/>
  <c r="A109" i="32"/>
  <c r="C108" i="32"/>
  <c r="B108" i="32"/>
  <c r="A108" i="32"/>
  <c r="C107" i="32"/>
  <c r="B107" i="32"/>
  <c r="A107" i="32"/>
  <c r="C106" i="32"/>
  <c r="B106" i="32"/>
  <c r="A106" i="32"/>
  <c r="C105" i="32"/>
  <c r="B105" i="32"/>
  <c r="A105" i="32"/>
  <c r="C104" i="32"/>
  <c r="B104" i="32"/>
  <c r="A104" i="32"/>
  <c r="C103" i="32"/>
  <c r="B103" i="32"/>
  <c r="A103" i="32"/>
  <c r="BK102" i="32"/>
  <c r="BJ102" i="32"/>
  <c r="BI102" i="32"/>
  <c r="BH102" i="32"/>
  <c r="BH26" i="32" s="1"/>
  <c r="BG102" i="32"/>
  <c r="BF102" i="32"/>
  <c r="BE102" i="32"/>
  <c r="BD102" i="32"/>
  <c r="BD26" i="32" s="1"/>
  <c r="BC102" i="32"/>
  <c r="BB102" i="32"/>
  <c r="BA102" i="32"/>
  <c r="AZ102" i="32"/>
  <c r="AZ26" i="32" s="1"/>
  <c r="AY102" i="32"/>
  <c r="AX102" i="32"/>
  <c r="AW102" i="32"/>
  <c r="AV102" i="32"/>
  <c r="AV26" i="32" s="1"/>
  <c r="AU102" i="32"/>
  <c r="AT102" i="32"/>
  <c r="AS102" i="32"/>
  <c r="AR102" i="32"/>
  <c r="AR26" i="32" s="1"/>
  <c r="AQ102" i="32"/>
  <c r="AP102" i="32"/>
  <c r="AO102" i="32"/>
  <c r="AN102" i="32"/>
  <c r="AN26" i="32" s="1"/>
  <c r="AM102" i="32"/>
  <c r="AL102" i="32"/>
  <c r="AK102" i="32"/>
  <c r="AJ102" i="32"/>
  <c r="AJ26" i="32" s="1"/>
  <c r="AI102" i="32"/>
  <c r="AH102" i="32"/>
  <c r="AG102" i="32"/>
  <c r="AF102" i="32"/>
  <c r="AF26" i="32" s="1"/>
  <c r="AE102" i="32"/>
  <c r="AD102" i="32"/>
  <c r="AC102" i="32"/>
  <c r="AB102" i="32"/>
  <c r="AB26" i="32" s="1"/>
  <c r="AA102" i="32"/>
  <c r="Z102" i="32"/>
  <c r="Y102" i="32"/>
  <c r="X102" i="32"/>
  <c r="X26" i="32" s="1"/>
  <c r="W102" i="32"/>
  <c r="V102" i="32"/>
  <c r="U102" i="32"/>
  <c r="T102" i="32"/>
  <c r="T26" i="32" s="1"/>
  <c r="S102" i="32"/>
  <c r="R102" i="32"/>
  <c r="Q102" i="32"/>
  <c r="P102" i="32"/>
  <c r="P26" i="32" s="1"/>
  <c r="O102" i="32"/>
  <c r="N102" i="32"/>
  <c r="M102" i="32"/>
  <c r="L102" i="32"/>
  <c r="L26" i="32" s="1"/>
  <c r="K102" i="32"/>
  <c r="J102" i="32"/>
  <c r="I102" i="32"/>
  <c r="H102" i="32"/>
  <c r="H26" i="32" s="1"/>
  <c r="G102" i="32"/>
  <c r="F102" i="32"/>
  <c r="E102" i="32"/>
  <c r="D102" i="32"/>
  <c r="D26" i="32" s="1"/>
  <c r="C102" i="32"/>
  <c r="B102" i="32"/>
  <c r="A102" i="32"/>
  <c r="C101" i="32"/>
  <c r="B101" i="32"/>
  <c r="A101" i="32"/>
  <c r="C100" i="32"/>
  <c r="B100" i="32"/>
  <c r="A100" i="32"/>
  <c r="C99" i="32"/>
  <c r="B99" i="32"/>
  <c r="A99" i="32"/>
  <c r="C98" i="32"/>
  <c r="B98" i="32"/>
  <c r="A98" i="32"/>
  <c r="C97" i="32"/>
  <c r="B97" i="32"/>
  <c r="A97" i="32"/>
  <c r="C96" i="32"/>
  <c r="B96" i="32"/>
  <c r="A96" i="32"/>
  <c r="C95" i="32"/>
  <c r="B95" i="32"/>
  <c r="A95" i="32"/>
  <c r="BK94" i="32"/>
  <c r="BJ94" i="32"/>
  <c r="BI94" i="32"/>
  <c r="BH94" i="32"/>
  <c r="BH24" i="32" s="1"/>
  <c r="BG94" i="32"/>
  <c r="BF94" i="32"/>
  <c r="BE94" i="32"/>
  <c r="BD94" i="32"/>
  <c r="BD24" i="32" s="1"/>
  <c r="BC94" i="32"/>
  <c r="BB94" i="32"/>
  <c r="BA94" i="32"/>
  <c r="AZ94" i="32"/>
  <c r="AZ24" i="32" s="1"/>
  <c r="AY94" i="32"/>
  <c r="AX94" i="32"/>
  <c r="AW94" i="32"/>
  <c r="AV94" i="32"/>
  <c r="AV24" i="32" s="1"/>
  <c r="AU94" i="32"/>
  <c r="AT94" i="32"/>
  <c r="AS94" i="32"/>
  <c r="AR94" i="32"/>
  <c r="AR24" i="32" s="1"/>
  <c r="AQ94" i="32"/>
  <c r="AP94" i="32"/>
  <c r="AO94" i="32"/>
  <c r="AN94" i="32"/>
  <c r="AN24" i="32" s="1"/>
  <c r="AM94" i="32"/>
  <c r="AL94" i="32"/>
  <c r="AK94" i="32"/>
  <c r="AJ94" i="32"/>
  <c r="AJ24" i="32" s="1"/>
  <c r="AI94" i="32"/>
  <c r="AH94" i="32"/>
  <c r="AG94" i="32"/>
  <c r="AF94" i="32"/>
  <c r="AF24" i="32" s="1"/>
  <c r="AE94" i="32"/>
  <c r="AD94" i="32"/>
  <c r="AC94" i="32"/>
  <c r="AB94" i="32"/>
  <c r="AB24" i="32" s="1"/>
  <c r="AA94" i="32"/>
  <c r="Z94" i="32"/>
  <c r="Y94" i="32"/>
  <c r="X94" i="32"/>
  <c r="X24" i="32" s="1"/>
  <c r="W94" i="32"/>
  <c r="V94" i="32"/>
  <c r="U94" i="32"/>
  <c r="T94" i="32"/>
  <c r="T24" i="32" s="1"/>
  <c r="S94" i="32"/>
  <c r="R94" i="32"/>
  <c r="Q94" i="32"/>
  <c r="P94" i="32"/>
  <c r="P24" i="32" s="1"/>
  <c r="O94" i="32"/>
  <c r="N94" i="32"/>
  <c r="M94" i="32"/>
  <c r="L94" i="32"/>
  <c r="L24" i="32" s="1"/>
  <c r="K94" i="32"/>
  <c r="J94" i="32"/>
  <c r="I94" i="32"/>
  <c r="H94" i="32"/>
  <c r="H24" i="32" s="1"/>
  <c r="G94" i="32"/>
  <c r="F94" i="32"/>
  <c r="E94" i="32"/>
  <c r="D94" i="32"/>
  <c r="D24" i="32" s="1"/>
  <c r="C94" i="32"/>
  <c r="B94" i="32"/>
  <c r="A94" i="32"/>
  <c r="C93" i="32"/>
  <c r="B93" i="32"/>
  <c r="A93" i="32"/>
  <c r="C92" i="32"/>
  <c r="B92" i="32"/>
  <c r="A92" i="32"/>
  <c r="C91" i="32"/>
  <c r="B91" i="32"/>
  <c r="A91" i="32"/>
  <c r="C90" i="32"/>
  <c r="B90" i="32"/>
  <c r="A90" i="32"/>
  <c r="C89" i="32"/>
  <c r="B89" i="32"/>
  <c r="A89" i="32"/>
  <c r="C88" i="32"/>
  <c r="B88" i="32"/>
  <c r="A88" i="32"/>
  <c r="C87" i="32"/>
  <c r="B87" i="32"/>
  <c r="A87" i="32"/>
  <c r="C86" i="32"/>
  <c r="B86" i="32"/>
  <c r="A86" i="32"/>
  <c r="C85" i="32"/>
  <c r="B85" i="32"/>
  <c r="A85" i="32"/>
  <c r="C84" i="32"/>
  <c r="B84" i="32"/>
  <c r="A84" i="32"/>
  <c r="C83" i="32"/>
  <c r="B83" i="32"/>
  <c r="A83" i="32"/>
  <c r="C82" i="32"/>
  <c r="B82" i="32"/>
  <c r="A82" i="32"/>
  <c r="C81" i="32"/>
  <c r="B81" i="32"/>
  <c r="A81" i="32"/>
  <c r="C80" i="32"/>
  <c r="B80" i="32"/>
  <c r="A80" i="32"/>
  <c r="C79" i="32"/>
  <c r="B79" i="32"/>
  <c r="A79" i="32"/>
  <c r="C78" i="32"/>
  <c r="B78" i="32"/>
  <c r="A78" i="32"/>
  <c r="C77" i="32"/>
  <c r="B77" i="32"/>
  <c r="A77" i="32"/>
  <c r="BK76" i="32"/>
  <c r="BK74" i="32" s="1"/>
  <c r="BJ76" i="32"/>
  <c r="BJ74" i="32" s="1"/>
  <c r="BJ23" i="32" s="1"/>
  <c r="BI76" i="32"/>
  <c r="BH76" i="32"/>
  <c r="BG76" i="32"/>
  <c r="BG74" i="32" s="1"/>
  <c r="BF76" i="32"/>
  <c r="BF74" i="32" s="1"/>
  <c r="BF23" i="32" s="1"/>
  <c r="BE76" i="32"/>
  <c r="BD76" i="32"/>
  <c r="BC76" i="32"/>
  <c r="BC74" i="32" s="1"/>
  <c r="BB76" i="32"/>
  <c r="BB74" i="32" s="1"/>
  <c r="BB23" i="32" s="1"/>
  <c r="BA76" i="32"/>
  <c r="AZ76" i="32"/>
  <c r="AY76" i="32"/>
  <c r="AY74" i="32" s="1"/>
  <c r="AX76" i="32"/>
  <c r="AX74" i="32" s="1"/>
  <c r="AX23" i="32" s="1"/>
  <c r="AW76" i="32"/>
  <c r="AV76" i="32"/>
  <c r="AU76" i="32"/>
  <c r="AU74" i="32" s="1"/>
  <c r="AT76" i="32"/>
  <c r="AT74" i="32" s="1"/>
  <c r="AT23" i="32" s="1"/>
  <c r="AS76" i="32"/>
  <c r="AR76" i="32"/>
  <c r="AQ76" i="32"/>
  <c r="AQ74" i="32" s="1"/>
  <c r="AP76" i="32"/>
  <c r="AP74" i="32" s="1"/>
  <c r="AP23" i="32" s="1"/>
  <c r="AO76" i="32"/>
  <c r="AN76" i="32"/>
  <c r="AM76" i="32"/>
  <c r="AM74" i="32" s="1"/>
  <c r="AL76" i="32"/>
  <c r="AL74" i="32" s="1"/>
  <c r="AL23" i="32" s="1"/>
  <c r="AK76" i="32"/>
  <c r="AJ76" i="32"/>
  <c r="AI76" i="32"/>
  <c r="AI74" i="32" s="1"/>
  <c r="AH76" i="32"/>
  <c r="AH74" i="32" s="1"/>
  <c r="AH23" i="32" s="1"/>
  <c r="AG76" i="32"/>
  <c r="AF76" i="32"/>
  <c r="AE76" i="32"/>
  <c r="AE74" i="32" s="1"/>
  <c r="AD76" i="32"/>
  <c r="AD74" i="32" s="1"/>
  <c r="AD23" i="32" s="1"/>
  <c r="AC76" i="32"/>
  <c r="AB76" i="32"/>
  <c r="AA76" i="32"/>
  <c r="AA74" i="32" s="1"/>
  <c r="Z76" i="32"/>
  <c r="Z74" i="32" s="1"/>
  <c r="Z23" i="32" s="1"/>
  <c r="Y76" i="32"/>
  <c r="X76" i="32"/>
  <c r="W76" i="32"/>
  <c r="W74" i="32" s="1"/>
  <c r="V76" i="32"/>
  <c r="V74" i="32" s="1"/>
  <c r="V23" i="32" s="1"/>
  <c r="U76" i="32"/>
  <c r="T76" i="32"/>
  <c r="S76" i="32"/>
  <c r="S74" i="32" s="1"/>
  <c r="R76" i="32"/>
  <c r="R74" i="32" s="1"/>
  <c r="R23" i="32" s="1"/>
  <c r="Q76" i="32"/>
  <c r="P76" i="32"/>
  <c r="O76" i="32"/>
  <c r="O74" i="32" s="1"/>
  <c r="N76" i="32"/>
  <c r="N74" i="32" s="1"/>
  <c r="N23" i="32" s="1"/>
  <c r="M76" i="32"/>
  <c r="L76" i="32"/>
  <c r="K76" i="32"/>
  <c r="K74" i="32" s="1"/>
  <c r="J76" i="32"/>
  <c r="J74" i="32" s="1"/>
  <c r="J23" i="32" s="1"/>
  <c r="I76" i="32"/>
  <c r="H76" i="32"/>
  <c r="G76" i="32"/>
  <c r="G74" i="32" s="1"/>
  <c r="F76" i="32"/>
  <c r="F74" i="32" s="1"/>
  <c r="F23" i="32" s="1"/>
  <c r="E76" i="32"/>
  <c r="D76" i="32"/>
  <c r="C76" i="32"/>
  <c r="B76" i="32"/>
  <c r="A76" i="32"/>
  <c r="C75" i="32"/>
  <c r="B75" i="32"/>
  <c r="A75" i="32"/>
  <c r="BI74" i="32"/>
  <c r="BH74" i="32"/>
  <c r="BH23" i="32" s="1"/>
  <c r="BE74" i="32"/>
  <c r="BD74" i="32"/>
  <c r="BD23" i="32" s="1"/>
  <c r="BA74" i="32"/>
  <c r="AZ74" i="32"/>
  <c r="AZ23" i="32" s="1"/>
  <c r="AW74" i="32"/>
  <c r="AV74" i="32"/>
  <c r="AV23" i="32" s="1"/>
  <c r="AS74" i="32"/>
  <c r="AR74" i="32"/>
  <c r="AR23" i="32" s="1"/>
  <c r="AO74" i="32"/>
  <c r="AN74" i="32"/>
  <c r="AN23" i="32" s="1"/>
  <c r="AK74" i="32"/>
  <c r="AJ74" i="32"/>
  <c r="AJ23" i="32" s="1"/>
  <c r="AG74" i="32"/>
  <c r="AF74" i="32"/>
  <c r="AF23" i="32" s="1"/>
  <c r="AC74" i="32"/>
  <c r="AB74" i="32"/>
  <c r="AB23" i="32" s="1"/>
  <c r="Y74" i="32"/>
  <c r="X74" i="32"/>
  <c r="X23" i="32" s="1"/>
  <c r="U74" i="32"/>
  <c r="T74" i="32"/>
  <c r="T23" i="32" s="1"/>
  <c r="Q74" i="32"/>
  <c r="P74" i="32"/>
  <c r="P23" i="32" s="1"/>
  <c r="M74" i="32"/>
  <c r="L74" i="32"/>
  <c r="L23" i="32" s="1"/>
  <c r="I74" i="32"/>
  <c r="H74" i="32"/>
  <c r="H23" i="32" s="1"/>
  <c r="E74" i="32"/>
  <c r="D74" i="32"/>
  <c r="D23" i="32" s="1"/>
  <c r="C74" i="32"/>
  <c r="B74" i="32"/>
  <c r="A74" i="32"/>
  <c r="C73" i="32"/>
  <c r="B73" i="32"/>
  <c r="A73" i="32"/>
  <c r="C72" i="32"/>
  <c r="B72" i="32"/>
  <c r="A72" i="32"/>
  <c r="BK71" i="32"/>
  <c r="BK70" i="32" s="1"/>
  <c r="BJ71" i="32"/>
  <c r="BJ70" i="32" s="1"/>
  <c r="BI71" i="32"/>
  <c r="BI70" i="32" s="1"/>
  <c r="BH71" i="32"/>
  <c r="BG71" i="32"/>
  <c r="BG70" i="32" s="1"/>
  <c r="BF71" i="32"/>
  <c r="BE71" i="32"/>
  <c r="BE70" i="32" s="1"/>
  <c r="BD71" i="32"/>
  <c r="BC71" i="32"/>
  <c r="BC70" i="32" s="1"/>
  <c r="BB71" i="32"/>
  <c r="BB70" i="32" s="1"/>
  <c r="BA71" i="32"/>
  <c r="BA70" i="32" s="1"/>
  <c r="AZ71" i="32"/>
  <c r="AY71" i="32"/>
  <c r="AY70" i="32" s="1"/>
  <c r="AX71" i="32"/>
  <c r="AW71" i="32"/>
  <c r="AW70" i="32" s="1"/>
  <c r="AV71" i="32"/>
  <c r="AU71" i="32"/>
  <c r="AU70" i="32" s="1"/>
  <c r="AT71" i="32"/>
  <c r="AT70" i="32" s="1"/>
  <c r="AS71" i="32"/>
  <c r="AS70" i="32" s="1"/>
  <c r="AR71" i="32"/>
  <c r="AQ71" i="32"/>
  <c r="AQ70" i="32" s="1"/>
  <c r="AP71" i="32"/>
  <c r="AO71" i="32"/>
  <c r="AO70" i="32" s="1"/>
  <c r="AN71" i="32"/>
  <c r="AM71" i="32"/>
  <c r="AM70" i="32" s="1"/>
  <c r="AL71" i="32"/>
  <c r="AL70" i="32" s="1"/>
  <c r="AK71" i="32"/>
  <c r="AK70" i="32" s="1"/>
  <c r="AJ71" i="32"/>
  <c r="AI71" i="32"/>
  <c r="AI70" i="32" s="1"/>
  <c r="AH71" i="32"/>
  <c r="AG71" i="32"/>
  <c r="AG70" i="32" s="1"/>
  <c r="AF71" i="32"/>
  <c r="AE71" i="32"/>
  <c r="AE70" i="32" s="1"/>
  <c r="AD71" i="32"/>
  <c r="AD70" i="32" s="1"/>
  <c r="AC71" i="32"/>
  <c r="AC70" i="32" s="1"/>
  <c r="AB71" i="32"/>
  <c r="AA71" i="32"/>
  <c r="AA70" i="32" s="1"/>
  <c r="Z71" i="32"/>
  <c r="Y71" i="32"/>
  <c r="Y70" i="32" s="1"/>
  <c r="X71" i="32"/>
  <c r="W71" i="32"/>
  <c r="W70" i="32" s="1"/>
  <c r="V71" i="32"/>
  <c r="V70" i="32" s="1"/>
  <c r="U71" i="32"/>
  <c r="U70" i="32" s="1"/>
  <c r="T71" i="32"/>
  <c r="S71" i="32"/>
  <c r="S70" i="32" s="1"/>
  <c r="R71" i="32"/>
  <c r="Q71" i="32"/>
  <c r="Q70" i="32" s="1"/>
  <c r="P71" i="32"/>
  <c r="O71" i="32"/>
  <c r="O70" i="32" s="1"/>
  <c r="N71" i="32"/>
  <c r="N70" i="32" s="1"/>
  <c r="M71" i="32"/>
  <c r="M70" i="32" s="1"/>
  <c r="L71" i="32"/>
  <c r="K71" i="32"/>
  <c r="K70" i="32" s="1"/>
  <c r="J71" i="32"/>
  <c r="I71" i="32"/>
  <c r="I70" i="32" s="1"/>
  <c r="H71" i="32"/>
  <c r="G71" i="32"/>
  <c r="G70" i="32" s="1"/>
  <c r="F71" i="32"/>
  <c r="F70" i="32" s="1"/>
  <c r="E71" i="32"/>
  <c r="E70" i="32" s="1"/>
  <c r="D71" i="32"/>
  <c r="C71" i="32"/>
  <c r="B71" i="32"/>
  <c r="A71" i="32"/>
  <c r="BH70" i="32"/>
  <c r="BF70" i="32"/>
  <c r="BD70" i="32"/>
  <c r="AZ70" i="32"/>
  <c r="AX70" i="32"/>
  <c r="AV70" i="32"/>
  <c r="AR70" i="32"/>
  <c r="AP70" i="32"/>
  <c r="AN70" i="32"/>
  <c r="AJ70" i="32"/>
  <c r="AH70" i="32"/>
  <c r="AF70" i="32"/>
  <c r="AB70" i="32"/>
  <c r="Z70" i="32"/>
  <c r="X70" i="32"/>
  <c r="T70" i="32"/>
  <c r="R70" i="32"/>
  <c r="P70" i="32"/>
  <c r="L70" i="32"/>
  <c r="J70" i="32"/>
  <c r="H70" i="32"/>
  <c r="D70" i="32"/>
  <c r="C70" i="32"/>
  <c r="B70" i="32"/>
  <c r="A70" i="32"/>
  <c r="C69" i="32"/>
  <c r="B69" i="32"/>
  <c r="A69" i="32"/>
  <c r="C68" i="32"/>
  <c r="B68" i="32"/>
  <c r="A68" i="32"/>
  <c r="C67" i="32"/>
  <c r="B67" i="32"/>
  <c r="A67" i="32"/>
  <c r="C66" i="32"/>
  <c r="B66" i="32"/>
  <c r="A66" i="32"/>
  <c r="C65" i="32"/>
  <c r="B65" i="32"/>
  <c r="A65" i="32"/>
  <c r="BK64" i="32"/>
  <c r="BJ64" i="32"/>
  <c r="BI64" i="32"/>
  <c r="BH64" i="32"/>
  <c r="BG64" i="32"/>
  <c r="BF64" i="32"/>
  <c r="BE64" i="32"/>
  <c r="BD64" i="32"/>
  <c r="BC64" i="32"/>
  <c r="BB64" i="32"/>
  <c r="BA64" i="32"/>
  <c r="AZ64" i="32"/>
  <c r="AY64" i="32"/>
  <c r="AX64" i="32"/>
  <c r="AW64" i="32"/>
  <c r="AV64" i="32"/>
  <c r="AU64" i="32"/>
  <c r="AT64" i="32"/>
  <c r="AS64" i="32"/>
  <c r="AR64" i="32"/>
  <c r="AQ64" i="32"/>
  <c r="AP64" i="32"/>
  <c r="AO64" i="32"/>
  <c r="AN64" i="32"/>
  <c r="AM64" i="32"/>
  <c r="AL64" i="32"/>
  <c r="AK64" i="32"/>
  <c r="AJ64" i="32"/>
  <c r="AI64" i="32"/>
  <c r="AH64" i="32"/>
  <c r="AG64" i="32"/>
  <c r="AF64" i="32"/>
  <c r="AE64" i="32"/>
  <c r="AD64" i="32"/>
  <c r="AC64" i="32"/>
  <c r="AB64" i="32"/>
  <c r="AA64" i="32"/>
  <c r="Z64" i="32"/>
  <c r="Y64" i="32"/>
  <c r="X64" i="32"/>
  <c r="W64" i="32"/>
  <c r="V64" i="32"/>
  <c r="U64" i="32"/>
  <c r="T64" i="32"/>
  <c r="S64" i="32"/>
  <c r="R64" i="32"/>
  <c r="Q64" i="32"/>
  <c r="P64" i="32"/>
  <c r="O64" i="32"/>
  <c r="N64" i="32"/>
  <c r="M64" i="32"/>
  <c r="L64" i="32"/>
  <c r="K64" i="32"/>
  <c r="J64" i="32"/>
  <c r="I64" i="32"/>
  <c r="H64" i="32"/>
  <c r="G64" i="32"/>
  <c r="F64" i="32"/>
  <c r="E64" i="32"/>
  <c r="D64" i="32"/>
  <c r="C64" i="32"/>
  <c r="B64" i="32"/>
  <c r="A64" i="32"/>
  <c r="C63" i="32"/>
  <c r="B63" i="32"/>
  <c r="A63" i="32"/>
  <c r="C62" i="32"/>
  <c r="B62" i="32"/>
  <c r="A62" i="32"/>
  <c r="C61" i="32"/>
  <c r="B61" i="32"/>
  <c r="A61" i="32"/>
  <c r="C60" i="32"/>
  <c r="B60" i="32"/>
  <c r="A60" i="32"/>
  <c r="C59" i="32"/>
  <c r="B59" i="32"/>
  <c r="A59" i="32"/>
  <c r="BK58" i="32"/>
  <c r="BJ58" i="32"/>
  <c r="BJ57" i="32" s="1"/>
  <c r="BI58" i="32"/>
  <c r="BH58" i="32"/>
  <c r="BG58" i="32"/>
  <c r="BF58" i="32"/>
  <c r="BF57" i="32" s="1"/>
  <c r="BF45" i="32" s="1"/>
  <c r="BF22" i="32" s="1"/>
  <c r="BE58" i="32"/>
  <c r="BD58" i="32"/>
  <c r="BC58" i="32"/>
  <c r="BB58" i="32"/>
  <c r="BB57" i="32" s="1"/>
  <c r="BA58" i="32"/>
  <c r="AZ58" i="32"/>
  <c r="AY58" i="32"/>
  <c r="AX58" i="32"/>
  <c r="AX57" i="32" s="1"/>
  <c r="AX45" i="32" s="1"/>
  <c r="AX22" i="32" s="1"/>
  <c r="AW58" i="32"/>
  <c r="AV58" i="32"/>
  <c r="AU58" i="32"/>
  <c r="AT58" i="32"/>
  <c r="AT57" i="32" s="1"/>
  <c r="AS58" i="32"/>
  <c r="AR58" i="32"/>
  <c r="AQ58" i="32"/>
  <c r="AP58" i="32"/>
  <c r="AP57" i="32" s="1"/>
  <c r="AP45" i="32" s="1"/>
  <c r="AP22" i="32" s="1"/>
  <c r="AO58" i="32"/>
  <c r="AN58" i="32"/>
  <c r="AM58" i="32"/>
  <c r="AL58" i="32"/>
  <c r="AL57" i="32" s="1"/>
  <c r="AK58" i="32"/>
  <c r="AJ58" i="32"/>
  <c r="AI58" i="32"/>
  <c r="AH58" i="32"/>
  <c r="AH57" i="32" s="1"/>
  <c r="AH45" i="32" s="1"/>
  <c r="AH22" i="32" s="1"/>
  <c r="AG58" i="32"/>
  <c r="AF58" i="32"/>
  <c r="AE58" i="32"/>
  <c r="AD58" i="32"/>
  <c r="AD57" i="32" s="1"/>
  <c r="AC58" i="32"/>
  <c r="AB58" i="32"/>
  <c r="AA58" i="32"/>
  <c r="Z58" i="32"/>
  <c r="Z57" i="32" s="1"/>
  <c r="Y58" i="32"/>
  <c r="X58" i="32"/>
  <c r="W58" i="32"/>
  <c r="V58" i="32"/>
  <c r="V57" i="32" s="1"/>
  <c r="U58" i="32"/>
  <c r="T58" i="32"/>
  <c r="S58" i="32"/>
  <c r="R58" i="32"/>
  <c r="R57" i="32" s="1"/>
  <c r="Q58" i="32"/>
  <c r="P58" i="32"/>
  <c r="O58" i="32"/>
  <c r="N58" i="32"/>
  <c r="N57" i="32" s="1"/>
  <c r="M58" i="32"/>
  <c r="L58" i="32"/>
  <c r="K58" i="32"/>
  <c r="J58" i="32"/>
  <c r="J57" i="32" s="1"/>
  <c r="I58" i="32"/>
  <c r="H58" i="32"/>
  <c r="G58" i="32"/>
  <c r="F58" i="32"/>
  <c r="F57" i="32" s="1"/>
  <c r="E58" i="32"/>
  <c r="D58" i="32"/>
  <c r="C58" i="32"/>
  <c r="B58" i="32"/>
  <c r="A58" i="32"/>
  <c r="BK57" i="32"/>
  <c r="BI57" i="32"/>
  <c r="BG57" i="32"/>
  <c r="BE57" i="32"/>
  <c r="BC57" i="32"/>
  <c r="BA57" i="32"/>
  <c r="AY57" i="32"/>
  <c r="AW57" i="32"/>
  <c r="AU57" i="32"/>
  <c r="AS57" i="32"/>
  <c r="AQ57" i="32"/>
  <c r="AO57" i="32"/>
  <c r="AM57" i="32"/>
  <c r="AK57" i="32"/>
  <c r="AI57" i="32"/>
  <c r="AG57" i="32"/>
  <c r="AE57" i="32"/>
  <c r="AC57" i="32"/>
  <c r="AA57" i="32"/>
  <c r="Y57" i="32"/>
  <c r="W57" i="32"/>
  <c r="U57" i="32"/>
  <c r="S57" i="32"/>
  <c r="Q57" i="32"/>
  <c r="O57" i="32"/>
  <c r="M57" i="32"/>
  <c r="K57" i="32"/>
  <c r="I57" i="32"/>
  <c r="G57" i="32"/>
  <c r="E57" i="32"/>
  <c r="C57" i="32"/>
  <c r="B57" i="32"/>
  <c r="A57" i="32"/>
  <c r="C56" i="32"/>
  <c r="B56" i="32"/>
  <c r="A56" i="32"/>
  <c r="C55" i="32"/>
  <c r="B55" i="32"/>
  <c r="A55" i="32"/>
  <c r="BK54" i="32"/>
  <c r="BJ54" i="32"/>
  <c r="BI54" i="32"/>
  <c r="BH54" i="32"/>
  <c r="BG54" i="32"/>
  <c r="BF54" i="32"/>
  <c r="BE54" i="32"/>
  <c r="BD54" i="32"/>
  <c r="BC54" i="32"/>
  <c r="BB54" i="32"/>
  <c r="BA54" i="32"/>
  <c r="AZ54" i="32"/>
  <c r="AY54" i="32"/>
  <c r="AX54" i="32"/>
  <c r="AW54" i="32"/>
  <c r="AV54" i="32"/>
  <c r="AU54" i="32"/>
  <c r="AT54" i="32"/>
  <c r="AS54" i="32"/>
  <c r="AR54" i="32"/>
  <c r="AQ54" i="32"/>
  <c r="AP54" i="32"/>
  <c r="AO54" i="32"/>
  <c r="AN54" i="32"/>
  <c r="AM54" i="32"/>
  <c r="AL54" i="32"/>
  <c r="AK54" i="32"/>
  <c r="AJ54" i="32"/>
  <c r="AI54" i="32"/>
  <c r="AH54" i="32"/>
  <c r="AG54" i="32"/>
  <c r="AF54" i="32"/>
  <c r="AE54" i="32"/>
  <c r="AD54" i="32"/>
  <c r="AC54" i="32"/>
  <c r="AB54" i="32"/>
  <c r="AA54" i="32"/>
  <c r="Z54" i="32"/>
  <c r="Y54" i="32"/>
  <c r="X54" i="32"/>
  <c r="W54" i="32"/>
  <c r="V54" i="32"/>
  <c r="U54" i="32"/>
  <c r="T54" i="32"/>
  <c r="S54" i="32"/>
  <c r="R54" i="32"/>
  <c r="Q54" i="32"/>
  <c r="P54" i="32"/>
  <c r="O54" i="32"/>
  <c r="N54" i="32"/>
  <c r="M54" i="32"/>
  <c r="L54" i="32"/>
  <c r="K54" i="32"/>
  <c r="J54" i="32"/>
  <c r="I54" i="32"/>
  <c r="H54" i="32"/>
  <c r="G54" i="32"/>
  <c r="F54" i="32"/>
  <c r="E54" i="32"/>
  <c r="D54" i="32"/>
  <c r="C54" i="32"/>
  <c r="B54" i="32"/>
  <c r="A54" i="32"/>
  <c r="C53" i="32"/>
  <c r="B53" i="32"/>
  <c r="A53" i="32"/>
  <c r="C52" i="32"/>
  <c r="B52" i="32"/>
  <c r="A52" i="32"/>
  <c r="C51" i="32"/>
  <c r="B51" i="32"/>
  <c r="A51" i="32"/>
  <c r="BK50" i="32"/>
  <c r="BJ50" i="32"/>
  <c r="BI50" i="32"/>
  <c r="BH50" i="32"/>
  <c r="BH46" i="32" s="1"/>
  <c r="BG50" i="32"/>
  <c r="BF50" i="32"/>
  <c r="BE50" i="32"/>
  <c r="BD50" i="32"/>
  <c r="BC50" i="32"/>
  <c r="BB50" i="32"/>
  <c r="BA50" i="32"/>
  <c r="AZ50" i="32"/>
  <c r="AZ46" i="32" s="1"/>
  <c r="AY50" i="32"/>
  <c r="AX50" i="32"/>
  <c r="AW50" i="32"/>
  <c r="AV50" i="32"/>
  <c r="AU50" i="32"/>
  <c r="AT50" i="32"/>
  <c r="AS50" i="32"/>
  <c r="AR50" i="32"/>
  <c r="AR46" i="32" s="1"/>
  <c r="AQ50" i="32"/>
  <c r="AP50" i="32"/>
  <c r="AO50" i="32"/>
  <c r="AN50" i="32"/>
  <c r="AM50" i="32"/>
  <c r="AL50" i="32"/>
  <c r="AK50" i="32"/>
  <c r="AJ50" i="32"/>
  <c r="AJ46" i="32" s="1"/>
  <c r="AI50" i="32"/>
  <c r="AH50" i="32"/>
  <c r="AG50" i="32"/>
  <c r="AF50" i="32"/>
  <c r="AE50" i="32"/>
  <c r="AD50" i="32"/>
  <c r="AC50" i="32"/>
  <c r="AB50" i="32"/>
  <c r="AB46" i="32" s="1"/>
  <c r="AA50" i="32"/>
  <c r="Z50" i="32"/>
  <c r="Y50" i="32"/>
  <c r="X50" i="32"/>
  <c r="W50" i="32"/>
  <c r="V50" i="32"/>
  <c r="U50" i="32"/>
  <c r="T50" i="32"/>
  <c r="T46" i="32" s="1"/>
  <c r="S50" i="32"/>
  <c r="R50" i="32"/>
  <c r="Q50" i="32"/>
  <c r="P50" i="32"/>
  <c r="O50" i="32"/>
  <c r="N50" i="32"/>
  <c r="M50" i="32"/>
  <c r="L50" i="32"/>
  <c r="L46" i="32" s="1"/>
  <c r="K50" i="32"/>
  <c r="J50" i="32"/>
  <c r="I50" i="32"/>
  <c r="H50" i="32"/>
  <c r="G50" i="32"/>
  <c r="F50" i="32"/>
  <c r="E50" i="32"/>
  <c r="D50" i="32"/>
  <c r="D46" i="32" s="1"/>
  <c r="C50" i="32"/>
  <c r="B50" i="32"/>
  <c r="A50" i="32"/>
  <c r="C49" i="32"/>
  <c r="B49" i="32"/>
  <c r="A49" i="32"/>
  <c r="C48" i="32"/>
  <c r="B48" i="32"/>
  <c r="A48" i="32"/>
  <c r="BK47" i="32"/>
  <c r="BK46" i="32" s="1"/>
  <c r="BK45" i="32" s="1"/>
  <c r="BK22" i="32" s="1"/>
  <c r="BJ47" i="32"/>
  <c r="BJ46" i="32" s="1"/>
  <c r="BI47" i="32"/>
  <c r="BI46" i="32" s="1"/>
  <c r="BI45" i="32" s="1"/>
  <c r="BI22" i="32" s="1"/>
  <c r="BH47" i="32"/>
  <c r="BG47" i="32"/>
  <c r="BG46" i="32" s="1"/>
  <c r="BF47" i="32"/>
  <c r="BE47" i="32"/>
  <c r="BE46" i="32" s="1"/>
  <c r="BE45" i="32" s="1"/>
  <c r="BE22" i="32" s="1"/>
  <c r="BD47" i="32"/>
  <c r="BC47" i="32"/>
  <c r="BC46" i="32" s="1"/>
  <c r="BC45" i="32" s="1"/>
  <c r="BC22" i="32" s="1"/>
  <c r="BB47" i="32"/>
  <c r="BB46" i="32" s="1"/>
  <c r="BA47" i="32"/>
  <c r="BA46" i="32" s="1"/>
  <c r="BA45" i="32" s="1"/>
  <c r="BA22" i="32" s="1"/>
  <c r="AZ47" i="32"/>
  <c r="AY47" i="32"/>
  <c r="AY46" i="32" s="1"/>
  <c r="AX47" i="32"/>
  <c r="AW47" i="32"/>
  <c r="AW46" i="32" s="1"/>
  <c r="AW45" i="32" s="1"/>
  <c r="AW22" i="32" s="1"/>
  <c r="AV47" i="32"/>
  <c r="AU47" i="32"/>
  <c r="AU46" i="32" s="1"/>
  <c r="AU45" i="32" s="1"/>
  <c r="AU22" i="32" s="1"/>
  <c r="AT47" i="32"/>
  <c r="AT46" i="32" s="1"/>
  <c r="AS47" i="32"/>
  <c r="AS46" i="32" s="1"/>
  <c r="AS45" i="32" s="1"/>
  <c r="AS22" i="32" s="1"/>
  <c r="AR47" i="32"/>
  <c r="AQ47" i="32"/>
  <c r="AQ46" i="32" s="1"/>
  <c r="AP47" i="32"/>
  <c r="AO47" i="32"/>
  <c r="AO46" i="32" s="1"/>
  <c r="AO45" i="32" s="1"/>
  <c r="AO22" i="32" s="1"/>
  <c r="AN47" i="32"/>
  <c r="AM47" i="32"/>
  <c r="AM46" i="32" s="1"/>
  <c r="AM45" i="32" s="1"/>
  <c r="AM22" i="32" s="1"/>
  <c r="AL47" i="32"/>
  <c r="AL46" i="32" s="1"/>
  <c r="AK47" i="32"/>
  <c r="AK46" i="32" s="1"/>
  <c r="AK45" i="32" s="1"/>
  <c r="AK22" i="32" s="1"/>
  <c r="AJ47" i="32"/>
  <c r="AI47" i="32"/>
  <c r="AI46" i="32" s="1"/>
  <c r="AH47" i="32"/>
  <c r="AG47" i="32"/>
  <c r="AG46" i="32" s="1"/>
  <c r="AG45" i="32" s="1"/>
  <c r="AG22" i="32" s="1"/>
  <c r="AF47" i="32"/>
  <c r="AE47" i="32"/>
  <c r="AE46" i="32" s="1"/>
  <c r="AE45" i="32" s="1"/>
  <c r="AE22" i="32" s="1"/>
  <c r="AD47" i="32"/>
  <c r="AD46" i="32" s="1"/>
  <c r="AC47" i="32"/>
  <c r="AC46" i="32" s="1"/>
  <c r="AC45" i="32" s="1"/>
  <c r="AC22" i="32" s="1"/>
  <c r="AB47" i="32"/>
  <c r="AA47" i="32"/>
  <c r="AA46" i="32" s="1"/>
  <c r="Z47" i="32"/>
  <c r="Y47" i="32"/>
  <c r="Y46" i="32" s="1"/>
  <c r="Y45" i="32" s="1"/>
  <c r="X47" i="32"/>
  <c r="W47" i="32"/>
  <c r="W46" i="32" s="1"/>
  <c r="W45" i="32" s="1"/>
  <c r="V47" i="32"/>
  <c r="V46" i="32" s="1"/>
  <c r="U47" i="32"/>
  <c r="U46" i="32" s="1"/>
  <c r="U45" i="32" s="1"/>
  <c r="T47" i="32"/>
  <c r="S47" i="32"/>
  <c r="S46" i="32" s="1"/>
  <c r="R47" i="32"/>
  <c r="Q47" i="32"/>
  <c r="Q46" i="32" s="1"/>
  <c r="Q45" i="32" s="1"/>
  <c r="P47" i="32"/>
  <c r="O47" i="32"/>
  <c r="O46" i="32" s="1"/>
  <c r="O45" i="32" s="1"/>
  <c r="N47" i="32"/>
  <c r="N46" i="32" s="1"/>
  <c r="M47" i="32"/>
  <c r="M46" i="32" s="1"/>
  <c r="M45" i="32" s="1"/>
  <c r="L47" i="32"/>
  <c r="K47" i="32"/>
  <c r="K46" i="32" s="1"/>
  <c r="J47" i="32"/>
  <c r="I47" i="32"/>
  <c r="I46" i="32" s="1"/>
  <c r="I45" i="32" s="1"/>
  <c r="H47" i="32"/>
  <c r="G47" i="32"/>
  <c r="G46" i="32" s="1"/>
  <c r="G45" i="32" s="1"/>
  <c r="F47" i="32"/>
  <c r="F46" i="32" s="1"/>
  <c r="E47" i="32"/>
  <c r="E46" i="32" s="1"/>
  <c r="E45" i="32" s="1"/>
  <c r="D47" i="32"/>
  <c r="C47" i="32"/>
  <c r="B47" i="32"/>
  <c r="A47" i="32"/>
  <c r="BF46" i="32"/>
  <c r="BD46" i="32"/>
  <c r="AX46" i="32"/>
  <c r="AV46" i="32"/>
  <c r="AP46" i="32"/>
  <c r="AN46" i="32"/>
  <c r="AH46" i="32"/>
  <c r="AF46" i="32"/>
  <c r="Z46" i="32"/>
  <c r="X46" i="32"/>
  <c r="R46" i="32"/>
  <c r="P46" i="32"/>
  <c r="J46" i="32"/>
  <c r="H46" i="32"/>
  <c r="C46" i="32"/>
  <c r="B46" i="32"/>
  <c r="A46" i="32"/>
  <c r="C45" i="32"/>
  <c r="B45" i="32"/>
  <c r="A45" i="32"/>
  <c r="C44" i="32"/>
  <c r="B44" i="32"/>
  <c r="A44" i="32"/>
  <c r="C43" i="32"/>
  <c r="B43" i="32"/>
  <c r="A43" i="32"/>
  <c r="BK42" i="32"/>
  <c r="BJ42" i="32"/>
  <c r="BI42" i="32"/>
  <c r="BH42" i="32"/>
  <c r="BG42" i="32"/>
  <c r="BF42" i="32"/>
  <c r="BE42" i="32"/>
  <c r="BD42" i="32"/>
  <c r="BC42" i="32"/>
  <c r="BB42" i="32"/>
  <c r="BA42" i="32"/>
  <c r="AZ42" i="32"/>
  <c r="AY42" i="32"/>
  <c r="AX42" i="32"/>
  <c r="AW42" i="32"/>
  <c r="AV42" i="32"/>
  <c r="AU42" i="32"/>
  <c r="AT42" i="32"/>
  <c r="AS42" i="32"/>
  <c r="AR42" i="32"/>
  <c r="AQ42" i="32"/>
  <c r="AP42" i="32"/>
  <c r="AO42" i="32"/>
  <c r="AN42" i="32"/>
  <c r="AM42" i="32"/>
  <c r="AL42" i="32"/>
  <c r="AK42" i="32"/>
  <c r="AJ42" i="32"/>
  <c r="AI42" i="32"/>
  <c r="AH42" i="32"/>
  <c r="AG42" i="32"/>
  <c r="AF42" i="32"/>
  <c r="AE42" i="32"/>
  <c r="AD42" i="32"/>
  <c r="AC42" i="32"/>
  <c r="AB42" i="32"/>
  <c r="AA42" i="32"/>
  <c r="Z42" i="32"/>
  <c r="Y42" i="32"/>
  <c r="X42" i="32"/>
  <c r="W42" i="32"/>
  <c r="V42" i="32"/>
  <c r="U42" i="32"/>
  <c r="T42" i="32"/>
  <c r="S42" i="32"/>
  <c r="R42" i="32"/>
  <c r="Q42" i="32"/>
  <c r="P42" i="32"/>
  <c r="O42" i="32"/>
  <c r="N42" i="32"/>
  <c r="M42" i="32"/>
  <c r="L42" i="32"/>
  <c r="K42" i="32"/>
  <c r="J42" i="32"/>
  <c r="I42" i="32"/>
  <c r="H42" i="32"/>
  <c r="G42" i="32"/>
  <c r="F42" i="32"/>
  <c r="E42" i="32"/>
  <c r="D42" i="32"/>
  <c r="C42" i="32"/>
  <c r="B42" i="32"/>
  <c r="A42" i="32"/>
  <c r="C41" i="32"/>
  <c r="B41" i="32"/>
  <c r="A41" i="32"/>
  <c r="C40" i="32"/>
  <c r="B40" i="32"/>
  <c r="A40" i="32"/>
  <c r="C39" i="32"/>
  <c r="B39" i="32"/>
  <c r="A39" i="32"/>
  <c r="C38" i="32"/>
  <c r="B38" i="32"/>
  <c r="A38" i="32"/>
  <c r="C37" i="32"/>
  <c r="B37" i="32"/>
  <c r="A37" i="32"/>
  <c r="C36" i="32"/>
  <c r="B36" i="32"/>
  <c r="A36" i="32"/>
  <c r="BK35" i="32"/>
  <c r="BJ35" i="32"/>
  <c r="BI35" i="32"/>
  <c r="BH35" i="32"/>
  <c r="BG35" i="32"/>
  <c r="BG27" i="32" s="1"/>
  <c r="BG21" i="32" s="1"/>
  <c r="BF35" i="32"/>
  <c r="BE35" i="32"/>
  <c r="BE27" i="32" s="1"/>
  <c r="BD35" i="32"/>
  <c r="BC35" i="32"/>
  <c r="BC27" i="32" s="1"/>
  <c r="BC21" i="32" s="1"/>
  <c r="BC20" i="32" s="1"/>
  <c r="BB35" i="32"/>
  <c r="BA35" i="32"/>
  <c r="AZ35" i="32"/>
  <c r="AY35" i="32"/>
  <c r="AY27" i="32" s="1"/>
  <c r="AY21" i="32" s="1"/>
  <c r="AX35" i="32"/>
  <c r="AW35" i="32"/>
  <c r="AW27" i="32" s="1"/>
  <c r="AW21" i="32" s="1"/>
  <c r="AW20" i="32" s="1"/>
  <c r="AV35" i="32"/>
  <c r="AU35" i="32"/>
  <c r="AT35" i="32"/>
  <c r="AS35" i="32"/>
  <c r="AR35" i="32"/>
  <c r="AQ35" i="32"/>
  <c r="AQ27" i="32" s="1"/>
  <c r="AQ21" i="32" s="1"/>
  <c r="AP35" i="32"/>
  <c r="AO35" i="32"/>
  <c r="AO27" i="32" s="1"/>
  <c r="AN35" i="32"/>
  <c r="AM35" i="32"/>
  <c r="AL35" i="32"/>
  <c r="AK35" i="32"/>
  <c r="AJ35" i="32"/>
  <c r="AI35" i="32"/>
  <c r="AI27" i="32" s="1"/>
  <c r="AI21" i="32" s="1"/>
  <c r="AH35" i="32"/>
  <c r="AG35" i="32"/>
  <c r="AG27" i="32" s="1"/>
  <c r="AG21" i="32" s="1"/>
  <c r="AG20" i="32" s="1"/>
  <c r="AF35" i="32"/>
  <c r="AE35" i="32"/>
  <c r="AD35" i="32"/>
  <c r="AC35" i="32"/>
  <c r="AB35" i="32"/>
  <c r="AA35" i="32"/>
  <c r="AA27" i="32" s="1"/>
  <c r="AA21" i="32" s="1"/>
  <c r="Z35" i="32"/>
  <c r="Y35" i="32"/>
  <c r="Y27" i="32" s="1"/>
  <c r="X35" i="32"/>
  <c r="W35" i="32"/>
  <c r="V35" i="32"/>
  <c r="U35" i="32"/>
  <c r="T35" i="32"/>
  <c r="S35" i="32"/>
  <c r="S27" i="32" s="1"/>
  <c r="S21" i="32" s="1"/>
  <c r="R35" i="32"/>
  <c r="Q35" i="32"/>
  <c r="Q27" i="32" s="1"/>
  <c r="Q21" i="32" s="1"/>
  <c r="Q20" i="32" s="1"/>
  <c r="P35" i="32"/>
  <c r="O35" i="32"/>
  <c r="N35" i="32"/>
  <c r="M35" i="32"/>
  <c r="L35" i="32"/>
  <c r="K35" i="32"/>
  <c r="K27" i="32" s="1"/>
  <c r="K21" i="32" s="1"/>
  <c r="J35" i="32"/>
  <c r="I35" i="32"/>
  <c r="I27" i="32" s="1"/>
  <c r="I21" i="32" s="1"/>
  <c r="I20" i="32" s="1"/>
  <c r="H35" i="32"/>
  <c r="G35" i="32"/>
  <c r="F35" i="32"/>
  <c r="E35" i="32"/>
  <c r="D35" i="32"/>
  <c r="C35" i="32"/>
  <c r="B35" i="32"/>
  <c r="A35" i="32"/>
  <c r="C34" i="32"/>
  <c r="B34" i="32"/>
  <c r="A34" i="32"/>
  <c r="C33" i="32"/>
  <c r="B33" i="32"/>
  <c r="A33" i="32"/>
  <c r="BK32" i="32"/>
  <c r="BJ32" i="32"/>
  <c r="BI32" i="32"/>
  <c r="BH32" i="32"/>
  <c r="BG32" i="32"/>
  <c r="BF32" i="32"/>
  <c r="BE32" i="32"/>
  <c r="BD32" i="32"/>
  <c r="BC32" i="32"/>
  <c r="BB32" i="32"/>
  <c r="BA32" i="32"/>
  <c r="AZ32" i="32"/>
  <c r="AY32" i="32"/>
  <c r="AX32" i="32"/>
  <c r="AW32" i="32"/>
  <c r="AV32" i="32"/>
  <c r="AU32" i="32"/>
  <c r="AT32" i="32"/>
  <c r="AS32" i="32"/>
  <c r="AR32" i="32"/>
  <c r="AQ32" i="32"/>
  <c r="AP32" i="32"/>
  <c r="AO32" i="32"/>
  <c r="AN32" i="32"/>
  <c r="AM32" i="32"/>
  <c r="AL32" i="32"/>
  <c r="AK32" i="32"/>
  <c r="AJ32" i="32"/>
  <c r="AI32" i="32"/>
  <c r="AH32" i="32"/>
  <c r="AG32" i="32"/>
  <c r="AF32" i="32"/>
  <c r="AE32" i="32"/>
  <c r="AD32" i="32"/>
  <c r="AC32" i="32"/>
  <c r="AB32" i="32"/>
  <c r="AA32" i="32"/>
  <c r="Z32" i="32"/>
  <c r="Y32" i="32"/>
  <c r="X32" i="32"/>
  <c r="W32" i="32"/>
  <c r="V32" i="32"/>
  <c r="U32" i="32"/>
  <c r="T32" i="32"/>
  <c r="S32" i="32"/>
  <c r="R32" i="32"/>
  <c r="Q32" i="32"/>
  <c r="P32" i="32"/>
  <c r="O32" i="32"/>
  <c r="N32" i="32"/>
  <c r="M32" i="32"/>
  <c r="L32" i="32"/>
  <c r="K32" i="32"/>
  <c r="J32" i="32"/>
  <c r="I32" i="32"/>
  <c r="H32" i="32"/>
  <c r="G32" i="32"/>
  <c r="F32" i="32"/>
  <c r="E32" i="32"/>
  <c r="D32" i="32"/>
  <c r="C32" i="32"/>
  <c r="B32" i="32"/>
  <c r="A32" i="32"/>
  <c r="C31" i="32"/>
  <c r="B31" i="32"/>
  <c r="A31" i="32"/>
  <c r="C30" i="32"/>
  <c r="B30" i="32"/>
  <c r="A30" i="32"/>
  <c r="C29" i="32"/>
  <c r="B29" i="32"/>
  <c r="A29" i="32"/>
  <c r="BK28" i="32"/>
  <c r="BJ28" i="32"/>
  <c r="BI28" i="32"/>
  <c r="BI27" i="32" s="1"/>
  <c r="BI21" i="32" s="1"/>
  <c r="BI20" i="32" s="1"/>
  <c r="BH28" i="32"/>
  <c r="BH27" i="32" s="1"/>
  <c r="BH21" i="32" s="1"/>
  <c r="BG28" i="32"/>
  <c r="BF28" i="32"/>
  <c r="BE28" i="32"/>
  <c r="BD28" i="32"/>
  <c r="BD27" i="32" s="1"/>
  <c r="BD21" i="32" s="1"/>
  <c r="BC28" i="32"/>
  <c r="BB28" i="32"/>
  <c r="BA28" i="32"/>
  <c r="BA27" i="32" s="1"/>
  <c r="AZ28" i="32"/>
  <c r="AZ27" i="32" s="1"/>
  <c r="AZ21" i="32" s="1"/>
  <c r="AY28" i="32"/>
  <c r="AX28" i="32"/>
  <c r="AW28" i="32"/>
  <c r="AV28" i="32"/>
  <c r="AV27" i="32" s="1"/>
  <c r="AV21" i="32" s="1"/>
  <c r="AU28" i="32"/>
  <c r="AT28" i="32"/>
  <c r="AS28" i="32"/>
  <c r="AS27" i="32" s="1"/>
  <c r="AS21" i="32" s="1"/>
  <c r="AS20" i="32" s="1"/>
  <c r="AR28" i="32"/>
  <c r="AR27" i="32" s="1"/>
  <c r="AR21" i="32" s="1"/>
  <c r="AQ28" i="32"/>
  <c r="AP28" i="32"/>
  <c r="AO28" i="32"/>
  <c r="AN28" i="32"/>
  <c r="AN27" i="32" s="1"/>
  <c r="AN21" i="32" s="1"/>
  <c r="AM28" i="32"/>
  <c r="AL28" i="32"/>
  <c r="AK28" i="32"/>
  <c r="AK27" i="32" s="1"/>
  <c r="AJ28" i="32"/>
  <c r="AJ27" i="32" s="1"/>
  <c r="AJ21" i="32" s="1"/>
  <c r="AI28" i="32"/>
  <c r="AH28" i="32"/>
  <c r="AG28" i="32"/>
  <c r="AF28" i="32"/>
  <c r="AF27" i="32" s="1"/>
  <c r="AF21" i="32" s="1"/>
  <c r="AE28" i="32"/>
  <c r="AD28" i="32"/>
  <c r="AC28" i="32"/>
  <c r="AC27" i="32" s="1"/>
  <c r="AC21" i="32" s="1"/>
  <c r="AC20" i="32" s="1"/>
  <c r="AB28" i="32"/>
  <c r="AB27" i="32" s="1"/>
  <c r="AB21" i="32" s="1"/>
  <c r="AA28" i="32"/>
  <c r="Z28" i="32"/>
  <c r="Y28" i="32"/>
  <c r="X28" i="32"/>
  <c r="X27" i="32" s="1"/>
  <c r="X21" i="32" s="1"/>
  <c r="W28" i="32"/>
  <c r="V28" i="32"/>
  <c r="U28" i="32"/>
  <c r="U27" i="32" s="1"/>
  <c r="T28" i="32"/>
  <c r="T27" i="32" s="1"/>
  <c r="T21" i="32" s="1"/>
  <c r="S28" i="32"/>
  <c r="R28" i="32"/>
  <c r="Q28" i="32"/>
  <c r="P28" i="32"/>
  <c r="P27" i="32" s="1"/>
  <c r="P21" i="32" s="1"/>
  <c r="O28" i="32"/>
  <c r="N28" i="32"/>
  <c r="M28" i="32"/>
  <c r="M27" i="32" s="1"/>
  <c r="L28" i="32"/>
  <c r="L27" i="32" s="1"/>
  <c r="L21" i="32" s="1"/>
  <c r="K28" i="32"/>
  <c r="J28" i="32"/>
  <c r="I28" i="32"/>
  <c r="H28" i="32"/>
  <c r="H27" i="32" s="1"/>
  <c r="H21" i="32" s="1"/>
  <c r="G28" i="32"/>
  <c r="F28" i="32"/>
  <c r="E28" i="32"/>
  <c r="E27" i="32" s="1"/>
  <c r="E21" i="32" s="1"/>
  <c r="E20" i="32" s="1"/>
  <c r="D28" i="32"/>
  <c r="D27" i="32" s="1"/>
  <c r="D21" i="32" s="1"/>
  <c r="C28" i="32"/>
  <c r="B28" i="32"/>
  <c r="A28" i="32"/>
  <c r="BK27" i="32"/>
  <c r="AU27" i="32"/>
  <c r="AU21" i="32" s="1"/>
  <c r="AU20" i="32" s="1"/>
  <c r="AM27" i="32"/>
  <c r="AM21" i="32" s="1"/>
  <c r="AM20" i="32" s="1"/>
  <c r="AE27" i="32"/>
  <c r="AE21" i="32" s="1"/>
  <c r="AE20" i="32" s="1"/>
  <c r="W27" i="32"/>
  <c r="W21" i="32" s="1"/>
  <c r="W20" i="32" s="1"/>
  <c r="O27" i="32"/>
  <c r="O21" i="32" s="1"/>
  <c r="O20" i="32" s="1"/>
  <c r="G27" i="32"/>
  <c r="G21" i="32" s="1"/>
  <c r="G20" i="32" s="1"/>
  <c r="C27" i="32"/>
  <c r="B27" i="32"/>
  <c r="A27" i="32"/>
  <c r="BK26" i="32"/>
  <c r="BJ26" i="32"/>
  <c r="BI26" i="32"/>
  <c r="BG26" i="32"/>
  <c r="BF26" i="32"/>
  <c r="BE26" i="32"/>
  <c r="BC26" i="32"/>
  <c r="BB26" i="32"/>
  <c r="BA26" i="32"/>
  <c r="AY26" i="32"/>
  <c r="AX26" i="32"/>
  <c r="AW26" i="32"/>
  <c r="AU26" i="32"/>
  <c r="AT26" i="32"/>
  <c r="AS26" i="32"/>
  <c r="AQ26" i="32"/>
  <c r="AP26" i="32"/>
  <c r="AO26" i="32"/>
  <c r="AM26" i="32"/>
  <c r="AL26" i="32"/>
  <c r="AK26" i="32"/>
  <c r="AI26" i="32"/>
  <c r="AH26" i="32"/>
  <c r="AG26" i="32"/>
  <c r="AE26" i="32"/>
  <c r="AD26" i="32"/>
  <c r="AC26" i="32"/>
  <c r="AA26" i="32"/>
  <c r="Z26" i="32"/>
  <c r="Y26" i="32"/>
  <c r="W26" i="32"/>
  <c r="V26" i="32"/>
  <c r="U26" i="32"/>
  <c r="S26" i="32"/>
  <c r="R26" i="32"/>
  <c r="Q26" i="32"/>
  <c r="O26" i="32"/>
  <c r="N26" i="32"/>
  <c r="M26" i="32"/>
  <c r="K26" i="32"/>
  <c r="J26" i="32"/>
  <c r="I26" i="32"/>
  <c r="G26" i="32"/>
  <c r="F26" i="32"/>
  <c r="E26" i="32"/>
  <c r="C26" i="32"/>
  <c r="B26" i="32"/>
  <c r="A26" i="32"/>
  <c r="BK25" i="32"/>
  <c r="BJ25" i="32"/>
  <c r="BI25" i="32"/>
  <c r="BH25" i="32"/>
  <c r="BG25" i="32"/>
  <c r="BF25" i="32"/>
  <c r="BE25" i="32"/>
  <c r="BD25" i="32"/>
  <c r="BC25" i="32"/>
  <c r="BB25" i="32"/>
  <c r="BA25" i="32"/>
  <c r="AZ25" i="32"/>
  <c r="AY25" i="32"/>
  <c r="AX25" i="32"/>
  <c r="AW25" i="32"/>
  <c r="AV25" i="32"/>
  <c r="AU25" i="32"/>
  <c r="AT25" i="32"/>
  <c r="AS25" i="32"/>
  <c r="AR25" i="32"/>
  <c r="AQ25" i="32"/>
  <c r="AP25" i="32"/>
  <c r="AO25" i="32"/>
  <c r="AN25" i="32"/>
  <c r="AM25" i="32"/>
  <c r="AL25" i="32"/>
  <c r="AK25" i="32"/>
  <c r="AJ25" i="32"/>
  <c r="AI25" i="32"/>
  <c r="AH25" i="32"/>
  <c r="AG25" i="32"/>
  <c r="AF25" i="32"/>
  <c r="AE25" i="32"/>
  <c r="AD25" i="32"/>
  <c r="AC25" i="32"/>
  <c r="AB25" i="32"/>
  <c r="AA25" i="32"/>
  <c r="Z25" i="32"/>
  <c r="Y25" i="32"/>
  <c r="X25" i="32"/>
  <c r="W25" i="32"/>
  <c r="V25" i="32"/>
  <c r="U25" i="32"/>
  <c r="T25" i="32"/>
  <c r="S25" i="32"/>
  <c r="R25" i="32"/>
  <c r="Q25" i="32"/>
  <c r="P25" i="32"/>
  <c r="O25" i="32"/>
  <c r="N25" i="32"/>
  <c r="M25" i="32"/>
  <c r="L25" i="32"/>
  <c r="K25" i="32"/>
  <c r="J25" i="32"/>
  <c r="I25" i="32"/>
  <c r="H25" i="32"/>
  <c r="G25" i="32"/>
  <c r="F25" i="32"/>
  <c r="E25" i="32"/>
  <c r="D25" i="32"/>
  <c r="C25" i="32"/>
  <c r="B25" i="32"/>
  <c r="A25" i="32"/>
  <c r="BK24" i="32"/>
  <c r="BJ24" i="32"/>
  <c r="BI24" i="32"/>
  <c r="BG24" i="32"/>
  <c r="BF24" i="32"/>
  <c r="BE24" i="32"/>
  <c r="BC24" i="32"/>
  <c r="BB24" i="32"/>
  <c r="BA24" i="32"/>
  <c r="AY24" i="32"/>
  <c r="AX24" i="32"/>
  <c r="AW24" i="32"/>
  <c r="AU24" i="32"/>
  <c r="AT24" i="32"/>
  <c r="AS24" i="32"/>
  <c r="AQ24" i="32"/>
  <c r="AP24" i="32"/>
  <c r="AO24" i="32"/>
  <c r="AM24" i="32"/>
  <c r="AL24" i="32"/>
  <c r="AK24" i="32"/>
  <c r="AI24" i="32"/>
  <c r="AH24" i="32"/>
  <c r="AG24" i="32"/>
  <c r="AE24" i="32"/>
  <c r="AD24" i="32"/>
  <c r="AC24" i="32"/>
  <c r="AA24" i="32"/>
  <c r="Z24" i="32"/>
  <c r="Y24" i="32"/>
  <c r="W24" i="32"/>
  <c r="V24" i="32"/>
  <c r="U24" i="32"/>
  <c r="S24" i="32"/>
  <c r="R24" i="32"/>
  <c r="Q24" i="32"/>
  <c r="O24" i="32"/>
  <c r="N24" i="32"/>
  <c r="M24" i="32"/>
  <c r="K24" i="32"/>
  <c r="J24" i="32"/>
  <c r="I24" i="32"/>
  <c r="G24" i="32"/>
  <c r="F24" i="32"/>
  <c r="E24" i="32"/>
  <c r="C24" i="32"/>
  <c r="B24" i="32"/>
  <c r="A24" i="32"/>
  <c r="BK23" i="32"/>
  <c r="BI23" i="32"/>
  <c r="BG23" i="32"/>
  <c r="BE23" i="32"/>
  <c r="BC23" i="32"/>
  <c r="BA23" i="32"/>
  <c r="AY23" i="32"/>
  <c r="AW23" i="32"/>
  <c r="AU23" i="32"/>
  <c r="AS23" i="32"/>
  <c r="AQ23" i="32"/>
  <c r="AO23" i="32"/>
  <c r="AM23" i="32"/>
  <c r="AK23" i="32"/>
  <c r="AI23" i="32"/>
  <c r="AG23" i="32"/>
  <c r="AE23" i="32"/>
  <c r="AC23" i="32"/>
  <c r="AA23" i="32"/>
  <c r="Y23" i="32"/>
  <c r="W23" i="32"/>
  <c r="U23" i="32"/>
  <c r="S23" i="32"/>
  <c r="Q23" i="32"/>
  <c r="O23" i="32"/>
  <c r="M23" i="32"/>
  <c r="K23" i="32"/>
  <c r="I23" i="32"/>
  <c r="G23" i="32"/>
  <c r="E23" i="32"/>
  <c r="C23" i="32"/>
  <c r="B23" i="32"/>
  <c r="A23" i="32"/>
  <c r="Y22" i="32"/>
  <c r="W22" i="32"/>
  <c r="U22" i="32"/>
  <c r="Q22" i="32"/>
  <c r="O22" i="32"/>
  <c r="M22" i="32"/>
  <c r="I22" i="32"/>
  <c r="G22" i="32"/>
  <c r="E22" i="32"/>
  <c r="C22" i="32"/>
  <c r="B22" i="32"/>
  <c r="A22" i="32"/>
  <c r="BK21" i="32"/>
  <c r="BE21" i="32"/>
  <c r="BE20" i="32" s="1"/>
  <c r="BA21" i="32"/>
  <c r="AO21" i="32"/>
  <c r="AO20" i="32" s="1"/>
  <c r="AK21" i="32"/>
  <c r="Y21" i="32"/>
  <c r="Y20" i="32" s="1"/>
  <c r="U21" i="32"/>
  <c r="M21" i="32"/>
  <c r="M20" i="32" s="1"/>
  <c r="C21" i="32"/>
  <c r="B21" i="32"/>
  <c r="A21" i="32"/>
  <c r="C20" i="32"/>
  <c r="B20" i="32"/>
  <c r="A20" i="32"/>
  <c r="C129" i="29"/>
  <c r="B129" i="29"/>
  <c r="A129" i="29"/>
  <c r="C128" i="29"/>
  <c r="B128" i="29"/>
  <c r="A128" i="29"/>
  <c r="C127" i="29"/>
  <c r="B127" i="29"/>
  <c r="A127" i="29"/>
  <c r="C126" i="29"/>
  <c r="B126" i="29"/>
  <c r="A126" i="29"/>
  <c r="C125" i="29"/>
  <c r="B125" i="29"/>
  <c r="A125" i="29"/>
  <c r="C124" i="29"/>
  <c r="B124" i="29"/>
  <c r="A124" i="29"/>
  <c r="C123" i="29"/>
  <c r="B123" i="29"/>
  <c r="A123" i="29"/>
  <c r="C122" i="29"/>
  <c r="B122" i="29"/>
  <c r="A122" i="29"/>
  <c r="C121" i="29"/>
  <c r="B121" i="29"/>
  <c r="A121" i="29"/>
  <c r="C120" i="29"/>
  <c r="B120" i="29"/>
  <c r="A120" i="29"/>
  <c r="C119" i="29"/>
  <c r="B119" i="29"/>
  <c r="A119" i="29"/>
  <c r="C118" i="29"/>
  <c r="B118" i="29"/>
  <c r="A118" i="29"/>
  <c r="C117" i="29"/>
  <c r="B117" i="29"/>
  <c r="A117" i="29"/>
  <c r="C116" i="29"/>
  <c r="B116" i="29"/>
  <c r="A116" i="29"/>
  <c r="C115" i="29"/>
  <c r="B115" i="29"/>
  <c r="A115" i="29"/>
  <c r="C114" i="29"/>
  <c r="B114" i="29"/>
  <c r="A114" i="29"/>
  <c r="C113" i="29"/>
  <c r="B113" i="29"/>
  <c r="A113" i="29"/>
  <c r="C112" i="29"/>
  <c r="B112" i="29"/>
  <c r="A112" i="29"/>
  <c r="C111" i="29"/>
  <c r="B111" i="29"/>
  <c r="A111" i="29"/>
  <c r="C110" i="29"/>
  <c r="B110" i="29"/>
  <c r="A110" i="29"/>
  <c r="C109" i="29"/>
  <c r="B109" i="29"/>
  <c r="A109" i="29"/>
  <c r="C108" i="29"/>
  <c r="B108" i="29"/>
  <c r="A108" i="29"/>
  <c r="C107" i="29"/>
  <c r="B107" i="29"/>
  <c r="A107" i="29"/>
  <c r="C106" i="29"/>
  <c r="B106" i="29"/>
  <c r="A106" i="29"/>
  <c r="C105" i="29"/>
  <c r="B105" i="29"/>
  <c r="A105" i="29"/>
  <c r="C104" i="29"/>
  <c r="B104" i="29"/>
  <c r="A104" i="29"/>
  <c r="C103" i="29"/>
  <c r="B103" i="29"/>
  <c r="A103" i="29"/>
  <c r="BK102" i="29"/>
  <c r="BK26" i="29"/>
  <c r="BJ102" i="29"/>
  <c r="BI102" i="29"/>
  <c r="BI26" i="29" s="1"/>
  <c r="BH102" i="29"/>
  <c r="BG102" i="29"/>
  <c r="BG26" i="29" s="1"/>
  <c r="BF102" i="29"/>
  <c r="BE102" i="29"/>
  <c r="BE26" i="29" s="1"/>
  <c r="BD102" i="29"/>
  <c r="BC102" i="29"/>
  <c r="BC26" i="29"/>
  <c r="BB102" i="29"/>
  <c r="BA102" i="29"/>
  <c r="BA26" i="29" s="1"/>
  <c r="AZ102" i="29"/>
  <c r="AY102" i="29"/>
  <c r="AY26" i="29" s="1"/>
  <c r="AX102" i="29"/>
  <c r="AW102" i="29"/>
  <c r="AW26" i="29" s="1"/>
  <c r="AV102" i="29"/>
  <c r="AU102" i="29"/>
  <c r="AU26" i="29"/>
  <c r="AT102" i="29"/>
  <c r="AS102" i="29"/>
  <c r="AS26" i="29" s="1"/>
  <c r="AR102" i="29"/>
  <c r="AQ102" i="29"/>
  <c r="AQ26" i="29" s="1"/>
  <c r="AP102" i="29"/>
  <c r="AO102" i="29"/>
  <c r="AO26" i="29" s="1"/>
  <c r="AN102" i="29"/>
  <c r="AM102" i="29"/>
  <c r="AM26" i="29"/>
  <c r="AL102" i="29"/>
  <c r="AK102" i="29"/>
  <c r="AK26" i="29" s="1"/>
  <c r="AJ102" i="29"/>
  <c r="AI102" i="29"/>
  <c r="AI26" i="29" s="1"/>
  <c r="AH102" i="29"/>
  <c r="AG102" i="29"/>
  <c r="AG26" i="29" s="1"/>
  <c r="AF102" i="29"/>
  <c r="AE102" i="29"/>
  <c r="AE26" i="29"/>
  <c r="AD102" i="29"/>
  <c r="AC102" i="29"/>
  <c r="AC26" i="29" s="1"/>
  <c r="AB102" i="29"/>
  <c r="AA102" i="29"/>
  <c r="AA26" i="29" s="1"/>
  <c r="Z102" i="29"/>
  <c r="Y102" i="29"/>
  <c r="Y26" i="29" s="1"/>
  <c r="X102" i="29"/>
  <c r="W102" i="29"/>
  <c r="W26" i="29"/>
  <c r="V102" i="29"/>
  <c r="U102" i="29"/>
  <c r="U26" i="29" s="1"/>
  <c r="T102" i="29"/>
  <c r="S102" i="29"/>
  <c r="S26" i="29" s="1"/>
  <c r="R102" i="29"/>
  <c r="Q102" i="29"/>
  <c r="Q26" i="29" s="1"/>
  <c r="P102" i="29"/>
  <c r="O102" i="29"/>
  <c r="O26" i="29"/>
  <c r="N102" i="29"/>
  <c r="M102" i="29"/>
  <c r="M26" i="29" s="1"/>
  <c r="L102" i="29"/>
  <c r="K102" i="29"/>
  <c r="K26" i="29" s="1"/>
  <c r="J102" i="29"/>
  <c r="I102" i="29"/>
  <c r="I26" i="29" s="1"/>
  <c r="H102" i="29"/>
  <c r="G102" i="29"/>
  <c r="G26" i="29"/>
  <c r="F102" i="29"/>
  <c r="E102" i="29"/>
  <c r="E26" i="29" s="1"/>
  <c r="D102" i="29"/>
  <c r="C102" i="29"/>
  <c r="B102" i="29"/>
  <c r="A102" i="29"/>
  <c r="C101" i="29"/>
  <c r="B101" i="29"/>
  <c r="A101" i="29"/>
  <c r="C100" i="29"/>
  <c r="B100" i="29"/>
  <c r="A100" i="29"/>
  <c r="C99" i="29"/>
  <c r="B99" i="29"/>
  <c r="A99" i="29"/>
  <c r="C98" i="29"/>
  <c r="B98" i="29"/>
  <c r="A98" i="29"/>
  <c r="C97" i="29"/>
  <c r="B97" i="29"/>
  <c r="A97" i="29"/>
  <c r="C96" i="29"/>
  <c r="B96" i="29"/>
  <c r="A96" i="29"/>
  <c r="C95" i="29"/>
  <c r="B95" i="29"/>
  <c r="A95" i="29"/>
  <c r="BK94" i="29"/>
  <c r="BK24" i="29" s="1"/>
  <c r="BJ94" i="29"/>
  <c r="BI94" i="29"/>
  <c r="BI24" i="29" s="1"/>
  <c r="BH94" i="29"/>
  <c r="BG94" i="29"/>
  <c r="BG24" i="29"/>
  <c r="BF94" i="29"/>
  <c r="BE94" i="29"/>
  <c r="BE24" i="29" s="1"/>
  <c r="BD94" i="29"/>
  <c r="BC94" i="29"/>
  <c r="BC24" i="29" s="1"/>
  <c r="BB94" i="29"/>
  <c r="BA94" i="29"/>
  <c r="BA24" i="29" s="1"/>
  <c r="AZ94" i="29"/>
  <c r="AY94" i="29"/>
  <c r="AY24" i="29"/>
  <c r="AX94" i="29"/>
  <c r="AW94" i="29"/>
  <c r="AW24" i="29" s="1"/>
  <c r="AV94" i="29"/>
  <c r="AU94" i="29"/>
  <c r="AU24" i="29" s="1"/>
  <c r="AT94" i="29"/>
  <c r="AS94" i="29"/>
  <c r="AS24" i="29" s="1"/>
  <c r="AR94" i="29"/>
  <c r="AQ94" i="29"/>
  <c r="AQ24" i="29"/>
  <c r="AP94" i="29"/>
  <c r="AO94" i="29"/>
  <c r="AO24" i="29" s="1"/>
  <c r="AN94" i="29"/>
  <c r="AM94" i="29"/>
  <c r="AM24" i="29" s="1"/>
  <c r="AL94" i="29"/>
  <c r="AK94" i="29"/>
  <c r="AK24" i="29" s="1"/>
  <c r="AJ94" i="29"/>
  <c r="AI94" i="29"/>
  <c r="AI24" i="29"/>
  <c r="AH94" i="29"/>
  <c r="AG94" i="29"/>
  <c r="AG24" i="29" s="1"/>
  <c r="AF94" i="29"/>
  <c r="AE94" i="29"/>
  <c r="AE24" i="29" s="1"/>
  <c r="AD94" i="29"/>
  <c r="AC94" i="29"/>
  <c r="AC24" i="29" s="1"/>
  <c r="AB94" i="29"/>
  <c r="AA94" i="29"/>
  <c r="AA24" i="29"/>
  <c r="Z94" i="29"/>
  <c r="Y94" i="29"/>
  <c r="Y24" i="29" s="1"/>
  <c r="X94" i="29"/>
  <c r="W94" i="29"/>
  <c r="W24" i="29" s="1"/>
  <c r="V94" i="29"/>
  <c r="U94" i="29"/>
  <c r="U24" i="29" s="1"/>
  <c r="T94" i="29"/>
  <c r="S94" i="29"/>
  <c r="S24" i="29"/>
  <c r="R94" i="29"/>
  <c r="Q94" i="29"/>
  <c r="Q24" i="29" s="1"/>
  <c r="P94" i="29"/>
  <c r="O94" i="29"/>
  <c r="O24" i="29" s="1"/>
  <c r="N94" i="29"/>
  <c r="M94" i="29"/>
  <c r="M24" i="29" s="1"/>
  <c r="L94" i="29"/>
  <c r="K94" i="29"/>
  <c r="K24" i="29"/>
  <c r="J94" i="29"/>
  <c r="I94" i="29"/>
  <c r="I24" i="29" s="1"/>
  <c r="H94" i="29"/>
  <c r="G94" i="29"/>
  <c r="G24" i="29" s="1"/>
  <c r="F94" i="29"/>
  <c r="E94" i="29"/>
  <c r="E24" i="29" s="1"/>
  <c r="D94" i="29"/>
  <c r="C94" i="29"/>
  <c r="B94" i="29"/>
  <c r="A94" i="29"/>
  <c r="C93" i="29"/>
  <c r="B93" i="29"/>
  <c r="A93" i="29"/>
  <c r="C92" i="29"/>
  <c r="B92" i="29"/>
  <c r="A92" i="29"/>
  <c r="C91" i="29"/>
  <c r="B91" i="29"/>
  <c r="A91" i="29"/>
  <c r="C90" i="29"/>
  <c r="B90" i="29"/>
  <c r="A90" i="29"/>
  <c r="C89" i="29"/>
  <c r="B89" i="29"/>
  <c r="A89" i="29"/>
  <c r="C88" i="29"/>
  <c r="B88" i="29"/>
  <c r="A88" i="29"/>
  <c r="C87" i="29"/>
  <c r="B87" i="29"/>
  <c r="A87" i="29"/>
  <c r="C86" i="29"/>
  <c r="B86" i="29"/>
  <c r="A86" i="29"/>
  <c r="C85" i="29"/>
  <c r="B85" i="29"/>
  <c r="A85" i="29"/>
  <c r="C84" i="29"/>
  <c r="B84" i="29"/>
  <c r="A84" i="29"/>
  <c r="C83" i="29"/>
  <c r="B83" i="29"/>
  <c r="A83" i="29"/>
  <c r="C82" i="29"/>
  <c r="B82" i="29"/>
  <c r="A82" i="29"/>
  <c r="C81" i="29"/>
  <c r="B81" i="29"/>
  <c r="A81" i="29"/>
  <c r="C80" i="29"/>
  <c r="B80" i="29"/>
  <c r="A80" i="29"/>
  <c r="C79" i="29"/>
  <c r="B79" i="29"/>
  <c r="A79" i="29"/>
  <c r="C78" i="29"/>
  <c r="B78" i="29"/>
  <c r="A78" i="29"/>
  <c r="C77" i="29"/>
  <c r="B77" i="29"/>
  <c r="A77" i="29"/>
  <c r="BK76" i="29"/>
  <c r="BJ76" i="29"/>
  <c r="BJ74" i="29" s="1"/>
  <c r="BJ23" i="29" s="1"/>
  <c r="BI76" i="29"/>
  <c r="BI74" i="29" s="1"/>
  <c r="BI23" i="29" s="1"/>
  <c r="BH76" i="29"/>
  <c r="BH74" i="29" s="1"/>
  <c r="BH23" i="29" s="1"/>
  <c r="BG76" i="29"/>
  <c r="BF76" i="29"/>
  <c r="BF74" i="29" s="1"/>
  <c r="BF23" i="29" s="1"/>
  <c r="BE76" i="29"/>
  <c r="BD76" i="29"/>
  <c r="BC76" i="29"/>
  <c r="BC74" i="29" s="1"/>
  <c r="BC23" i="29" s="1"/>
  <c r="BB76" i="29"/>
  <c r="BB74" i="29" s="1"/>
  <c r="BB23" i="29" s="1"/>
  <c r="BA76" i="29"/>
  <c r="BA74" i="29" s="1"/>
  <c r="BA23" i="29" s="1"/>
  <c r="AZ76" i="29"/>
  <c r="AY76" i="29"/>
  <c r="AY74" i="29" s="1"/>
  <c r="AY23" i="29" s="1"/>
  <c r="AX76" i="29"/>
  <c r="AX74" i="29"/>
  <c r="AW76" i="29"/>
  <c r="AV76" i="29"/>
  <c r="AU76" i="29"/>
  <c r="AT76" i="29"/>
  <c r="AT74" i="29" s="1"/>
  <c r="AT23" i="29" s="1"/>
  <c r="AS76" i="29"/>
  <c r="AS74" i="29" s="1"/>
  <c r="AS23" i="29" s="1"/>
  <c r="AR76" i="29"/>
  <c r="AR74" i="29" s="1"/>
  <c r="AR23" i="29" s="1"/>
  <c r="AQ76" i="29"/>
  <c r="AP76" i="29"/>
  <c r="AP74" i="29" s="1"/>
  <c r="AP23" i="29" s="1"/>
  <c r="AO76" i="29"/>
  <c r="AO74" i="29" s="1"/>
  <c r="AO23" i="29" s="1"/>
  <c r="AN76" i="29"/>
  <c r="AM76" i="29"/>
  <c r="AM74" i="29" s="1"/>
  <c r="AM23" i="29" s="1"/>
  <c r="AL76" i="29"/>
  <c r="AL74" i="29" s="1"/>
  <c r="AL23" i="29" s="1"/>
  <c r="AK76" i="29"/>
  <c r="AK74" i="29" s="1"/>
  <c r="AK23" i="29" s="1"/>
  <c r="AJ76" i="29"/>
  <c r="AI76" i="29"/>
  <c r="AH76" i="29"/>
  <c r="AH74" i="29"/>
  <c r="AG76" i="29"/>
  <c r="AG74" i="29" s="1"/>
  <c r="AG23" i="29" s="1"/>
  <c r="AF76" i="29"/>
  <c r="AE76" i="29"/>
  <c r="AD76" i="29"/>
  <c r="AD74" i="29" s="1"/>
  <c r="AD23" i="29" s="1"/>
  <c r="AC76" i="29"/>
  <c r="AC74" i="29" s="1"/>
  <c r="AC23" i="29" s="1"/>
  <c r="AB76" i="29"/>
  <c r="AB74" i="29" s="1"/>
  <c r="AB23" i="29" s="1"/>
  <c r="AA76" i="29"/>
  <c r="Z76" i="29"/>
  <c r="Z74" i="29" s="1"/>
  <c r="Z23" i="29" s="1"/>
  <c r="Y76" i="29"/>
  <c r="X76" i="29"/>
  <c r="W76" i="29"/>
  <c r="W74" i="29" s="1"/>
  <c r="W23" i="29" s="1"/>
  <c r="V76" i="29"/>
  <c r="V74" i="29" s="1"/>
  <c r="V23" i="29" s="1"/>
  <c r="U76" i="29"/>
  <c r="U74" i="29" s="1"/>
  <c r="U23" i="29" s="1"/>
  <c r="T76" i="29"/>
  <c r="S76" i="29"/>
  <c r="S74" i="29" s="1"/>
  <c r="S23" i="29" s="1"/>
  <c r="R76" i="29"/>
  <c r="R74" i="29"/>
  <c r="Q76" i="29"/>
  <c r="P76" i="29"/>
  <c r="P74" i="29" s="1"/>
  <c r="P23" i="29" s="1"/>
  <c r="O76" i="29"/>
  <c r="N76" i="29"/>
  <c r="N74" i="29" s="1"/>
  <c r="N23" i="29" s="1"/>
  <c r="M76" i="29"/>
  <c r="M74" i="29" s="1"/>
  <c r="M23" i="29" s="1"/>
  <c r="L76" i="29"/>
  <c r="L74" i="29" s="1"/>
  <c r="L23" i="29" s="1"/>
  <c r="K76" i="29"/>
  <c r="K74" i="29" s="1"/>
  <c r="K23" i="29" s="1"/>
  <c r="J76" i="29"/>
  <c r="J74" i="29" s="1"/>
  <c r="J23" i="29" s="1"/>
  <c r="I76" i="29"/>
  <c r="H76" i="29"/>
  <c r="H74" i="29" s="1"/>
  <c r="H23" i="29" s="1"/>
  <c r="G76" i="29"/>
  <c r="F76" i="29"/>
  <c r="F74" i="29"/>
  <c r="E76" i="29"/>
  <c r="D76" i="29"/>
  <c r="D74" i="29" s="1"/>
  <c r="D23" i="29" s="1"/>
  <c r="C76" i="29"/>
  <c r="B76" i="29"/>
  <c r="A76" i="29"/>
  <c r="C75" i="29"/>
  <c r="B75" i="29"/>
  <c r="A75" i="29"/>
  <c r="BK74" i="29"/>
  <c r="BK23" i="29"/>
  <c r="BG74" i="29"/>
  <c r="BG23" i="29" s="1"/>
  <c r="BE74" i="29"/>
  <c r="BE23" i="29" s="1"/>
  <c r="BD74" i="29"/>
  <c r="AZ74" i="29"/>
  <c r="AW74" i="29"/>
  <c r="AW23" i="29" s="1"/>
  <c r="AV74" i="29"/>
  <c r="AU74" i="29"/>
  <c r="AU23" i="29"/>
  <c r="AQ74" i="29"/>
  <c r="AQ23" i="29" s="1"/>
  <c r="AN74" i="29"/>
  <c r="AJ74" i="29"/>
  <c r="AI74" i="29"/>
  <c r="AI23" i="29" s="1"/>
  <c r="AF74" i="29"/>
  <c r="AE74" i="29"/>
  <c r="AE23" i="29"/>
  <c r="AA74" i="29"/>
  <c r="AA23" i="29" s="1"/>
  <c r="Y74" i="29"/>
  <c r="Y23" i="29" s="1"/>
  <c r="X74" i="29"/>
  <c r="T74" i="29"/>
  <c r="Q74" i="29"/>
  <c r="Q23" i="29" s="1"/>
  <c r="O74" i="29"/>
  <c r="O23" i="29" s="1"/>
  <c r="I74" i="29"/>
  <c r="I23" i="29" s="1"/>
  <c r="G74" i="29"/>
  <c r="G23" i="29" s="1"/>
  <c r="E74" i="29"/>
  <c r="E23" i="29" s="1"/>
  <c r="C74" i="29"/>
  <c r="B74" i="29"/>
  <c r="A74" i="29"/>
  <c r="C73" i="29"/>
  <c r="B73" i="29"/>
  <c r="A73" i="29"/>
  <c r="C72" i="29"/>
  <c r="B72" i="29"/>
  <c r="A72" i="29"/>
  <c r="BK71" i="29"/>
  <c r="BK70" i="29" s="1"/>
  <c r="BJ71" i="29"/>
  <c r="BJ70" i="29" s="1"/>
  <c r="BI71" i="29"/>
  <c r="BI70" i="29" s="1"/>
  <c r="BH71" i="29"/>
  <c r="BH70" i="29" s="1"/>
  <c r="BG71" i="29"/>
  <c r="BG70" i="29" s="1"/>
  <c r="BF71" i="29"/>
  <c r="BF70" i="29" s="1"/>
  <c r="BE71" i="29"/>
  <c r="BD71" i="29"/>
  <c r="BD70" i="29" s="1"/>
  <c r="BC71" i="29"/>
  <c r="BC70" i="29" s="1"/>
  <c r="BB71" i="29"/>
  <c r="BB70" i="29" s="1"/>
  <c r="BA71" i="29"/>
  <c r="AZ71" i="29"/>
  <c r="AZ70" i="29" s="1"/>
  <c r="AY71" i="29"/>
  <c r="AY70" i="29" s="1"/>
  <c r="AX71" i="29"/>
  <c r="AX70" i="29" s="1"/>
  <c r="AW71" i="29"/>
  <c r="AW70" i="29" s="1"/>
  <c r="AV71" i="29"/>
  <c r="AV70" i="29"/>
  <c r="AU71" i="29"/>
  <c r="AU70" i="29"/>
  <c r="AT71" i="29"/>
  <c r="AT70" i="29"/>
  <c r="AS71" i="29"/>
  <c r="AS70" i="29"/>
  <c r="AR71" i="29"/>
  <c r="AR70" i="29"/>
  <c r="AQ71" i="29"/>
  <c r="AQ70" i="29"/>
  <c r="AP71" i="29"/>
  <c r="AP70" i="29"/>
  <c r="AO71" i="29"/>
  <c r="AN71" i="29"/>
  <c r="AN70" i="29" s="1"/>
  <c r="AM71" i="29"/>
  <c r="AM70" i="29" s="1"/>
  <c r="AL71" i="29"/>
  <c r="AL70" i="29" s="1"/>
  <c r="AK71" i="29"/>
  <c r="AJ71" i="29"/>
  <c r="AJ70" i="29" s="1"/>
  <c r="AI71" i="29"/>
  <c r="AI70" i="29" s="1"/>
  <c r="AH71" i="29"/>
  <c r="AH70" i="29" s="1"/>
  <c r="AH45" i="29" s="1"/>
  <c r="AH22" i="29" s="1"/>
  <c r="AG71" i="29"/>
  <c r="AG70" i="29" s="1"/>
  <c r="AF71" i="29"/>
  <c r="AF70" i="29" s="1"/>
  <c r="AE71" i="29"/>
  <c r="AE70" i="29" s="1"/>
  <c r="AD71" i="29"/>
  <c r="AD70" i="29" s="1"/>
  <c r="AC71" i="29"/>
  <c r="AC70" i="29" s="1"/>
  <c r="AB71" i="29"/>
  <c r="AB70" i="29" s="1"/>
  <c r="AA71" i="29"/>
  <c r="AA70" i="29" s="1"/>
  <c r="Z71" i="29"/>
  <c r="Z70" i="29" s="1"/>
  <c r="Y71" i="29"/>
  <c r="Y70" i="29" s="1"/>
  <c r="X71" i="29"/>
  <c r="X70" i="29" s="1"/>
  <c r="W71" i="29"/>
  <c r="W70" i="29" s="1"/>
  <c r="V71" i="29"/>
  <c r="V70" i="29"/>
  <c r="U71" i="29"/>
  <c r="U70" i="29"/>
  <c r="T71" i="29"/>
  <c r="T70" i="29"/>
  <c r="S71" i="29"/>
  <c r="R71" i="29"/>
  <c r="R70" i="29" s="1"/>
  <c r="Q71" i="29"/>
  <c r="Q70" i="29" s="1"/>
  <c r="P71" i="29"/>
  <c r="P70" i="29" s="1"/>
  <c r="O71" i="29"/>
  <c r="O70" i="29" s="1"/>
  <c r="N71" i="29"/>
  <c r="N70" i="29" s="1"/>
  <c r="M71" i="29"/>
  <c r="L71" i="29"/>
  <c r="L70" i="29" s="1"/>
  <c r="K71" i="29"/>
  <c r="K70" i="29" s="1"/>
  <c r="J71" i="29"/>
  <c r="J70" i="29" s="1"/>
  <c r="J45" i="29" s="1"/>
  <c r="J22" i="29" s="1"/>
  <c r="J20" i="29" s="1"/>
  <c r="I71" i="29"/>
  <c r="I70" i="29" s="1"/>
  <c r="H71" i="29"/>
  <c r="H70" i="29" s="1"/>
  <c r="H45" i="29" s="1"/>
  <c r="H22" i="29" s="1"/>
  <c r="G71" i="29"/>
  <c r="G70" i="29" s="1"/>
  <c r="F71" i="29"/>
  <c r="F70" i="29" s="1"/>
  <c r="E71" i="29"/>
  <c r="E70" i="29" s="1"/>
  <c r="D71" i="29"/>
  <c r="D70" i="29" s="1"/>
  <c r="C71" i="29"/>
  <c r="B71" i="29"/>
  <c r="A71" i="29"/>
  <c r="BE70" i="29"/>
  <c r="BA70" i="29"/>
  <c r="AO70" i="29"/>
  <c r="AK70" i="29"/>
  <c r="S70" i="29"/>
  <c r="M70" i="29"/>
  <c r="C70" i="29"/>
  <c r="B70" i="29"/>
  <c r="A70" i="29"/>
  <c r="C69" i="29"/>
  <c r="B69" i="29"/>
  <c r="A69" i="29"/>
  <c r="C68" i="29"/>
  <c r="B68" i="29"/>
  <c r="A68" i="29"/>
  <c r="C67" i="29"/>
  <c r="B67" i="29"/>
  <c r="A67" i="29"/>
  <c r="C66" i="29"/>
  <c r="B66" i="29"/>
  <c r="A66" i="29"/>
  <c r="C65" i="29"/>
  <c r="B65" i="29"/>
  <c r="A65" i="29"/>
  <c r="BK64" i="29"/>
  <c r="BJ64" i="29"/>
  <c r="BI64" i="29"/>
  <c r="BH64" i="29"/>
  <c r="BG64" i="29"/>
  <c r="BF64" i="29"/>
  <c r="BE64" i="29"/>
  <c r="BD64" i="29"/>
  <c r="BC64" i="29"/>
  <c r="BB64" i="29"/>
  <c r="BA64" i="29"/>
  <c r="AZ64" i="29"/>
  <c r="AY64" i="29"/>
  <c r="AX64" i="29"/>
  <c r="AW64" i="29"/>
  <c r="AV64" i="29"/>
  <c r="AU64" i="29"/>
  <c r="AT64" i="29"/>
  <c r="AS64" i="29"/>
  <c r="AR64" i="29"/>
  <c r="AQ64" i="29"/>
  <c r="AP64" i="29"/>
  <c r="AO64" i="29"/>
  <c r="AN64" i="29"/>
  <c r="AM64" i="29"/>
  <c r="AL64" i="29"/>
  <c r="AK64" i="29"/>
  <c r="AJ64" i="29"/>
  <c r="AI64" i="29"/>
  <c r="AH64" i="29"/>
  <c r="AG64" i="29"/>
  <c r="AF64" i="29"/>
  <c r="AE64" i="29"/>
  <c r="AD64" i="29"/>
  <c r="AC64" i="29"/>
  <c r="AB64" i="29"/>
  <c r="AA64" i="29"/>
  <c r="Z64" i="29"/>
  <c r="Y64" i="29"/>
  <c r="X64" i="29"/>
  <c r="W64" i="29"/>
  <c r="V64" i="29"/>
  <c r="U64" i="29"/>
  <c r="T64" i="29"/>
  <c r="S64" i="29"/>
  <c r="R64" i="29"/>
  <c r="Q64" i="29"/>
  <c r="P64" i="29"/>
  <c r="O64" i="29"/>
  <c r="N64" i="29"/>
  <c r="M64" i="29"/>
  <c r="L64" i="29"/>
  <c r="K64" i="29"/>
  <c r="J64" i="29"/>
  <c r="I64" i="29"/>
  <c r="H64" i="29"/>
  <c r="G64" i="29"/>
  <c r="F64" i="29"/>
  <c r="E64" i="29"/>
  <c r="D64" i="29"/>
  <c r="C64" i="29"/>
  <c r="B64" i="29"/>
  <c r="A64" i="29"/>
  <c r="C63" i="29"/>
  <c r="B63" i="29"/>
  <c r="A63" i="29"/>
  <c r="C62" i="29"/>
  <c r="B62" i="29"/>
  <c r="A62" i="29"/>
  <c r="C61" i="29"/>
  <c r="B61" i="29"/>
  <c r="A61" i="29"/>
  <c r="C60" i="29"/>
  <c r="B60" i="29"/>
  <c r="A60" i="29"/>
  <c r="C59" i="29"/>
  <c r="B59" i="29"/>
  <c r="A59" i="29"/>
  <c r="BK58" i="29"/>
  <c r="BK57" i="29" s="1"/>
  <c r="BJ58" i="29"/>
  <c r="BJ57" i="29" s="1"/>
  <c r="BI58" i="29"/>
  <c r="BI57" i="29" s="1"/>
  <c r="BH58" i="29"/>
  <c r="BH57" i="29" s="1"/>
  <c r="BG58" i="29"/>
  <c r="BF58" i="29"/>
  <c r="BF57" i="29" s="1"/>
  <c r="BF45" i="29" s="1"/>
  <c r="BF22" i="29" s="1"/>
  <c r="BE58" i="29"/>
  <c r="BE57" i="29" s="1"/>
  <c r="BD58" i="29"/>
  <c r="BC58" i="29"/>
  <c r="BB58" i="29"/>
  <c r="BB57" i="29" s="1"/>
  <c r="BA58" i="29"/>
  <c r="BA57" i="29" s="1"/>
  <c r="AZ58" i="29"/>
  <c r="AZ57" i="29" s="1"/>
  <c r="AY58" i="29"/>
  <c r="AX58" i="29"/>
  <c r="AX57" i="29" s="1"/>
  <c r="AW58" i="29"/>
  <c r="AV58" i="29"/>
  <c r="AU58" i="29"/>
  <c r="AU57" i="29" s="1"/>
  <c r="AT58" i="29"/>
  <c r="AT57" i="29" s="1"/>
  <c r="AS58" i="29"/>
  <c r="AS57" i="29" s="1"/>
  <c r="AR58" i="29"/>
  <c r="AQ58" i="29"/>
  <c r="AP58" i="29"/>
  <c r="AP57" i="29" s="1"/>
  <c r="AO58" i="29"/>
  <c r="AO57" i="29" s="1"/>
  <c r="AN58" i="29"/>
  <c r="AM58" i="29"/>
  <c r="AM57" i="29"/>
  <c r="AL58" i="29"/>
  <c r="AL57" i="29" s="1"/>
  <c r="AK58" i="29"/>
  <c r="AK57" i="29"/>
  <c r="AJ58" i="29"/>
  <c r="AJ57" i="29" s="1"/>
  <c r="AI58" i="29"/>
  <c r="AI57" i="29"/>
  <c r="AH58" i="29"/>
  <c r="AH57" i="29"/>
  <c r="AG58" i="29"/>
  <c r="AG57" i="29"/>
  <c r="AF58" i="29"/>
  <c r="AF57" i="29"/>
  <c r="AE58" i="29"/>
  <c r="AD58" i="29"/>
  <c r="AD57" i="29" s="1"/>
  <c r="AC58" i="29"/>
  <c r="AB58" i="29"/>
  <c r="AB57" i="29" s="1"/>
  <c r="AB45" i="29" s="1"/>
  <c r="AB22" i="29" s="1"/>
  <c r="AA58" i="29"/>
  <c r="AA57" i="29" s="1"/>
  <c r="Z58" i="29"/>
  <c r="Z57" i="29" s="1"/>
  <c r="Y58" i="29"/>
  <c r="Y57" i="29" s="1"/>
  <c r="Y45" i="29" s="1"/>
  <c r="Y22" i="29" s="1"/>
  <c r="X58" i="29"/>
  <c r="W58" i="29"/>
  <c r="V58" i="29"/>
  <c r="V57" i="29" s="1"/>
  <c r="U58" i="29"/>
  <c r="U57" i="29" s="1"/>
  <c r="T58" i="29"/>
  <c r="T57" i="29" s="1"/>
  <c r="S58" i="29"/>
  <c r="R58" i="29"/>
  <c r="R57" i="29" s="1"/>
  <c r="Q58" i="29"/>
  <c r="Q57" i="29" s="1"/>
  <c r="P58" i="29"/>
  <c r="P57" i="29" s="1"/>
  <c r="O58" i="29"/>
  <c r="N58" i="29"/>
  <c r="N57" i="29" s="1"/>
  <c r="M58" i="29"/>
  <c r="L58" i="29"/>
  <c r="L57" i="29" s="1"/>
  <c r="K58" i="29"/>
  <c r="K57" i="29" s="1"/>
  <c r="J58" i="29"/>
  <c r="J57" i="29" s="1"/>
  <c r="I58" i="29"/>
  <c r="I57" i="29" s="1"/>
  <c r="H58" i="29"/>
  <c r="H57" i="29" s="1"/>
  <c r="G58" i="29"/>
  <c r="G57" i="29" s="1"/>
  <c r="F58" i="29"/>
  <c r="F57" i="29" s="1"/>
  <c r="E58" i="29"/>
  <c r="E57" i="29" s="1"/>
  <c r="D58" i="29"/>
  <c r="C58" i="29"/>
  <c r="B58" i="29"/>
  <c r="A58" i="29"/>
  <c r="AV57" i="29"/>
  <c r="AN57" i="29"/>
  <c r="D57" i="29"/>
  <c r="C57" i="29"/>
  <c r="B57" i="29"/>
  <c r="A57" i="29"/>
  <c r="C56" i="29"/>
  <c r="B56" i="29"/>
  <c r="A56" i="29"/>
  <c r="C55" i="29"/>
  <c r="B55" i="29"/>
  <c r="A55" i="29"/>
  <c r="BK54" i="29"/>
  <c r="BJ54" i="29"/>
  <c r="BI54" i="29"/>
  <c r="BH54" i="29"/>
  <c r="BG54" i="29"/>
  <c r="BF54" i="29"/>
  <c r="BE54" i="29"/>
  <c r="BD54" i="29"/>
  <c r="BC54" i="29"/>
  <c r="BB54" i="29"/>
  <c r="BA54" i="29"/>
  <c r="AZ54" i="29"/>
  <c r="AY54" i="29"/>
  <c r="AX54" i="29"/>
  <c r="AW54" i="29"/>
  <c r="AV54" i="29"/>
  <c r="AU54" i="29"/>
  <c r="AT54" i="29"/>
  <c r="AS54" i="29"/>
  <c r="AR54" i="29"/>
  <c r="AQ54" i="29"/>
  <c r="AP54" i="29"/>
  <c r="AO54" i="29"/>
  <c r="AN54" i="29"/>
  <c r="AM54" i="29"/>
  <c r="AL54" i="29"/>
  <c r="AK54" i="29"/>
  <c r="AJ54" i="29"/>
  <c r="AI54" i="29"/>
  <c r="AH54" i="29"/>
  <c r="AG54" i="29"/>
  <c r="AF54" i="29"/>
  <c r="AE54" i="29"/>
  <c r="AD54" i="29"/>
  <c r="AC54" i="29"/>
  <c r="AB54" i="29"/>
  <c r="AA54" i="29"/>
  <c r="Z54" i="29"/>
  <c r="Y54" i="29"/>
  <c r="X54" i="29"/>
  <c r="W54" i="29"/>
  <c r="V54" i="29"/>
  <c r="U54" i="29"/>
  <c r="T54" i="29"/>
  <c r="S54" i="29"/>
  <c r="R54" i="29"/>
  <c r="Q54" i="29"/>
  <c r="P54" i="29"/>
  <c r="O54" i="29"/>
  <c r="N54" i="29"/>
  <c r="M54" i="29"/>
  <c r="L54" i="29"/>
  <c r="K54" i="29"/>
  <c r="J54" i="29"/>
  <c r="I54" i="29"/>
  <c r="H54" i="29"/>
  <c r="G54" i="29"/>
  <c r="F54" i="29"/>
  <c r="E54" i="29"/>
  <c r="D54" i="29"/>
  <c r="C54" i="29"/>
  <c r="B54" i="29"/>
  <c r="A54" i="29"/>
  <c r="C53" i="29"/>
  <c r="B53" i="29"/>
  <c r="A53" i="29"/>
  <c r="C52" i="29"/>
  <c r="B52" i="29"/>
  <c r="A52" i="29"/>
  <c r="C51" i="29"/>
  <c r="B51" i="29"/>
  <c r="A51" i="29"/>
  <c r="BK50" i="29"/>
  <c r="BJ50" i="29"/>
  <c r="BI50" i="29"/>
  <c r="BH50" i="29"/>
  <c r="BG50" i="29"/>
  <c r="BF50" i="29"/>
  <c r="BE50" i="29"/>
  <c r="BD50" i="29"/>
  <c r="BC50" i="29"/>
  <c r="BB50" i="29"/>
  <c r="BA50" i="29"/>
  <c r="AZ50" i="29"/>
  <c r="AY50" i="29"/>
  <c r="AX50" i="29"/>
  <c r="AW50" i="29"/>
  <c r="AV50" i="29"/>
  <c r="AU50" i="29"/>
  <c r="AT50" i="29"/>
  <c r="AS50" i="29"/>
  <c r="AR50" i="29"/>
  <c r="AQ50" i="29"/>
  <c r="AP50" i="29"/>
  <c r="AO50" i="29"/>
  <c r="AN50" i="29"/>
  <c r="AM50" i="29"/>
  <c r="AL50" i="29"/>
  <c r="AK50" i="29"/>
  <c r="AJ50" i="29"/>
  <c r="AI50" i="29"/>
  <c r="AH50" i="29"/>
  <c r="AG50" i="29"/>
  <c r="AF50" i="29"/>
  <c r="AE50" i="29"/>
  <c r="AD50" i="29"/>
  <c r="AC50" i="29"/>
  <c r="AB50" i="29"/>
  <c r="AA50" i="29"/>
  <c r="Z50" i="29"/>
  <c r="Y50" i="29"/>
  <c r="X50" i="29"/>
  <c r="W50" i="29"/>
  <c r="V50" i="29"/>
  <c r="U50" i="29"/>
  <c r="T50" i="29"/>
  <c r="S50" i="29"/>
  <c r="R50" i="29"/>
  <c r="Q50" i="29"/>
  <c r="P50" i="29"/>
  <c r="O50" i="29"/>
  <c r="N50" i="29"/>
  <c r="M50" i="29"/>
  <c r="L50" i="29"/>
  <c r="K50" i="29"/>
  <c r="J50" i="29"/>
  <c r="I50" i="29"/>
  <c r="H50" i="29"/>
  <c r="G50" i="29"/>
  <c r="F50" i="29"/>
  <c r="E50" i="29"/>
  <c r="D50" i="29"/>
  <c r="C50" i="29"/>
  <c r="B50" i="29"/>
  <c r="A50" i="29"/>
  <c r="C49" i="29"/>
  <c r="B49" i="29"/>
  <c r="A49" i="29"/>
  <c r="C48" i="29"/>
  <c r="B48" i="29"/>
  <c r="A48" i="29"/>
  <c r="BK47" i="29"/>
  <c r="BJ47" i="29"/>
  <c r="BJ46" i="29" s="1"/>
  <c r="BI47" i="29"/>
  <c r="BH47" i="29"/>
  <c r="BH46" i="29" s="1"/>
  <c r="BH45" i="29" s="1"/>
  <c r="BH22" i="29" s="1"/>
  <c r="BG47" i="29"/>
  <c r="BF47" i="29"/>
  <c r="BF46" i="29" s="1"/>
  <c r="BE47" i="29"/>
  <c r="BD47" i="29"/>
  <c r="BD46" i="29" s="1"/>
  <c r="BC47" i="29"/>
  <c r="BB47" i="29"/>
  <c r="BB46" i="29" s="1"/>
  <c r="BA47" i="29"/>
  <c r="AZ47" i="29"/>
  <c r="AZ46" i="29" s="1"/>
  <c r="AZ45" i="29" s="1"/>
  <c r="AZ22" i="29" s="1"/>
  <c r="AY47" i="29"/>
  <c r="AX47" i="29"/>
  <c r="AX46" i="29" s="1"/>
  <c r="AW47" i="29"/>
  <c r="AV47" i="29"/>
  <c r="AV46" i="29" s="1"/>
  <c r="AU47" i="29"/>
  <c r="AT47" i="29"/>
  <c r="AT46" i="29" s="1"/>
  <c r="AS47" i="29"/>
  <c r="AR47" i="29"/>
  <c r="AR46" i="29" s="1"/>
  <c r="AQ47" i="29"/>
  <c r="AP47" i="29"/>
  <c r="AP46" i="29"/>
  <c r="AO47" i="29"/>
  <c r="AN47" i="29"/>
  <c r="AN46" i="29" s="1"/>
  <c r="AM47" i="29"/>
  <c r="AL47" i="29"/>
  <c r="AL46" i="29" s="1"/>
  <c r="AL45" i="29" s="1"/>
  <c r="AL22" i="29" s="1"/>
  <c r="AK47" i="29"/>
  <c r="AJ47" i="29"/>
  <c r="AJ46" i="29"/>
  <c r="AI47" i="29"/>
  <c r="AH47" i="29"/>
  <c r="AH46" i="29" s="1"/>
  <c r="AG47" i="29"/>
  <c r="AF47" i="29"/>
  <c r="AF46" i="29" s="1"/>
  <c r="AF45" i="29" s="1"/>
  <c r="AF22" i="29" s="1"/>
  <c r="AE47" i="29"/>
  <c r="AD47" i="29"/>
  <c r="AC47" i="29"/>
  <c r="AC46" i="29" s="1"/>
  <c r="AB47" i="29"/>
  <c r="AB46" i="29" s="1"/>
  <c r="AA47" i="29"/>
  <c r="Z47" i="29"/>
  <c r="Y47" i="29"/>
  <c r="Y46" i="29" s="1"/>
  <c r="X47" i="29"/>
  <c r="X46" i="29" s="1"/>
  <c r="W47" i="29"/>
  <c r="V47" i="29"/>
  <c r="U47" i="29"/>
  <c r="U46" i="29" s="1"/>
  <c r="T47" i="29"/>
  <c r="T46" i="29" s="1"/>
  <c r="T45" i="29" s="1"/>
  <c r="T22" i="29" s="1"/>
  <c r="S47" i="29"/>
  <c r="R47" i="29"/>
  <c r="Q47" i="29"/>
  <c r="Q46" i="29" s="1"/>
  <c r="P47" i="29"/>
  <c r="P46" i="29" s="1"/>
  <c r="P45" i="29" s="1"/>
  <c r="P22" i="29" s="1"/>
  <c r="O47" i="29"/>
  <c r="N47" i="29"/>
  <c r="M47" i="29"/>
  <c r="M46" i="29" s="1"/>
  <c r="L47" i="29"/>
  <c r="L46" i="29" s="1"/>
  <c r="L45" i="29" s="1"/>
  <c r="L22" i="29" s="1"/>
  <c r="K47" i="29"/>
  <c r="K46" i="29" s="1"/>
  <c r="K45" i="29" s="1"/>
  <c r="K22" i="29" s="1"/>
  <c r="K20" i="29" s="1"/>
  <c r="J47" i="29"/>
  <c r="J46" i="29" s="1"/>
  <c r="I47" i="29"/>
  <c r="H47" i="29"/>
  <c r="H46" i="29" s="1"/>
  <c r="G47" i="29"/>
  <c r="F47" i="29"/>
  <c r="F46" i="29" s="1"/>
  <c r="E47" i="29"/>
  <c r="E46" i="29"/>
  <c r="D47" i="29"/>
  <c r="C47" i="29"/>
  <c r="B47" i="29"/>
  <c r="A47" i="29"/>
  <c r="C46" i="29"/>
  <c r="B46" i="29"/>
  <c r="A46" i="29"/>
  <c r="C45" i="29"/>
  <c r="B45" i="29"/>
  <c r="A45" i="29"/>
  <c r="C44" i="29"/>
  <c r="B44" i="29"/>
  <c r="A44" i="29"/>
  <c r="C43" i="29"/>
  <c r="B43" i="29"/>
  <c r="A43" i="29"/>
  <c r="BK42" i="29"/>
  <c r="BJ42" i="29"/>
  <c r="BI42" i="29"/>
  <c r="BH42" i="29"/>
  <c r="BH27" i="29" s="1"/>
  <c r="BH21" i="29" s="1"/>
  <c r="BG42" i="29"/>
  <c r="BF42" i="29"/>
  <c r="BE42" i="29"/>
  <c r="BD42" i="29"/>
  <c r="BC42" i="29"/>
  <c r="BB42" i="29"/>
  <c r="BA42" i="29"/>
  <c r="AZ42" i="29"/>
  <c r="AY42" i="29"/>
  <c r="AX42" i="29"/>
  <c r="AW42" i="29"/>
  <c r="AV42" i="29"/>
  <c r="AU42" i="29"/>
  <c r="AT42" i="29"/>
  <c r="AS42" i="29"/>
  <c r="AR42" i="29"/>
  <c r="AQ42" i="29"/>
  <c r="AP42" i="29"/>
  <c r="AO42" i="29"/>
  <c r="AN42" i="29"/>
  <c r="AM42" i="29"/>
  <c r="AL42" i="29"/>
  <c r="AK42" i="29"/>
  <c r="AJ42" i="29"/>
  <c r="AI42" i="29"/>
  <c r="AH42" i="29"/>
  <c r="AG42" i="29"/>
  <c r="AF42" i="29"/>
  <c r="AE42" i="29"/>
  <c r="AD42" i="29"/>
  <c r="AC42" i="29"/>
  <c r="AB42" i="29"/>
  <c r="AA42" i="29"/>
  <c r="Z42" i="29"/>
  <c r="Y42" i="29"/>
  <c r="X42" i="29"/>
  <c r="W42" i="29"/>
  <c r="V42" i="29"/>
  <c r="U42" i="29"/>
  <c r="T42" i="29"/>
  <c r="S42" i="29"/>
  <c r="R42" i="29"/>
  <c r="Q42" i="29"/>
  <c r="P42" i="29"/>
  <c r="P27" i="29" s="1"/>
  <c r="P21" i="29" s="1"/>
  <c r="P20" i="29" s="1"/>
  <c r="O42" i="29"/>
  <c r="N42" i="29"/>
  <c r="M42" i="29"/>
  <c r="L42" i="29"/>
  <c r="K42" i="29"/>
  <c r="J42" i="29"/>
  <c r="I42" i="29"/>
  <c r="H42" i="29"/>
  <c r="G42" i="29"/>
  <c r="F42" i="29"/>
  <c r="E42" i="29"/>
  <c r="D42" i="29"/>
  <c r="C42" i="29"/>
  <c r="B42" i="29"/>
  <c r="A42" i="29"/>
  <c r="C41" i="29"/>
  <c r="B41" i="29"/>
  <c r="A41" i="29"/>
  <c r="C40" i="29"/>
  <c r="B40" i="29"/>
  <c r="A40" i="29"/>
  <c r="C39" i="29"/>
  <c r="B39" i="29"/>
  <c r="A39" i="29"/>
  <c r="C38" i="29"/>
  <c r="B38" i="29"/>
  <c r="A38" i="29"/>
  <c r="C37" i="29"/>
  <c r="B37" i="29"/>
  <c r="A37" i="29"/>
  <c r="C36" i="29"/>
  <c r="B36" i="29"/>
  <c r="A36" i="29"/>
  <c r="BK35" i="29"/>
  <c r="BJ35" i="29"/>
  <c r="BI35" i="29"/>
  <c r="BH35" i="29"/>
  <c r="BG35" i="29"/>
  <c r="BF35" i="29"/>
  <c r="BE35" i="29"/>
  <c r="BD35" i="29"/>
  <c r="BC35" i="29"/>
  <c r="BB35" i="29"/>
  <c r="BA35" i="29"/>
  <c r="AZ35" i="29"/>
  <c r="AY35" i="29"/>
  <c r="AX35" i="29"/>
  <c r="AW35" i="29"/>
  <c r="AV35" i="29"/>
  <c r="AU35" i="29"/>
  <c r="AT35" i="29"/>
  <c r="AS35" i="29"/>
  <c r="AR35" i="29"/>
  <c r="AQ35" i="29"/>
  <c r="AP35" i="29"/>
  <c r="AO35" i="29"/>
  <c r="AN35" i="29"/>
  <c r="AM35" i="29"/>
  <c r="AL35" i="29"/>
  <c r="AK35" i="29"/>
  <c r="AJ35" i="29"/>
  <c r="AI35" i="29"/>
  <c r="AH35" i="29"/>
  <c r="AG35" i="29"/>
  <c r="AF35" i="29"/>
  <c r="AE35" i="29"/>
  <c r="AD35" i="29"/>
  <c r="AC35" i="29"/>
  <c r="AB35" i="29"/>
  <c r="AA35" i="29"/>
  <c r="Z35" i="29"/>
  <c r="Y35" i="29"/>
  <c r="X35" i="29"/>
  <c r="W35" i="29"/>
  <c r="V35" i="29"/>
  <c r="U35" i="29"/>
  <c r="T35" i="29"/>
  <c r="S35" i="29"/>
  <c r="R35" i="29"/>
  <c r="Q35" i="29"/>
  <c r="P35" i="29"/>
  <c r="O35" i="29"/>
  <c r="N35" i="29"/>
  <c r="M35" i="29"/>
  <c r="M27" i="29" s="1"/>
  <c r="M21" i="29" s="1"/>
  <c r="L35" i="29"/>
  <c r="K35" i="29"/>
  <c r="J35" i="29"/>
  <c r="I35" i="29"/>
  <c r="H35" i="29"/>
  <c r="G35" i="29"/>
  <c r="F35" i="29"/>
  <c r="E35" i="29"/>
  <c r="D35" i="29"/>
  <c r="C35" i="29"/>
  <c r="B35" i="29"/>
  <c r="A35" i="29"/>
  <c r="C34" i="29"/>
  <c r="B34" i="29"/>
  <c r="A34" i="29"/>
  <c r="C33" i="29"/>
  <c r="B33" i="29"/>
  <c r="A33" i="29"/>
  <c r="BK32" i="29"/>
  <c r="BJ32" i="29"/>
  <c r="BI32" i="29"/>
  <c r="BH32" i="29"/>
  <c r="BG32" i="29"/>
  <c r="BF32" i="29"/>
  <c r="BE32" i="29"/>
  <c r="BD32" i="29"/>
  <c r="BC32" i="29"/>
  <c r="BB32" i="29"/>
  <c r="BA32" i="29"/>
  <c r="AZ32" i="29"/>
  <c r="AY32" i="29"/>
  <c r="AX32" i="29"/>
  <c r="AW32" i="29"/>
  <c r="AV32" i="29"/>
  <c r="AU32" i="29"/>
  <c r="AT32" i="29"/>
  <c r="AT27" i="29" s="1"/>
  <c r="AT21" i="29" s="1"/>
  <c r="AS32" i="29"/>
  <c r="AR32" i="29"/>
  <c r="AQ32" i="29"/>
  <c r="AP32" i="29"/>
  <c r="AP27" i="29" s="1"/>
  <c r="AP21" i="29" s="1"/>
  <c r="AO32" i="29"/>
  <c r="AO27" i="29" s="1"/>
  <c r="AO21" i="29" s="1"/>
  <c r="AN32" i="29"/>
  <c r="AM32" i="29"/>
  <c r="AL32" i="29"/>
  <c r="AL27" i="29" s="1"/>
  <c r="AL21" i="29" s="1"/>
  <c r="AK32" i="29"/>
  <c r="AK27" i="29" s="1"/>
  <c r="AK21" i="29" s="1"/>
  <c r="AJ32" i="29"/>
  <c r="AI32" i="29"/>
  <c r="AH32" i="29"/>
  <c r="AH27" i="29" s="1"/>
  <c r="AH21" i="29" s="1"/>
  <c r="AG32" i="29"/>
  <c r="AF32" i="29"/>
  <c r="AE32" i="29"/>
  <c r="AD32" i="29"/>
  <c r="AD27" i="29" s="1"/>
  <c r="AD21" i="29" s="1"/>
  <c r="AC32" i="29"/>
  <c r="AB32" i="29"/>
  <c r="AA32" i="29"/>
  <c r="Z32" i="29"/>
  <c r="Z27" i="29" s="1"/>
  <c r="Z21" i="29" s="1"/>
  <c r="Y32" i="29"/>
  <c r="X32" i="29"/>
  <c r="W32" i="29"/>
  <c r="V32" i="29"/>
  <c r="V27" i="29" s="1"/>
  <c r="V21" i="29" s="1"/>
  <c r="U32" i="29"/>
  <c r="T32" i="29"/>
  <c r="S32" i="29"/>
  <c r="R32" i="29"/>
  <c r="Q32" i="29"/>
  <c r="P32" i="29"/>
  <c r="O32" i="29"/>
  <c r="N32" i="29"/>
  <c r="M32" i="29"/>
  <c r="L32" i="29"/>
  <c r="K32" i="29"/>
  <c r="J32" i="29"/>
  <c r="I32" i="29"/>
  <c r="H32" i="29"/>
  <c r="G32" i="29"/>
  <c r="F32" i="29"/>
  <c r="E32" i="29"/>
  <c r="D32" i="29"/>
  <c r="C32" i="29"/>
  <c r="B32" i="29"/>
  <c r="A32" i="29"/>
  <c r="C31" i="29"/>
  <c r="B31" i="29"/>
  <c r="A31" i="29"/>
  <c r="C30" i="29"/>
  <c r="B30" i="29"/>
  <c r="A30" i="29"/>
  <c r="C29" i="29"/>
  <c r="B29" i="29"/>
  <c r="A29" i="29"/>
  <c r="BK28" i="29"/>
  <c r="BJ28" i="29"/>
  <c r="BI28" i="29"/>
  <c r="BH28" i="29"/>
  <c r="BG28" i="29"/>
  <c r="BF28" i="29"/>
  <c r="BF27" i="29" s="1"/>
  <c r="BF21" i="29" s="1"/>
  <c r="BF20" i="29" s="1"/>
  <c r="BE28" i="29"/>
  <c r="BD28" i="29"/>
  <c r="BC28" i="29"/>
  <c r="BB28" i="29"/>
  <c r="BB27" i="29" s="1"/>
  <c r="BB21" i="29" s="1"/>
  <c r="BA28" i="29"/>
  <c r="AZ28" i="29"/>
  <c r="AY28" i="29"/>
  <c r="AX28" i="29"/>
  <c r="AX27" i="29" s="1"/>
  <c r="AX21" i="29" s="1"/>
  <c r="AW28" i="29"/>
  <c r="AW27" i="29" s="1"/>
  <c r="AW21" i="29" s="1"/>
  <c r="AV28" i="29"/>
  <c r="AU28" i="29"/>
  <c r="AU27" i="29" s="1"/>
  <c r="AU21" i="29" s="1"/>
  <c r="AT28" i="29"/>
  <c r="AS28" i="29"/>
  <c r="AS27" i="29" s="1"/>
  <c r="AS21" i="29" s="1"/>
  <c r="AR28" i="29"/>
  <c r="AQ28" i="29"/>
  <c r="AP28" i="29"/>
  <c r="AO28" i="29"/>
  <c r="AN28" i="29"/>
  <c r="AM28" i="29"/>
  <c r="AL28" i="29"/>
  <c r="AK28" i="29"/>
  <c r="AJ28" i="29"/>
  <c r="AI28" i="29"/>
  <c r="AI27" i="29" s="1"/>
  <c r="AI21" i="29" s="1"/>
  <c r="AH28" i="29"/>
  <c r="AG28" i="29"/>
  <c r="AG27" i="29" s="1"/>
  <c r="AG21" i="29" s="1"/>
  <c r="AF28" i="29"/>
  <c r="AE28" i="29"/>
  <c r="AE27" i="29" s="1"/>
  <c r="AE21" i="29" s="1"/>
  <c r="AD28" i="29"/>
  <c r="AC28" i="29"/>
  <c r="AB28" i="29"/>
  <c r="AA28" i="29"/>
  <c r="AA27" i="29" s="1"/>
  <c r="AA21" i="29" s="1"/>
  <c r="Z28" i="29"/>
  <c r="Y28" i="29"/>
  <c r="X28" i="29"/>
  <c r="W28" i="29"/>
  <c r="V28" i="29"/>
  <c r="U28" i="29"/>
  <c r="T28" i="29"/>
  <c r="S28" i="29"/>
  <c r="S27" i="29" s="1"/>
  <c r="S21" i="29" s="1"/>
  <c r="R28" i="29"/>
  <c r="Q28" i="29"/>
  <c r="P28" i="29"/>
  <c r="O28" i="29"/>
  <c r="N28" i="29"/>
  <c r="N27" i="29"/>
  <c r="N21" i="29" s="1"/>
  <c r="M28" i="29"/>
  <c r="L28" i="29"/>
  <c r="K28" i="29"/>
  <c r="J28" i="29"/>
  <c r="I28" i="29"/>
  <c r="H28" i="29"/>
  <c r="H27" i="29" s="1"/>
  <c r="H21" i="29" s="1"/>
  <c r="G28" i="29"/>
  <c r="F28" i="29"/>
  <c r="F27" i="29" s="1"/>
  <c r="F21" i="29" s="1"/>
  <c r="E28" i="29"/>
  <c r="E27" i="29" s="1"/>
  <c r="E21" i="29" s="1"/>
  <c r="D28" i="29"/>
  <c r="C28" i="29"/>
  <c r="B28" i="29"/>
  <c r="A28" i="29"/>
  <c r="C27" i="29"/>
  <c r="B27" i="29"/>
  <c r="A27" i="29"/>
  <c r="BJ26" i="29"/>
  <c r="BH26" i="29"/>
  <c r="BF26" i="29"/>
  <c r="BD26" i="29"/>
  <c r="BB26" i="29"/>
  <c r="AZ26" i="29"/>
  <c r="AX26" i="29"/>
  <c r="AV26" i="29"/>
  <c r="AT26" i="29"/>
  <c r="AR26" i="29"/>
  <c r="AP26" i="29"/>
  <c r="AN26" i="29"/>
  <c r="AL26" i="29"/>
  <c r="AJ26" i="29"/>
  <c r="AH26" i="29"/>
  <c r="AF26" i="29"/>
  <c r="AD26" i="29"/>
  <c r="AB26" i="29"/>
  <c r="Z26" i="29"/>
  <c r="X26" i="29"/>
  <c r="V26" i="29"/>
  <c r="T26" i="29"/>
  <c r="R26" i="29"/>
  <c r="P26" i="29"/>
  <c r="N26" i="29"/>
  <c r="L26" i="29"/>
  <c r="J26" i="29"/>
  <c r="H26" i="29"/>
  <c r="F26" i="29"/>
  <c r="D26" i="29"/>
  <c r="C26" i="29"/>
  <c r="B26" i="29"/>
  <c r="A26" i="29"/>
  <c r="BK25" i="29"/>
  <c r="BJ25" i="29"/>
  <c r="BI25" i="29"/>
  <c r="BH25" i="29"/>
  <c r="BG25" i="29"/>
  <c r="BF25" i="29"/>
  <c r="BE25" i="29"/>
  <c r="BD25" i="29"/>
  <c r="BC25" i="29"/>
  <c r="BB25" i="29"/>
  <c r="BA25" i="29"/>
  <c r="AZ25" i="29"/>
  <c r="AY25" i="29"/>
  <c r="AX25" i="29"/>
  <c r="AW25" i="29"/>
  <c r="AV25" i="29"/>
  <c r="AU25" i="29"/>
  <c r="AT25" i="29"/>
  <c r="AS25" i="29"/>
  <c r="AR25" i="29"/>
  <c r="AQ25" i="29"/>
  <c r="AP25" i="29"/>
  <c r="AO25" i="29"/>
  <c r="AN25" i="29"/>
  <c r="AM25" i="29"/>
  <c r="AL25" i="29"/>
  <c r="AK25" i="29"/>
  <c r="AJ25" i="29"/>
  <c r="AI25" i="29"/>
  <c r="AH25" i="29"/>
  <c r="AG25" i="29"/>
  <c r="AF25" i="29"/>
  <c r="AE25" i="29"/>
  <c r="AD25" i="29"/>
  <c r="AC25" i="29"/>
  <c r="AB25" i="29"/>
  <c r="AA25" i="29"/>
  <c r="Z25" i="29"/>
  <c r="Y25" i="29"/>
  <c r="X25" i="29"/>
  <c r="W25" i="29"/>
  <c r="V25" i="29"/>
  <c r="U25" i="29"/>
  <c r="T25" i="29"/>
  <c r="S25" i="29"/>
  <c r="R25" i="29"/>
  <c r="Q25" i="29"/>
  <c r="P25" i="29"/>
  <c r="O25" i="29"/>
  <c r="N25" i="29"/>
  <c r="M25" i="29"/>
  <c r="L25" i="29"/>
  <c r="K25" i="29"/>
  <c r="J25" i="29"/>
  <c r="I25" i="29"/>
  <c r="H25" i="29"/>
  <c r="G25" i="29"/>
  <c r="F25" i="29"/>
  <c r="E25" i="29"/>
  <c r="D25" i="29"/>
  <c r="C25" i="29"/>
  <c r="B25" i="29"/>
  <c r="A25" i="29"/>
  <c r="BJ24" i="29"/>
  <c r="BH24" i="29"/>
  <c r="BF24" i="29"/>
  <c r="BD24" i="29"/>
  <c r="BB24" i="29"/>
  <c r="AZ24" i="29"/>
  <c r="AX24" i="29"/>
  <c r="AV24" i="29"/>
  <c r="AT24" i="29"/>
  <c r="AR24" i="29"/>
  <c r="AP24" i="29"/>
  <c r="AN24" i="29"/>
  <c r="AL24" i="29"/>
  <c r="AJ24" i="29"/>
  <c r="AH24" i="29"/>
  <c r="AF24" i="29"/>
  <c r="AD24" i="29"/>
  <c r="AB24" i="29"/>
  <c r="Z24" i="29"/>
  <c r="X24" i="29"/>
  <c r="V24" i="29"/>
  <c r="T24" i="29"/>
  <c r="R24" i="29"/>
  <c r="P24" i="29"/>
  <c r="N24" i="29"/>
  <c r="L24" i="29"/>
  <c r="J24" i="29"/>
  <c r="H24" i="29"/>
  <c r="F24" i="29"/>
  <c r="D24" i="29"/>
  <c r="C24" i="29"/>
  <c r="B24" i="29"/>
  <c r="A24" i="29"/>
  <c r="BD23" i="29"/>
  <c r="AZ23" i="29"/>
  <c r="AX23" i="29"/>
  <c r="AV23" i="29"/>
  <c r="AN23" i="29"/>
  <c r="AJ23" i="29"/>
  <c r="AH23" i="29"/>
  <c r="AF23" i="29"/>
  <c r="X23" i="29"/>
  <c r="T23" i="29"/>
  <c r="R23" i="29"/>
  <c r="F23" i="29"/>
  <c r="C23" i="29"/>
  <c r="B23" i="29"/>
  <c r="A23" i="29"/>
  <c r="C22" i="29"/>
  <c r="B22" i="29"/>
  <c r="A22" i="29"/>
  <c r="C21" i="29"/>
  <c r="B21" i="29"/>
  <c r="A21" i="29"/>
  <c r="C20" i="29"/>
  <c r="B20" i="29"/>
  <c r="A20" i="29"/>
  <c r="K27" i="29"/>
  <c r="K21" i="29" s="1"/>
  <c r="O27" i="29"/>
  <c r="O21" i="29" s="1"/>
  <c r="U27" i="29"/>
  <c r="U21" i="29" s="1"/>
  <c r="W27" i="29"/>
  <c r="W21" i="29" s="1"/>
  <c r="AC27" i="29"/>
  <c r="AC21" i="29" s="1"/>
  <c r="AQ27" i="29"/>
  <c r="AQ21" i="29" s="1"/>
  <c r="AY27" i="29"/>
  <c r="AY21" i="29" s="1"/>
  <c r="BC27" i="29"/>
  <c r="BC21" i="29" s="1"/>
  <c r="BG27" i="29"/>
  <c r="BG21" i="29" s="1"/>
  <c r="BI27" i="29"/>
  <c r="BI21" i="29" s="1"/>
  <c r="BK27" i="29"/>
  <c r="BK21" i="29" s="1"/>
  <c r="D27" i="29"/>
  <c r="D21" i="29" s="1"/>
  <c r="L27" i="29"/>
  <c r="L21" i="29" s="1"/>
  <c r="L20" i="29" s="1"/>
  <c r="R27" i="29"/>
  <c r="R21" i="29" s="1"/>
  <c r="T27" i="29"/>
  <c r="T21" i="29" s="1"/>
  <c r="X27" i="29"/>
  <c r="X21" i="29" s="1"/>
  <c r="AB27" i="29"/>
  <c r="AB21" i="29" s="1"/>
  <c r="AF27" i="29"/>
  <c r="AF21" i="29" s="1"/>
  <c r="AJ27" i="29"/>
  <c r="AJ21" i="29" s="1"/>
  <c r="AN27" i="29"/>
  <c r="AN21" i="29" s="1"/>
  <c r="AR27" i="29"/>
  <c r="AR21" i="29" s="1"/>
  <c r="AV27" i="29"/>
  <c r="AV21" i="29" s="1"/>
  <c r="AZ27" i="29"/>
  <c r="AZ21" i="29" s="1"/>
  <c r="AZ20" i="29" s="1"/>
  <c r="BD27" i="29"/>
  <c r="BD21" i="29" s="1"/>
  <c r="BJ27" i="29"/>
  <c r="BJ21" i="29" s="1"/>
  <c r="A22" i="8"/>
  <c r="B22" i="8"/>
  <c r="C22" i="8"/>
  <c r="A23" i="8"/>
  <c r="B23" i="8"/>
  <c r="C23" i="8"/>
  <c r="A24" i="8"/>
  <c r="B24" i="8"/>
  <c r="C24" i="8"/>
  <c r="A25" i="8"/>
  <c r="B25" i="8"/>
  <c r="C25" i="8"/>
  <c r="A26" i="8"/>
  <c r="B26" i="8"/>
  <c r="C26" i="8"/>
  <c r="A27" i="8"/>
  <c r="B27" i="8"/>
  <c r="C27" i="8"/>
  <c r="A28" i="8"/>
  <c r="B28" i="8"/>
  <c r="C28" i="8"/>
  <c r="A29" i="8"/>
  <c r="B29" i="8"/>
  <c r="C29" i="8"/>
  <c r="A30" i="8"/>
  <c r="B30" i="8"/>
  <c r="C30" i="8"/>
  <c r="A31" i="8"/>
  <c r="B31" i="8"/>
  <c r="C31" i="8"/>
  <c r="A32" i="8"/>
  <c r="B32" i="8"/>
  <c r="C32" i="8"/>
  <c r="A33" i="8"/>
  <c r="B33" i="8"/>
  <c r="C33" i="8"/>
  <c r="A34" i="8"/>
  <c r="B34" i="8"/>
  <c r="C34" i="8"/>
  <c r="A35" i="8"/>
  <c r="B35" i="8"/>
  <c r="C35" i="8"/>
  <c r="A36" i="8"/>
  <c r="B36" i="8"/>
  <c r="C36" i="8"/>
  <c r="A37" i="8"/>
  <c r="B37" i="8"/>
  <c r="C37" i="8"/>
  <c r="A38" i="8"/>
  <c r="B38" i="8"/>
  <c r="C38" i="8"/>
  <c r="A39" i="8"/>
  <c r="B39" i="8"/>
  <c r="C39" i="8"/>
  <c r="A40" i="8"/>
  <c r="B40" i="8"/>
  <c r="C40" i="8"/>
  <c r="A41" i="8"/>
  <c r="B41" i="8"/>
  <c r="C41" i="8"/>
  <c r="A42" i="8"/>
  <c r="B42" i="8"/>
  <c r="C42" i="8"/>
  <c r="A43" i="8"/>
  <c r="B43" i="8"/>
  <c r="C43" i="8"/>
  <c r="A44" i="8"/>
  <c r="B44" i="8"/>
  <c r="C44" i="8"/>
  <c r="A45" i="8"/>
  <c r="B45" i="8"/>
  <c r="C45" i="8"/>
  <c r="A46" i="8"/>
  <c r="B46" i="8"/>
  <c r="C46" i="8"/>
  <c r="A47" i="8"/>
  <c r="B47" i="8"/>
  <c r="C47" i="8"/>
  <c r="A48" i="8"/>
  <c r="B48" i="8"/>
  <c r="C48" i="8"/>
  <c r="A49" i="8"/>
  <c r="B49" i="8"/>
  <c r="C49" i="8"/>
  <c r="A50" i="8"/>
  <c r="B50" i="8"/>
  <c r="C50" i="8"/>
  <c r="A51" i="8"/>
  <c r="B51" i="8"/>
  <c r="C51" i="8"/>
  <c r="A52" i="8"/>
  <c r="B52" i="8"/>
  <c r="C52" i="8"/>
  <c r="A53" i="8"/>
  <c r="B53" i="8"/>
  <c r="C53" i="8"/>
  <c r="A54" i="8"/>
  <c r="B54" i="8"/>
  <c r="C54" i="8"/>
  <c r="A55" i="8"/>
  <c r="B55" i="8"/>
  <c r="C55" i="8"/>
  <c r="A56" i="8"/>
  <c r="B56" i="8"/>
  <c r="C56" i="8"/>
  <c r="A57" i="8"/>
  <c r="B57" i="8"/>
  <c r="C57" i="8"/>
  <c r="A58" i="8"/>
  <c r="B58" i="8"/>
  <c r="C58" i="8"/>
  <c r="A59" i="8"/>
  <c r="B59" i="8"/>
  <c r="C59" i="8"/>
  <c r="A60" i="8"/>
  <c r="B60" i="8"/>
  <c r="C60" i="8"/>
  <c r="A61" i="8"/>
  <c r="B61" i="8"/>
  <c r="C61" i="8"/>
  <c r="A62" i="8"/>
  <c r="B62" i="8"/>
  <c r="C62" i="8"/>
  <c r="A63" i="8"/>
  <c r="B63" i="8"/>
  <c r="C63" i="8"/>
  <c r="A64" i="8"/>
  <c r="B64" i="8"/>
  <c r="C64" i="8"/>
  <c r="A65" i="8"/>
  <c r="B65" i="8"/>
  <c r="C65" i="8"/>
  <c r="A66" i="8"/>
  <c r="B66" i="8"/>
  <c r="C66" i="8"/>
  <c r="A67" i="8"/>
  <c r="B67" i="8"/>
  <c r="C67" i="8"/>
  <c r="A68" i="8"/>
  <c r="B68" i="8"/>
  <c r="C68" i="8"/>
  <c r="A69" i="8"/>
  <c r="B69" i="8"/>
  <c r="C69" i="8"/>
  <c r="A70" i="8"/>
  <c r="B70" i="8"/>
  <c r="C70" i="8"/>
  <c r="A71" i="8"/>
  <c r="B71" i="8"/>
  <c r="C71" i="8"/>
  <c r="A72" i="8"/>
  <c r="B72" i="8"/>
  <c r="C72" i="8"/>
  <c r="A73" i="8"/>
  <c r="B73" i="8"/>
  <c r="C73" i="8"/>
  <c r="A74" i="8"/>
  <c r="B74" i="8"/>
  <c r="C74" i="8"/>
  <c r="A75" i="8"/>
  <c r="B75" i="8"/>
  <c r="C75" i="8"/>
  <c r="A76" i="8"/>
  <c r="B76" i="8"/>
  <c r="C76" i="8"/>
  <c r="A77" i="8"/>
  <c r="B77" i="8"/>
  <c r="C77" i="8"/>
  <c r="A78" i="8"/>
  <c r="B78" i="8"/>
  <c r="C78" i="8"/>
  <c r="A79" i="8"/>
  <c r="B79" i="8"/>
  <c r="C79" i="8"/>
  <c r="A80" i="8"/>
  <c r="B80" i="8"/>
  <c r="C80" i="8"/>
  <c r="A81" i="8"/>
  <c r="B81" i="8"/>
  <c r="C81" i="8"/>
  <c r="A82" i="8"/>
  <c r="B82" i="8"/>
  <c r="C82" i="8"/>
  <c r="A83" i="8"/>
  <c r="B83" i="8"/>
  <c r="C83" i="8"/>
  <c r="A84" i="8"/>
  <c r="B84" i="8"/>
  <c r="C84" i="8"/>
  <c r="A85" i="8"/>
  <c r="B85" i="8"/>
  <c r="C85" i="8"/>
  <c r="A86" i="8"/>
  <c r="B86" i="8"/>
  <c r="C86" i="8"/>
  <c r="A87" i="8"/>
  <c r="B87" i="8"/>
  <c r="C87" i="8"/>
  <c r="A88" i="8"/>
  <c r="B88" i="8"/>
  <c r="C88" i="8"/>
  <c r="A89" i="8"/>
  <c r="B89" i="8"/>
  <c r="C89" i="8"/>
  <c r="A90" i="8"/>
  <c r="B90" i="8"/>
  <c r="C90" i="8"/>
  <c r="A91" i="8"/>
  <c r="B91" i="8"/>
  <c r="C91" i="8"/>
  <c r="A92" i="8"/>
  <c r="B92" i="8"/>
  <c r="C92" i="8"/>
  <c r="A93" i="8"/>
  <c r="B93" i="8"/>
  <c r="C93" i="8"/>
  <c r="A94" i="8"/>
  <c r="B94" i="8"/>
  <c r="C94" i="8"/>
  <c r="A95" i="8"/>
  <c r="B95" i="8"/>
  <c r="C95" i="8"/>
  <c r="A96" i="8"/>
  <c r="B96" i="8"/>
  <c r="C96" i="8"/>
  <c r="A97" i="8"/>
  <c r="B97" i="8"/>
  <c r="C97" i="8"/>
  <c r="A98" i="8"/>
  <c r="B98" i="8"/>
  <c r="C98" i="8"/>
  <c r="A99" i="8"/>
  <c r="B99" i="8"/>
  <c r="C99" i="8"/>
  <c r="A100" i="8"/>
  <c r="B100" i="8"/>
  <c r="C100" i="8"/>
  <c r="A101" i="8"/>
  <c r="B101" i="8"/>
  <c r="C101" i="8"/>
  <c r="A102" i="8"/>
  <c r="B102" i="8"/>
  <c r="C102" i="8"/>
  <c r="A103" i="8"/>
  <c r="B103" i="8"/>
  <c r="C103" i="8"/>
  <c r="A104" i="8"/>
  <c r="B104" i="8"/>
  <c r="C104" i="8"/>
  <c r="A105" i="8"/>
  <c r="B105" i="8"/>
  <c r="C105" i="8"/>
  <c r="A106" i="8"/>
  <c r="B106" i="8"/>
  <c r="C106" i="8"/>
  <c r="A107" i="8"/>
  <c r="B107" i="8"/>
  <c r="C107" i="8"/>
  <c r="A108" i="8"/>
  <c r="B108" i="8"/>
  <c r="C108" i="8"/>
  <c r="A109" i="8"/>
  <c r="B109" i="8"/>
  <c r="C109" i="8"/>
  <c r="A110" i="8"/>
  <c r="B110" i="8"/>
  <c r="C110" i="8"/>
  <c r="A111" i="8"/>
  <c r="B111" i="8"/>
  <c r="C111" i="8"/>
  <c r="A112" i="8"/>
  <c r="B112" i="8"/>
  <c r="C112" i="8"/>
  <c r="A113" i="8"/>
  <c r="B113" i="8"/>
  <c r="C113" i="8"/>
  <c r="A114" i="8"/>
  <c r="B114" i="8"/>
  <c r="C114" i="8"/>
  <c r="A115" i="8"/>
  <c r="B115" i="8"/>
  <c r="C115" i="8"/>
  <c r="A116" i="8"/>
  <c r="B116" i="8"/>
  <c r="C116" i="8"/>
  <c r="A117" i="8"/>
  <c r="B117" i="8"/>
  <c r="C117" i="8"/>
  <c r="A118" i="8"/>
  <c r="B118" i="8"/>
  <c r="C118" i="8"/>
  <c r="A119" i="8"/>
  <c r="B119" i="8"/>
  <c r="C119" i="8"/>
  <c r="A120" i="8"/>
  <c r="B120" i="8"/>
  <c r="C120" i="8"/>
  <c r="A121" i="8"/>
  <c r="B121" i="8"/>
  <c r="C121" i="8"/>
  <c r="A122" i="8"/>
  <c r="B122" i="8"/>
  <c r="C122" i="8"/>
  <c r="A123" i="8"/>
  <c r="B123" i="8"/>
  <c r="C123" i="8"/>
  <c r="A124" i="8"/>
  <c r="B124" i="8"/>
  <c r="C124" i="8"/>
  <c r="A125" i="8"/>
  <c r="B125" i="8"/>
  <c r="C125" i="8"/>
  <c r="A126" i="8"/>
  <c r="B126" i="8"/>
  <c r="C126" i="8"/>
  <c r="A127" i="8"/>
  <c r="B127" i="8"/>
  <c r="C127" i="8"/>
  <c r="A128" i="8"/>
  <c r="B128" i="8"/>
  <c r="C128" i="8"/>
  <c r="A129" i="8"/>
  <c r="B129" i="8"/>
  <c r="C129" i="8"/>
  <c r="A130" i="8"/>
  <c r="B130" i="8"/>
  <c r="C130" i="8"/>
  <c r="B21" i="8"/>
  <c r="C21" i="8"/>
  <c r="A21" i="8"/>
  <c r="D46" i="29"/>
  <c r="G27" i="29"/>
  <c r="G21" i="29" s="1"/>
  <c r="I27" i="29"/>
  <c r="I21" i="29" s="1"/>
  <c r="Q27" i="29"/>
  <c r="Q21" i="29" s="1"/>
  <c r="BG46" i="29"/>
  <c r="BI46" i="29"/>
  <c r="U45" i="29"/>
  <c r="U22" i="29" s="1"/>
  <c r="AP45" i="29"/>
  <c r="AP22" i="29"/>
  <c r="Q45" i="29"/>
  <c r="Q22" i="29" s="1"/>
  <c r="BC46" i="29"/>
  <c r="BE46" i="29"/>
  <c r="BG57" i="29"/>
  <c r="BG45" i="29"/>
  <c r="BG22" i="29" s="1"/>
  <c r="J27" i="29"/>
  <c r="J21" i="29" s="1"/>
  <c r="Y27" i="29"/>
  <c r="Y21" i="29" s="1"/>
  <c r="Y20" i="29" s="1"/>
  <c r="AM27" i="29"/>
  <c r="AM21" i="29" s="1"/>
  <c r="AN45" i="29"/>
  <c r="AN22" i="29" s="1"/>
  <c r="AV45" i="29"/>
  <c r="AV22" i="29" s="1"/>
  <c r="AV20" i="29" s="1"/>
  <c r="AE46" i="29"/>
  <c r="AG46" i="29"/>
  <c r="AI46" i="29"/>
  <c r="AK46" i="29"/>
  <c r="AK45" i="29" s="1"/>
  <c r="AK22" i="29" s="1"/>
  <c r="AM46" i="29"/>
  <c r="AM45" i="29" s="1"/>
  <c r="AM22" i="29" s="1"/>
  <c r="AO46" i="29"/>
  <c r="AO45" i="29" s="1"/>
  <c r="AO22" i="29" s="1"/>
  <c r="AQ46" i="29"/>
  <c r="AS46" i="29"/>
  <c r="AU46" i="29"/>
  <c r="AW46" i="29"/>
  <c r="AY46" i="29"/>
  <c r="BA46" i="29"/>
  <c r="BA45" i="29" s="1"/>
  <c r="BA22" i="29" s="1"/>
  <c r="M57" i="29"/>
  <c r="O57" i="29"/>
  <c r="AC57" i="29"/>
  <c r="AC45" i="29" s="1"/>
  <c r="AC22" i="29" s="1"/>
  <c r="AC20" i="29" s="1"/>
  <c r="AE57" i="29"/>
  <c r="AE45" i="29" s="1"/>
  <c r="AE22" i="29" s="1"/>
  <c r="AE20" i="29" s="1"/>
  <c r="AW57" i="29"/>
  <c r="AW45" i="29" s="1"/>
  <c r="AW22" i="29" s="1"/>
  <c r="AY57" i="29"/>
  <c r="AY45" i="29"/>
  <c r="AY22" i="29" s="1"/>
  <c r="AL20" i="29" l="1"/>
  <c r="BH20" i="29"/>
  <c r="AF20" i="29"/>
  <c r="AT45" i="29"/>
  <c r="AT22" i="29" s="1"/>
  <c r="AT20" i="29" s="1"/>
  <c r="AX45" i="29"/>
  <c r="AX22" i="29" s="1"/>
  <c r="AX20" i="29" s="1"/>
  <c r="BJ45" i="29"/>
  <c r="BJ22" i="29" s="1"/>
  <c r="BJ20" i="29"/>
  <c r="E20" i="33"/>
  <c r="M20" i="33"/>
  <c r="U20" i="33"/>
  <c r="AK20" i="33"/>
  <c r="AS20" i="33"/>
  <c r="AB20" i="29"/>
  <c r="AH20" i="29"/>
  <c r="AW20" i="29"/>
  <c r="AO20" i="29"/>
  <c r="AU45" i="29"/>
  <c r="AU22" i="29" s="1"/>
  <c r="AU20" i="29" s="1"/>
  <c r="E45" i="29"/>
  <c r="E22" i="29" s="1"/>
  <c r="E20" i="29" s="1"/>
  <c r="AJ45" i="29"/>
  <c r="AJ22" i="29" s="1"/>
  <c r="AJ20" i="29" s="1"/>
  <c r="AY20" i="29"/>
  <c r="AK20" i="29"/>
  <c r="BG20" i="29"/>
  <c r="AP20" i="29"/>
  <c r="D45" i="29"/>
  <c r="D22" i="29" s="1"/>
  <c r="D20" i="29" s="1"/>
  <c r="AI45" i="29"/>
  <c r="AI22" i="29" s="1"/>
  <c r="AI20" i="29" s="1"/>
  <c r="AN20" i="29"/>
  <c r="U20" i="29"/>
  <c r="BI45" i="29"/>
  <c r="BI22" i="29" s="1"/>
  <c r="BI20" i="29" s="1"/>
  <c r="I46" i="29"/>
  <c r="I45" i="29" s="1"/>
  <c r="I22" i="29" s="1"/>
  <c r="N46" i="29"/>
  <c r="N45" i="29" s="1"/>
  <c r="N22" i="29" s="1"/>
  <c r="N20" i="29" s="1"/>
  <c r="R46" i="29"/>
  <c r="R45" i="29" s="1"/>
  <c r="R22" i="29" s="1"/>
  <c r="R20" i="29" s="1"/>
  <c r="V46" i="29"/>
  <c r="V45" i="29" s="1"/>
  <c r="V22" i="29" s="1"/>
  <c r="V20" i="29" s="1"/>
  <c r="Z46" i="29"/>
  <c r="Z45" i="29" s="1"/>
  <c r="Z22" i="29" s="1"/>
  <c r="Z20" i="29" s="1"/>
  <c r="AD46" i="29"/>
  <c r="AD45" i="29" s="1"/>
  <c r="AD22" i="29" s="1"/>
  <c r="AD20" i="29" s="1"/>
  <c r="S57" i="29"/>
  <c r="W57" i="29"/>
  <c r="AQ57" i="29"/>
  <c r="BC57" i="29"/>
  <c r="X57" i="29"/>
  <c r="AR57" i="29"/>
  <c r="BD57" i="29"/>
  <c r="BD45" i="29" s="1"/>
  <c r="BD22" i="29" s="1"/>
  <c r="BD20" i="29" s="1"/>
  <c r="S20" i="33"/>
  <c r="G20" i="33"/>
  <c r="O20" i="33"/>
  <c r="W20" i="33"/>
  <c r="AE20" i="33"/>
  <c r="AM20" i="33"/>
  <c r="AQ45" i="29"/>
  <c r="AQ22" i="29" s="1"/>
  <c r="AQ20" i="29" s="1"/>
  <c r="M45" i="29"/>
  <c r="M22" i="29" s="1"/>
  <c r="M20" i="29" s="1"/>
  <c r="AS45" i="29"/>
  <c r="AS22" i="29" s="1"/>
  <c r="AS20" i="29" s="1"/>
  <c r="AG45" i="29"/>
  <c r="AG22" i="29" s="1"/>
  <c r="AG20" i="29" s="1"/>
  <c r="BE45" i="29"/>
  <c r="BE22" i="29" s="1"/>
  <c r="O46" i="29"/>
  <c r="O45" i="29" s="1"/>
  <c r="O22" i="29" s="1"/>
  <c r="O20" i="29" s="1"/>
  <c r="S46" i="29"/>
  <c r="W46" i="29"/>
  <c r="W45" i="29" s="1"/>
  <c r="W22" i="29" s="1"/>
  <c r="W20" i="29" s="1"/>
  <c r="AA46" i="29"/>
  <c r="AA45" i="29" s="1"/>
  <c r="AA22" i="29" s="1"/>
  <c r="AA20" i="29" s="1"/>
  <c r="AD45" i="32"/>
  <c r="AD22" i="32" s="1"/>
  <c r="AL45" i="32"/>
  <c r="AL22" i="32" s="1"/>
  <c r="AT45" i="32"/>
  <c r="AT22" i="32" s="1"/>
  <c r="BB45" i="32"/>
  <c r="BB22" i="32" s="1"/>
  <c r="BJ45" i="32"/>
  <c r="BJ22" i="32" s="1"/>
  <c r="AM20" i="29"/>
  <c r="BC45" i="29"/>
  <c r="BC22" i="29" s="1"/>
  <c r="BC20" i="29" s="1"/>
  <c r="Q20" i="29"/>
  <c r="T20" i="29"/>
  <c r="BA27" i="29"/>
  <c r="BA21" i="29" s="1"/>
  <c r="BA20" i="29" s="1"/>
  <c r="BE27" i="29"/>
  <c r="BE21" i="29" s="1"/>
  <c r="BE20" i="29" s="1"/>
  <c r="G46" i="29"/>
  <c r="G45" i="29" s="1"/>
  <c r="G22" i="29" s="1"/>
  <c r="G20" i="29" s="1"/>
  <c r="X45" i="29"/>
  <c r="X22" i="29" s="1"/>
  <c r="X20" i="29" s="1"/>
  <c r="AR45" i="29"/>
  <c r="AR22" i="29" s="1"/>
  <c r="AR20" i="29" s="1"/>
  <c r="BB45" i="29"/>
  <c r="BB22" i="29" s="1"/>
  <c r="BB20" i="29" s="1"/>
  <c r="BK46" i="29"/>
  <c r="BK45" i="29" s="1"/>
  <c r="BK22" i="29" s="1"/>
  <c r="BK20" i="29" s="1"/>
  <c r="U20" i="32"/>
  <c r="AK20" i="32"/>
  <c r="BA20" i="32"/>
  <c r="AC20" i="33"/>
  <c r="I20" i="33"/>
  <c r="Y20" i="33"/>
  <c r="AO20" i="33"/>
  <c r="F45" i="33"/>
  <c r="F22" i="33" s="1"/>
  <c r="J45" i="33"/>
  <c r="J22" i="33" s="1"/>
  <c r="N45" i="33"/>
  <c r="N22" i="33" s="1"/>
  <c r="R45" i="33"/>
  <c r="R22" i="33" s="1"/>
  <c r="V45" i="33"/>
  <c r="V22" i="33" s="1"/>
  <c r="Z45" i="33"/>
  <c r="Z22" i="33" s="1"/>
  <c r="AD45" i="33"/>
  <c r="AD22" i="33" s="1"/>
  <c r="AH45" i="33"/>
  <c r="AH22" i="33" s="1"/>
  <c r="AL45" i="33"/>
  <c r="AL22" i="33" s="1"/>
  <c r="AP45" i="33"/>
  <c r="AP22" i="33" s="1"/>
  <c r="AT45" i="33"/>
  <c r="AT22" i="33" s="1"/>
  <c r="AX45" i="33"/>
  <c r="AX22" i="33" s="1"/>
  <c r="F27" i="32"/>
  <c r="F21" i="32" s="1"/>
  <c r="J27" i="32"/>
  <c r="J21" i="32" s="1"/>
  <c r="N27" i="32"/>
  <c r="N21" i="32" s="1"/>
  <c r="R27" i="32"/>
  <c r="R21" i="32" s="1"/>
  <c r="V27" i="32"/>
  <c r="V21" i="32" s="1"/>
  <c r="Z27" i="32"/>
  <c r="Z21" i="32" s="1"/>
  <c r="AD27" i="32"/>
  <c r="AD21" i="32" s="1"/>
  <c r="AD20" i="32" s="1"/>
  <c r="AH27" i="32"/>
  <c r="AH21" i="32" s="1"/>
  <c r="AH20" i="32" s="1"/>
  <c r="AL27" i="32"/>
  <c r="AL21" i="32" s="1"/>
  <c r="AL20" i="32" s="1"/>
  <c r="AP27" i="32"/>
  <c r="AP21" i="32" s="1"/>
  <c r="AP20" i="32" s="1"/>
  <c r="AT27" i="32"/>
  <c r="AT21" i="32" s="1"/>
  <c r="AT20" i="32" s="1"/>
  <c r="AX27" i="32"/>
  <c r="AX21" i="32" s="1"/>
  <c r="AX20" i="32" s="1"/>
  <c r="BB27" i="32"/>
  <c r="BB21" i="32" s="1"/>
  <c r="BB20" i="32" s="1"/>
  <c r="BF27" i="32"/>
  <c r="BF21" i="32" s="1"/>
  <c r="BF20" i="32" s="1"/>
  <c r="BJ27" i="32"/>
  <c r="BJ21" i="32" s="1"/>
  <c r="BJ20" i="32" s="1"/>
  <c r="K45" i="32"/>
  <c r="K22" i="32" s="1"/>
  <c r="K20" i="32" s="1"/>
  <c r="S45" i="32"/>
  <c r="S22" i="32" s="1"/>
  <c r="S20" i="32" s="1"/>
  <c r="AA45" i="32"/>
  <c r="AA22" i="32" s="1"/>
  <c r="AA20" i="32" s="1"/>
  <c r="AI45" i="32"/>
  <c r="AI22" i="32" s="1"/>
  <c r="AI20" i="32" s="1"/>
  <c r="AQ45" i="32"/>
  <c r="AQ22" i="32" s="1"/>
  <c r="AQ20" i="32" s="1"/>
  <c r="AY45" i="32"/>
  <c r="AY22" i="32" s="1"/>
  <c r="AY20" i="32" s="1"/>
  <c r="BG45" i="32"/>
  <c r="BG22" i="32" s="1"/>
  <c r="BG20" i="32" s="1"/>
  <c r="D57" i="32"/>
  <c r="D45" i="32" s="1"/>
  <c r="D22" i="32" s="1"/>
  <c r="D20" i="32" s="1"/>
  <c r="H57" i="32"/>
  <c r="H45" i="32" s="1"/>
  <c r="H22" i="32" s="1"/>
  <c r="H20" i="32" s="1"/>
  <c r="L57" i="32"/>
  <c r="L45" i="32" s="1"/>
  <c r="L22" i="32" s="1"/>
  <c r="L20" i="32" s="1"/>
  <c r="P57" i="32"/>
  <c r="P45" i="32" s="1"/>
  <c r="P22" i="32" s="1"/>
  <c r="P20" i="32" s="1"/>
  <c r="T57" i="32"/>
  <c r="T45" i="32" s="1"/>
  <c r="T22" i="32" s="1"/>
  <c r="T20" i="32" s="1"/>
  <c r="X57" i="32"/>
  <c r="X45" i="32" s="1"/>
  <c r="X22" i="32" s="1"/>
  <c r="X20" i="32" s="1"/>
  <c r="AB57" i="32"/>
  <c r="AB45" i="32" s="1"/>
  <c r="AB22" i="32" s="1"/>
  <c r="AB20" i="32" s="1"/>
  <c r="AF57" i="32"/>
  <c r="AF45" i="32" s="1"/>
  <c r="AF22" i="32" s="1"/>
  <c r="AF20" i="32" s="1"/>
  <c r="AJ57" i="32"/>
  <c r="AJ45" i="32" s="1"/>
  <c r="AJ22" i="32" s="1"/>
  <c r="AJ20" i="32" s="1"/>
  <c r="AN57" i="32"/>
  <c r="AN45" i="32" s="1"/>
  <c r="AN22" i="32" s="1"/>
  <c r="AN20" i="32" s="1"/>
  <c r="AR57" i="32"/>
  <c r="AR45" i="32" s="1"/>
  <c r="AR22" i="32" s="1"/>
  <c r="AR20" i="32" s="1"/>
  <c r="AV57" i="32"/>
  <c r="AV45" i="32" s="1"/>
  <c r="AV22" i="32" s="1"/>
  <c r="AV20" i="32" s="1"/>
  <c r="AZ57" i="32"/>
  <c r="AZ45" i="32" s="1"/>
  <c r="AZ22" i="32" s="1"/>
  <c r="AZ20" i="32" s="1"/>
  <c r="BD57" i="32"/>
  <c r="BD45" i="32" s="1"/>
  <c r="BD22" i="32" s="1"/>
  <c r="BD20" i="32" s="1"/>
  <c r="BH57" i="32"/>
  <c r="BH45" i="32" s="1"/>
  <c r="BH22" i="32" s="1"/>
  <c r="BH20" i="32" s="1"/>
  <c r="AU20" i="33"/>
  <c r="AY45" i="33"/>
  <c r="AY22" i="33" s="1"/>
  <c r="BC45" i="33"/>
  <c r="BC22" i="33" s="1"/>
  <c r="BG45" i="33"/>
  <c r="BG22" i="33" s="1"/>
  <c r="BK45" i="33"/>
  <c r="BK22" i="33" s="1"/>
  <c r="D57" i="33"/>
  <c r="D45" i="33" s="1"/>
  <c r="D22" i="33" s="1"/>
  <c r="D20" i="33" s="1"/>
  <c r="H57" i="33"/>
  <c r="H45" i="33" s="1"/>
  <c r="H22" i="33" s="1"/>
  <c r="H20" i="33" s="1"/>
  <c r="L57" i="33"/>
  <c r="L45" i="33" s="1"/>
  <c r="L22" i="33" s="1"/>
  <c r="L20" i="33" s="1"/>
  <c r="P57" i="33"/>
  <c r="P45" i="33" s="1"/>
  <c r="P22" i="33" s="1"/>
  <c r="P20" i="33" s="1"/>
  <c r="T57" i="33"/>
  <c r="T45" i="33" s="1"/>
  <c r="T22" i="33" s="1"/>
  <c r="T20" i="33" s="1"/>
  <c r="X57" i="33"/>
  <c r="X45" i="33" s="1"/>
  <c r="X22" i="33" s="1"/>
  <c r="X20" i="33" s="1"/>
  <c r="AB57" i="33"/>
  <c r="AB45" i="33" s="1"/>
  <c r="AB22" i="33" s="1"/>
  <c r="AB20" i="33" s="1"/>
  <c r="AF57" i="33"/>
  <c r="AF45" i="33" s="1"/>
  <c r="AF22" i="33" s="1"/>
  <c r="AF20" i="33" s="1"/>
  <c r="AJ57" i="33"/>
  <c r="AJ45" i="33" s="1"/>
  <c r="AJ22" i="33" s="1"/>
  <c r="AJ20" i="33" s="1"/>
  <c r="AN57" i="33"/>
  <c r="AN45" i="33" s="1"/>
  <c r="AN22" i="33" s="1"/>
  <c r="AN20" i="33" s="1"/>
  <c r="AR57" i="33"/>
  <c r="AR45" i="33" s="1"/>
  <c r="AR22" i="33" s="1"/>
  <c r="AR20" i="33" s="1"/>
  <c r="AV57" i="33"/>
  <c r="AZ57" i="33"/>
  <c r="AZ45" i="33" s="1"/>
  <c r="AZ22" i="33" s="1"/>
  <c r="AZ20" i="33" s="1"/>
  <c r="BD57" i="33"/>
  <c r="BD45" i="33" s="1"/>
  <c r="BD22" i="33" s="1"/>
  <c r="BD20" i="33" s="1"/>
  <c r="BH57" i="33"/>
  <c r="BH45" i="33" s="1"/>
  <c r="BH22" i="33" s="1"/>
  <c r="BH20" i="33" s="1"/>
  <c r="AV45" i="33"/>
  <c r="AV22" i="33" s="1"/>
  <c r="AV20" i="33" s="1"/>
  <c r="F27" i="33"/>
  <c r="F21" i="33" s="1"/>
  <c r="F20" i="33" s="1"/>
  <c r="J27" i="33"/>
  <c r="J21" i="33" s="1"/>
  <c r="J20" i="33" s="1"/>
  <c r="N27" i="33"/>
  <c r="N21" i="33" s="1"/>
  <c r="N20" i="33" s="1"/>
  <c r="R27" i="33"/>
  <c r="R21" i="33" s="1"/>
  <c r="R20" i="33" s="1"/>
  <c r="V27" i="33"/>
  <c r="V21" i="33" s="1"/>
  <c r="V20" i="33" s="1"/>
  <c r="Z27" i="33"/>
  <c r="Z21" i="33" s="1"/>
  <c r="Z20" i="33" s="1"/>
  <c r="AD27" i="33"/>
  <c r="AD21" i="33" s="1"/>
  <c r="AD20" i="33" s="1"/>
  <c r="AH27" i="33"/>
  <c r="AH21" i="33" s="1"/>
  <c r="AH20" i="33" s="1"/>
  <c r="AL27" i="33"/>
  <c r="AL21" i="33" s="1"/>
  <c r="AL20" i="33" s="1"/>
  <c r="AP27" i="33"/>
  <c r="AP21" i="33" s="1"/>
  <c r="AP20" i="33" s="1"/>
  <c r="AT27" i="33"/>
  <c r="AT21" i="33" s="1"/>
  <c r="AT20" i="33" s="1"/>
  <c r="AX27" i="33"/>
  <c r="AX21" i="33" s="1"/>
  <c r="AX20" i="33" s="1"/>
  <c r="BB27" i="33"/>
  <c r="BB21" i="33" s="1"/>
  <c r="BB20" i="33" s="1"/>
  <c r="BF27" i="33"/>
  <c r="BF21" i="33" s="1"/>
  <c r="BF20" i="33" s="1"/>
  <c r="BJ27" i="33"/>
  <c r="BJ21" i="33" s="1"/>
  <c r="BJ20" i="33" s="1"/>
  <c r="I20" i="29"/>
  <c r="H20" i="29"/>
  <c r="F45" i="29"/>
  <c r="F22" i="29" s="1"/>
  <c r="F20" i="29" s="1"/>
  <c r="S45" i="29"/>
  <c r="S22" i="29" s="1"/>
  <c r="S20" i="29" s="1"/>
  <c r="BK20" i="32"/>
  <c r="F45" i="32"/>
  <c r="F22" i="32" s="1"/>
  <c r="F20" i="32" s="1"/>
  <c r="J45" i="32"/>
  <c r="J22" i="32" s="1"/>
  <c r="J20" i="32" s="1"/>
  <c r="N45" i="32"/>
  <c r="N22" i="32" s="1"/>
  <c r="N20" i="32" s="1"/>
  <c r="R45" i="32"/>
  <c r="R22" i="32" s="1"/>
  <c r="R20" i="32" s="1"/>
  <c r="V45" i="32"/>
  <c r="V22" i="32" s="1"/>
  <c r="V20" i="32" s="1"/>
  <c r="Z45" i="32"/>
  <c r="Z22" i="32" s="1"/>
  <c r="Z20" i="32" s="1"/>
  <c r="AY20" i="33"/>
  <c r="BA20" i="33"/>
  <c r="BC20" i="33"/>
  <c r="BE20" i="33"/>
  <c r="BG20" i="33"/>
  <c r="BI20" i="33"/>
  <c r="BK20" i="33"/>
  <c r="T97" i="10" l="1"/>
  <c r="U97" i="10"/>
  <c r="BK97" i="10" l="1"/>
  <c r="U96" i="10"/>
  <c r="T96" i="10"/>
  <c r="BJ97" i="10"/>
  <c r="BJ96" i="10" l="1"/>
  <c r="T95" i="10"/>
  <c r="BK96" i="10"/>
  <c r="U95" i="10"/>
  <c r="BJ95" i="10" l="1"/>
  <c r="T94" i="10"/>
  <c r="BK95" i="10"/>
  <c r="U94" i="10"/>
  <c r="BK94" i="10" l="1"/>
  <c r="U93" i="10"/>
  <c r="BJ94" i="10"/>
  <c r="T93" i="10"/>
  <c r="BJ93" i="10" l="1"/>
  <c r="T92" i="10"/>
  <c r="U92" i="10"/>
  <c r="BK93" i="10"/>
  <c r="BK92" i="10" l="1"/>
  <c r="U91" i="10"/>
  <c r="BJ92" i="10"/>
  <c r="T91" i="10"/>
  <c r="BK91" i="10" l="1"/>
  <c r="U90" i="10"/>
  <c r="BJ91" i="10"/>
  <c r="T90" i="10"/>
  <c r="BJ90" i="10" l="1"/>
  <c r="T89" i="10"/>
  <c r="BK90" i="10"/>
  <c r="U89" i="10"/>
  <c r="U88" i="10" l="1"/>
  <c r="BK89" i="10"/>
  <c r="BJ89" i="10"/>
  <c r="T88" i="10"/>
  <c r="T87" i="10" l="1"/>
  <c r="BJ88" i="10"/>
  <c r="U87" i="10"/>
  <c r="BK88" i="10"/>
  <c r="BK87" i="10" l="1"/>
  <c r="U86" i="10"/>
  <c r="T86" i="10"/>
  <c r="BJ87" i="10"/>
  <c r="T85" i="10" l="1"/>
  <c r="BJ86" i="10"/>
  <c r="U85" i="10"/>
  <c r="BK86" i="10"/>
  <c r="BK85" i="10" l="1"/>
  <c r="U84" i="10"/>
  <c r="T84" i="10"/>
  <c r="BJ85" i="10"/>
  <c r="BJ84" i="10" l="1"/>
  <c r="T83" i="10"/>
  <c r="BK84" i="10"/>
  <c r="U83" i="10"/>
  <c r="U82" i="10" l="1"/>
  <c r="BK83" i="10"/>
  <c r="BJ83" i="10"/>
  <c r="T82" i="10"/>
  <c r="T81" i="10" l="1"/>
  <c r="BJ82" i="10"/>
  <c r="BK82" i="10"/>
  <c r="U81" i="10"/>
  <c r="U80" i="10" l="1"/>
  <c r="BK81" i="10"/>
  <c r="T80" i="10"/>
  <c r="BJ81" i="10"/>
  <c r="T76" i="10" l="1"/>
  <c r="BJ80" i="10"/>
  <c r="BK80" i="10"/>
  <c r="U76" i="10"/>
  <c r="BK76" i="10" l="1"/>
  <c r="BJ76" i="10"/>
  <c r="T74" i="10" l="1"/>
  <c r="U74" i="10"/>
  <c r="BJ74" i="10" l="1"/>
  <c r="BK74" i="10"/>
  <c r="U72" i="10" l="1"/>
  <c r="T72" i="10"/>
  <c r="BJ72" i="10" l="1"/>
  <c r="T71" i="10"/>
  <c r="BK72" i="10"/>
  <c r="U71" i="10"/>
  <c r="U70" i="10" l="1"/>
  <c r="BK71" i="10"/>
  <c r="T70" i="10"/>
  <c r="BJ71" i="10"/>
  <c r="BJ70" i="10" l="1"/>
  <c r="T69" i="10"/>
  <c r="BK70" i="10"/>
  <c r="U69" i="10"/>
  <c r="U68" i="10" l="1"/>
  <c r="BK69" i="10"/>
  <c r="BJ69" i="10"/>
  <c r="T68" i="10"/>
  <c r="BJ68" i="10" l="1"/>
  <c r="T67" i="10"/>
  <c r="BK68" i="10"/>
  <c r="U67" i="10"/>
  <c r="T66" i="10" l="1"/>
  <c r="BJ67" i="10"/>
  <c r="BK67" i="10"/>
  <c r="U66" i="10"/>
  <c r="BK66" i="10" l="1"/>
  <c r="U65" i="10"/>
  <c r="BJ66" i="10"/>
  <c r="T65" i="10"/>
  <c r="BJ65" i="10" l="1"/>
  <c r="T64" i="10"/>
  <c r="BK65" i="10"/>
  <c r="U64" i="10"/>
  <c r="U63" i="10" l="1"/>
  <c r="BK64" i="10"/>
  <c r="T63" i="10"/>
  <c r="BJ64" i="10"/>
  <c r="BJ63" i="10" l="1"/>
  <c r="T62" i="10"/>
  <c r="U62" i="10"/>
  <c r="BK63" i="10"/>
  <c r="BK62" i="10" l="1"/>
  <c r="U61" i="10"/>
  <c r="BJ62" i="10"/>
  <c r="T61" i="10"/>
  <c r="BJ61" i="10" l="1"/>
  <c r="BK61" i="10"/>
  <c r="U59" i="10" l="1"/>
  <c r="T59" i="10"/>
  <c r="BJ59" i="10" l="1"/>
  <c r="T58" i="10"/>
  <c r="BK59" i="10"/>
  <c r="U58" i="10"/>
  <c r="U57" i="10" l="1"/>
  <c r="BK58" i="10"/>
  <c r="BJ58" i="10"/>
  <c r="T57" i="10"/>
  <c r="T56" i="10" l="1"/>
  <c r="BJ57" i="10"/>
  <c r="BK57" i="10"/>
  <c r="U56" i="10"/>
  <c r="U55" i="10" l="1"/>
  <c r="BK56" i="10"/>
  <c r="BJ56" i="10"/>
  <c r="T55" i="10"/>
  <c r="BJ55" i="10" l="1"/>
  <c r="T54" i="10"/>
  <c r="BK55" i="10"/>
  <c r="U54" i="10"/>
  <c r="U53" i="10" l="1"/>
  <c r="BK54" i="10"/>
  <c r="T53" i="10"/>
  <c r="BJ54" i="10"/>
  <c r="T52" i="10" l="1"/>
  <c r="BJ53" i="10"/>
  <c r="BK53" i="10"/>
  <c r="U52" i="10"/>
  <c r="BK52" i="10" l="1"/>
  <c r="U51" i="10"/>
  <c r="T51" i="10"/>
  <c r="BJ52" i="10"/>
  <c r="BJ51" i="10" l="1"/>
  <c r="T50" i="10"/>
  <c r="U50" i="10"/>
  <c r="BK51" i="10"/>
  <c r="U49" i="10" l="1"/>
  <c r="BK50" i="10"/>
  <c r="T49" i="10"/>
  <c r="BJ50" i="10"/>
  <c r="T48" i="10" l="1"/>
  <c r="BJ49" i="10"/>
  <c r="BJ48" i="10" s="1"/>
  <c r="BJ47" i="10" s="1"/>
  <c r="BJ46" i="10" s="1"/>
  <c r="U48" i="10"/>
  <c r="BK49" i="10"/>
  <c r="BK48" i="10" s="1"/>
  <c r="BK47" i="10" s="1"/>
  <c r="BK46" i="10" s="1"/>
  <c r="U47" i="10" l="1"/>
  <c r="T47" i="10"/>
  <c r="T46" i="10" l="1"/>
  <c r="U46" i="10"/>
  <c r="U45" i="10" l="1"/>
  <c r="T45" i="10"/>
  <c r="T44" i="10" l="1"/>
  <c r="BJ45" i="10"/>
  <c r="BK45" i="10"/>
  <c r="U44" i="10"/>
  <c r="U43" i="10" l="1"/>
  <c r="BK44" i="10"/>
  <c r="T43" i="10"/>
  <c r="BJ44" i="10"/>
  <c r="BJ43" i="10" l="1"/>
  <c r="T42" i="10"/>
  <c r="BK43" i="10"/>
  <c r="U42" i="10"/>
  <c r="U41" i="10" l="1"/>
  <c r="BK42" i="10"/>
  <c r="BJ42" i="10"/>
  <c r="T41" i="10"/>
  <c r="BJ41" i="10" l="1"/>
  <c r="T40" i="10"/>
  <c r="BK41" i="10"/>
  <c r="U40" i="10"/>
  <c r="U39" i="10" l="1"/>
  <c r="BK40" i="10"/>
  <c r="BJ40" i="10"/>
  <c r="T39" i="10"/>
  <c r="U38" i="10" l="1"/>
  <c r="BK39" i="10"/>
  <c r="BJ39" i="10"/>
  <c r="T38" i="10"/>
  <c r="BJ38" i="10" l="1"/>
  <c r="T37" i="10"/>
  <c r="BK38" i="10"/>
  <c r="U37" i="10"/>
  <c r="U36" i="10" l="1"/>
  <c r="BK37" i="10"/>
  <c r="BJ37" i="10"/>
  <c r="T36" i="10"/>
  <c r="BJ36" i="10" l="1"/>
  <c r="T35" i="10"/>
  <c r="BK36" i="10"/>
  <c r="U35" i="10"/>
  <c r="T34" i="10" l="1"/>
  <c r="BJ35" i="10"/>
  <c r="BK35" i="10"/>
  <c r="U34" i="10"/>
  <c r="BK34" i="10" l="1"/>
  <c r="U33" i="10"/>
  <c r="BJ34" i="10"/>
  <c r="T33" i="10"/>
  <c r="BJ33" i="10" l="1"/>
  <c r="T32" i="10"/>
  <c r="BK33" i="10"/>
  <c r="U32" i="10"/>
  <c r="BK32" i="10" l="1"/>
  <c r="U31" i="10"/>
  <c r="T31" i="10"/>
  <c r="BJ32" i="10"/>
  <c r="BJ31" i="10" l="1"/>
  <c r="T30" i="10"/>
  <c r="BK31" i="10"/>
  <c r="U30" i="10"/>
  <c r="U29" i="10" l="1"/>
  <c r="BK30" i="10"/>
  <c r="T29" i="10"/>
  <c r="BJ30" i="10"/>
  <c r="BJ29" i="10" l="1"/>
  <c r="T28" i="10"/>
  <c r="U28" i="10"/>
  <c r="BK29" i="10"/>
  <c r="U27" i="10" l="1"/>
  <c r="BK28" i="10"/>
  <c r="T27" i="10"/>
  <c r="BJ28" i="10"/>
  <c r="BJ27" i="10" l="1"/>
  <c r="T26" i="10"/>
  <c r="BK27" i="10"/>
  <c r="U26" i="10"/>
  <c r="U25" i="10" l="1"/>
  <c r="BK26" i="10"/>
  <c r="BJ26" i="10"/>
  <c r="T25" i="10"/>
  <c r="BJ25" i="10" l="1"/>
  <c r="T24" i="10"/>
  <c r="BK25" i="10"/>
  <c r="U24" i="10"/>
  <c r="U23" i="10" l="1"/>
  <c r="BK24" i="10"/>
  <c r="T23" i="10"/>
  <c r="BJ24" i="10"/>
  <c r="T22" i="10" l="1"/>
  <c r="BJ23" i="10"/>
  <c r="U22" i="10"/>
  <c r="BK23" i="10"/>
  <c r="BK22" i="10" l="1"/>
  <c r="U21" i="10"/>
  <c r="BK21" i="10" s="1"/>
  <c r="BJ22" i="10"/>
  <c r="T21" i="10"/>
  <c r="BJ21" i="10" s="1"/>
</calcChain>
</file>

<file path=xl/sharedStrings.xml><?xml version="1.0" encoding="utf-8"?>
<sst xmlns="http://schemas.openxmlformats.org/spreadsheetml/2006/main" count="31532" uniqueCount="1251">
  <si>
    <t>Приложение  № 1</t>
  </si>
  <si>
    <t>к приказу Минэнерго России</t>
  </si>
  <si>
    <t>от 5 мая 2016 г. № 380</t>
  </si>
  <si>
    <t>Форма 1. Перечни инвестиционных проектов</t>
  </si>
  <si>
    <t xml:space="preserve"> на год ______</t>
  </si>
  <si>
    <t xml:space="preserve">                                                         полное наименование субъекта электроэнергетики</t>
  </si>
  <si>
    <t>Год раскрытия информации: _________ год</t>
  </si>
  <si>
    <t>Утвержденные плановые значения показателей приведены в соответствии с  ______________________________________________________________________________</t>
  </si>
  <si>
    <t xml:space="preserve">                                                                                                              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</si>
  <si>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</si>
  <si>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</si>
  <si>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</si>
  <si>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</si>
  <si>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Развитие электрической сети/усиление существующей электрической сети, связанное с подключением новых потребителей</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</si>
  <si>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</si>
  <si>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</si>
  <si>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</si>
  <si>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</si>
  <si>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</si>
  <si>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Наименование количественного показателя, соответствующего цели</t>
  </si>
  <si>
    <t>4.1</t>
  </si>
  <si>
    <t>4.2</t>
  </si>
  <si>
    <t>4.3</t>
  </si>
  <si>
    <t>4.4</t>
  </si>
  <si>
    <t>5.1</t>
  </si>
  <si>
    <t>5.2</t>
  </si>
  <si>
    <t>5.3</t>
  </si>
  <si>
    <t>5.4</t>
  </si>
  <si>
    <t>6.1</t>
  </si>
  <si>
    <t>6.2</t>
  </si>
  <si>
    <t>6.3</t>
  </si>
  <si>
    <t>6.4</t>
  </si>
  <si>
    <t>7.1</t>
  </si>
  <si>
    <t>7.2</t>
  </si>
  <si>
    <t>7.3</t>
  </si>
  <si>
    <t>7.4</t>
  </si>
  <si>
    <t>8.1</t>
  </si>
  <si>
    <t>8.2</t>
  </si>
  <si>
    <t>8.3</t>
  </si>
  <si>
    <t>8.4</t>
  </si>
  <si>
    <t>9.1</t>
  </si>
  <si>
    <t>9.2</t>
  </si>
  <si>
    <t>9.3</t>
  </si>
  <si>
    <t>9.4</t>
  </si>
  <si>
    <t>10.1</t>
  </si>
  <si>
    <t>10.2</t>
  </si>
  <si>
    <t>Приложение  № 2</t>
  </si>
  <si>
    <t>Форма 2. План финансирования капитальных вложений по инвестиционным проектам</t>
  </si>
  <si>
    <t xml:space="preserve">                                                                                                                                                             реквизиты решения органа исполнительной власти, утвердившего инвестиционную программу</t>
  </si>
  <si>
    <t>Идентификатор инвестиционного проекта</t>
  </si>
  <si>
    <t>Текущая стадия реализации инвестиционного проекта</t>
  </si>
  <si>
    <t>Год начала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</si>
  <si>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</si>
  <si>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</si>
  <si>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</si>
  <si>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</si>
  <si>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</si>
  <si>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</si>
  <si>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</si>
  <si>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План</t>
  </si>
  <si>
    <t>Предложение по корректировке утвержденного плана</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</si>
  <si>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</si>
  <si>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</si>
  <si>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</si>
  <si>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</si>
  <si>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</si>
  <si>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</si>
  <si>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</si>
  <si>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</si>
  <si>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Общий объем финансирования, в том числе за счет:</t>
  </si>
  <si>
    <t>федерального бюджета</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</si>
  <si>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</si>
  <si>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</si>
  <si>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иных источников финансирования</t>
  </si>
  <si>
    <t>16.1</t>
  </si>
  <si>
    <t>16.2</t>
  </si>
  <si>
    <t>16.3</t>
  </si>
  <si>
    <t>16.4</t>
  </si>
  <si>
    <t>Приложение  № 3</t>
  </si>
  <si>
    <t>Форма 3. План освоения капитальных вложений по инвестиционным проектам</t>
  </si>
  <si>
    <t xml:space="preserve">                                                                                                                                                              реквизиты решения органа исполнительной власти, утвердившего инвестиционную программу</t>
  </si>
  <si>
    <t xml:space="preserve">Текущая стадия реализации инвестиционного проекта  </t>
  </si>
  <si>
    <t>Год окончания реализации инвестиционного проекта</t>
  </si>
  <si>
    <t>Оценка полной стоимости в прогнозных ценах соответствующих лет, 
млн рублей (без НДС)</t>
  </si>
  <si>
    <t>Остаток освоения капитальных вложений, 
млн рублей (без НДС)</t>
  </si>
  <si>
    <t>Освоение капитальных вложений в прогнозных ценах соответствующих лет, млн рублей  (без НДС)</t>
  </si>
  <si>
    <t>Краткое обоснование корректировки утвержденного плана</t>
  </si>
  <si>
    <t>Предложение по корректировке утвержденного  плана</t>
  </si>
  <si>
    <t>год N</t>
  </si>
  <si>
    <t>год (N+1)</t>
  </si>
  <si>
    <t>год (N+2)</t>
  </si>
  <si>
    <t>Итого за период реализации инвестиционной программы
(предложение по корректировке утвержденного плана)</t>
  </si>
  <si>
    <t>Всего, в т. ч.:</t>
  </si>
  <si>
    <t>проектно-изыскательские работы</t>
  </si>
  <si>
    <t>строительные работы, реконструкция, монтаж оборудования</t>
  </si>
  <si>
    <t>оборудование</t>
  </si>
  <si>
    <t>прочие затраты</t>
  </si>
  <si>
    <t>в базисном уровне цен</t>
  </si>
  <si>
    <t>в прогнозных ценах соответствующих лет</t>
  </si>
  <si>
    <t xml:space="preserve">Факт 
(Предложение по корректировке утвержденного плана) </t>
  </si>
  <si>
    <t>План
(Утвержденный план)</t>
  </si>
  <si>
    <t>Факт 
(Предложение по корректировке плана)</t>
  </si>
  <si>
    <t>29.1</t>
  </si>
  <si>
    <t>29.2</t>
  </si>
  <si>
    <t>29.3</t>
  </si>
  <si>
    <t>29.4</t>
  </si>
  <si>
    <t>29.5</t>
  </si>
  <si>
    <t>29.6</t>
  </si>
  <si>
    <t>Приложение  № 4</t>
  </si>
  <si>
    <t>Форма 4. План ввода основных средств</t>
  </si>
  <si>
    <t>Инвестиционная программа _______________________________________________</t>
  </si>
  <si>
    <t xml:space="preserve">                                                                                                                                           реквизиты решения органа исполнительной власти, утвердившего инвестиционную программу</t>
  </si>
  <si>
    <t>Первоначальная стоимость принимаемых к учету основных средств и нематериальных активов, млн рублей (без НДС)</t>
  </si>
  <si>
    <t>Принятие основных средств и нематериальных активов к бухгалтерскому учету</t>
  </si>
  <si>
    <t>Итого за период реализации инвестиционной программы</t>
  </si>
  <si>
    <t>нематериальные активы</t>
  </si>
  <si>
    <t>основные средства</t>
  </si>
  <si>
    <t>млн рублей (без НДС)</t>
  </si>
  <si>
    <t>МВ×А</t>
  </si>
  <si>
    <t>Мвар</t>
  </si>
  <si>
    <t>км ЛЭП</t>
  </si>
  <si>
    <t>МВт</t>
  </si>
  <si>
    <t>Другое</t>
  </si>
  <si>
    <t>6.1.1</t>
  </si>
  <si>
    <t>6.1.2</t>
  </si>
  <si>
    <t>6.1.3</t>
  </si>
  <si>
    <t>6.1.4</t>
  </si>
  <si>
    <t>6.1.5</t>
  </si>
  <si>
    <t>6.1.6</t>
  </si>
  <si>
    <t>6.1.7</t>
  </si>
  <si>
    <t>6.2.1</t>
  </si>
  <si>
    <t>6.2.2</t>
  </si>
  <si>
    <t>6.2.3</t>
  </si>
  <si>
    <t>6.2.4</t>
  </si>
  <si>
    <t>6.2.5</t>
  </si>
  <si>
    <t>6.2.6</t>
  </si>
  <si>
    <t>6.2.7</t>
  </si>
  <si>
    <t>7.1.1</t>
  </si>
  <si>
    <t>7.1.2</t>
  </si>
  <si>
    <t>7.1.3</t>
  </si>
  <si>
    <t>7.1.4</t>
  </si>
  <si>
    <t>7.1.5</t>
  </si>
  <si>
    <t>7.1.6</t>
  </si>
  <si>
    <t>7.1.7</t>
  </si>
  <si>
    <t>7.2.1</t>
  </si>
  <si>
    <t>7.2.2</t>
  </si>
  <si>
    <t>7.2.3</t>
  </si>
  <si>
    <t>7.2.4</t>
  </si>
  <si>
    <t>7.2.5</t>
  </si>
  <si>
    <t>7.2.6</t>
  </si>
  <si>
    <t>7.2.7</t>
  </si>
  <si>
    <t>7.3.1</t>
  </si>
  <si>
    <t>7.3.2</t>
  </si>
  <si>
    <t>7.3.3</t>
  </si>
  <si>
    <t>7.3.4</t>
  </si>
  <si>
    <t>7.3.5</t>
  </si>
  <si>
    <t>7.3.6</t>
  </si>
  <si>
    <t>7.3.7</t>
  </si>
  <si>
    <t>7.4.1</t>
  </si>
  <si>
    <t>7.4.2</t>
  </si>
  <si>
    <t>7.4.3</t>
  </si>
  <si>
    <t>7.4.4</t>
  </si>
  <si>
    <t>7.4.5</t>
  </si>
  <si>
    <t>7.4.6</t>
  </si>
  <si>
    <t>7.4.7</t>
  </si>
  <si>
    <t>7.5.1</t>
  </si>
  <si>
    <t>7.5.2</t>
  </si>
  <si>
    <t>7.5.3</t>
  </si>
  <si>
    <t>7.5.4</t>
  </si>
  <si>
    <t>7.5.5</t>
  </si>
  <si>
    <t>7.5.6</t>
  </si>
  <si>
    <t>7.5.7</t>
  </si>
  <si>
    <t>7.6.1</t>
  </si>
  <si>
    <t>7.6.2</t>
  </si>
  <si>
    <t>7.6.3</t>
  </si>
  <si>
    <t>7.6.4</t>
  </si>
  <si>
    <t>7.6.5</t>
  </si>
  <si>
    <t>7.6.6</t>
  </si>
  <si>
    <t>7.6.7</t>
  </si>
  <si>
    <t>8.1.1</t>
  </si>
  <si>
    <t>8.1.2</t>
  </si>
  <si>
    <t>8.1.3</t>
  </si>
  <si>
    <t>8.1.4</t>
  </si>
  <si>
    <t>8.1.5</t>
  </si>
  <si>
    <t>8.1.6</t>
  </si>
  <si>
    <t>8.1.7</t>
  </si>
  <si>
    <t>8.2.1</t>
  </si>
  <si>
    <t>8.2.2</t>
  </si>
  <si>
    <t>8.2.3</t>
  </si>
  <si>
    <t>8.2.4</t>
  </si>
  <si>
    <t>8.2.5</t>
  </si>
  <si>
    <t>8.2.6</t>
  </si>
  <si>
    <t>8.2.7</t>
  </si>
  <si>
    <t>9</t>
  </si>
  <si>
    <t>Приложение  № 5</t>
  </si>
  <si>
    <t>Форма 5. План ввода основных средств (с распределением по кварталам)</t>
  </si>
  <si>
    <t>План (Утвержденный план) принятия основных средств и нематериальных активов к бухгалтерскому учету на год</t>
  </si>
  <si>
    <t>I кв.</t>
  </si>
  <si>
    <t>II кв.</t>
  </si>
  <si>
    <t>III кв.</t>
  </si>
  <si>
    <t>IV кв.</t>
  </si>
  <si>
    <t>Итого план (утвержденный план) 
за год</t>
  </si>
  <si>
    <t>4.1.1</t>
  </si>
  <si>
    <t>4.1.2</t>
  </si>
  <si>
    <t>4.1.3</t>
  </si>
  <si>
    <t>4.1.4</t>
  </si>
  <si>
    <t>4.1.5</t>
  </si>
  <si>
    <t>4.1.6</t>
  </si>
  <si>
    <t>4.1.7</t>
  </si>
  <si>
    <t>4.2.1</t>
  </si>
  <si>
    <t>4.2.2</t>
  </si>
  <si>
    <t>4.2.3</t>
  </si>
  <si>
    <t>4.2.4</t>
  </si>
  <si>
    <t>4.2.5</t>
  </si>
  <si>
    <t>4.2.6</t>
  </si>
  <si>
    <t>4.2.7</t>
  </si>
  <si>
    <t>4.3.1</t>
  </si>
  <si>
    <t>4.3.2</t>
  </si>
  <si>
    <t>4.3.3</t>
  </si>
  <si>
    <t>4.3.4</t>
  </si>
  <si>
    <t>4.3.5</t>
  </si>
  <si>
    <t>4.3.6</t>
  </si>
  <si>
    <t>4.3.7</t>
  </si>
  <si>
    <t>4.4.1</t>
  </si>
  <si>
    <t>4.4.2</t>
  </si>
  <si>
    <t>4.4.3</t>
  </si>
  <si>
    <t>4.4.4</t>
  </si>
  <si>
    <t>4.4.5</t>
  </si>
  <si>
    <t>4.4.6</t>
  </si>
  <si>
    <t>4.4.7</t>
  </si>
  <si>
    <t>5</t>
  </si>
  <si>
    <t>6</t>
  </si>
  <si>
    <t>7</t>
  </si>
  <si>
    <t>8</t>
  </si>
  <si>
    <t>10</t>
  </si>
  <si>
    <t>11</t>
  </si>
  <si>
    <t xml:space="preserve"> </t>
  </si>
  <si>
    <t>Приложение  № 6</t>
  </si>
  <si>
    <t>Форма 6. Краткое описание инвестиционной программы. 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t>
  </si>
  <si>
    <t>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t>
  </si>
  <si>
    <t>Квартал</t>
  </si>
  <si>
    <t>5.1.1</t>
  </si>
  <si>
    <t>5.1.2</t>
  </si>
  <si>
    <t>5.1.3</t>
  </si>
  <si>
    <t>5.1.4</t>
  </si>
  <si>
    <t>5.1.5</t>
  </si>
  <si>
    <t>5.1.6</t>
  </si>
  <si>
    <t>5.2.1</t>
  </si>
  <si>
    <t>5.2.2</t>
  </si>
  <si>
    <t>5.2.3</t>
  </si>
  <si>
    <t>5.2.4</t>
  </si>
  <si>
    <t>5.2.5</t>
  </si>
  <si>
    <t>5.2.6</t>
  </si>
  <si>
    <t>5.3.1</t>
  </si>
  <si>
    <t>5.3.2</t>
  </si>
  <si>
    <t>5.3.3</t>
  </si>
  <si>
    <t>5.3.4</t>
  </si>
  <si>
    <t>5.3.5</t>
  </si>
  <si>
    <t>5.3.6</t>
  </si>
  <si>
    <t>5.4.1</t>
  </si>
  <si>
    <t>5.4.2</t>
  </si>
  <si>
    <t>5.4.3</t>
  </si>
  <si>
    <t>5.4.4</t>
  </si>
  <si>
    <t>5.4.5</t>
  </si>
  <si>
    <t>5.4.6</t>
  </si>
  <si>
    <t>5.5.1</t>
  </si>
  <si>
    <t>5.5.2</t>
  </si>
  <si>
    <t>5.5.3</t>
  </si>
  <si>
    <t>5.5.4</t>
  </si>
  <si>
    <t>5.5.5</t>
  </si>
  <si>
    <t>5.5.6</t>
  </si>
  <si>
    <t>5.6.1</t>
  </si>
  <si>
    <t>5.6.2</t>
  </si>
  <si>
    <t>5.6.3</t>
  </si>
  <si>
    <t>5.6.4</t>
  </si>
  <si>
    <t>5.6.5</t>
  </si>
  <si>
    <t>5.6.6</t>
  </si>
  <si>
    <t>Приложение  № 7</t>
  </si>
  <si>
    <t>Форма 7. Краткое описание инвестиционной программы. Ввод объектов инвестиционной деятельности (мощностей) в эксплуатацию</t>
  </si>
  <si>
    <t>Характеристики объекта электроэнергетики (объекта инвестиционной деятельности)</t>
  </si>
  <si>
    <t>Ввод объектов инвестиционной деятельности (мощностей) в эксплуатацию</t>
  </si>
  <si>
    <t xml:space="preserve">Итого за период реализации инвестиционной программы </t>
  </si>
  <si>
    <t>км ВЛ
 1-цеп</t>
  </si>
  <si>
    <t>км ВЛ
 2-цеп</t>
  </si>
  <si>
    <t>км КЛ</t>
  </si>
  <si>
    <t>5.1.7</t>
  </si>
  <si>
    <t>5.2.7</t>
  </si>
  <si>
    <t>6.3.1</t>
  </si>
  <si>
    <t>6.3.2</t>
  </si>
  <si>
    <t>6.3.3</t>
  </si>
  <si>
    <t>6.3.4</t>
  </si>
  <si>
    <t>6.3.5</t>
  </si>
  <si>
    <t>6.3.6</t>
  </si>
  <si>
    <t>6.3.7</t>
  </si>
  <si>
    <t>6.4.1</t>
  </si>
  <si>
    <t>6.4.2</t>
  </si>
  <si>
    <t>6.4.3</t>
  </si>
  <si>
    <t>6.4.4</t>
  </si>
  <si>
    <t>6.4.5</t>
  </si>
  <si>
    <t>6.4.6</t>
  </si>
  <si>
    <t>6.4.7</t>
  </si>
  <si>
    <t>6.5.1</t>
  </si>
  <si>
    <t>6.5.2</t>
  </si>
  <si>
    <t>6.5.3</t>
  </si>
  <si>
    <t>6.5.4</t>
  </si>
  <si>
    <t>6.5.5</t>
  </si>
  <si>
    <t>Приложение  № 8</t>
  </si>
  <si>
    <t>Форма 8. Краткое описание инвестиционной программы. Вывод объектов инвестиционной деятельности (мощностей) из эксплуатации</t>
  </si>
  <si>
    <t>Наименование объекта, выводимого из эксплуатации</t>
  </si>
  <si>
    <t>Вывод объектов инвестиционной деятельности (мощностей) из эксплуатации</t>
  </si>
  <si>
    <t>Приложение  № 9</t>
  </si>
  <si>
    <t>Форма 9. Краткое описание инвестиционной программы. Показатели энергетической эффективности</t>
  </si>
  <si>
    <t>реквизиты решения уполномоченного органа исполнительной власти, утвердившего требования к программам в области энергосбережения и повышения энергетической эффективности организаций, осуществляющих регулируемые виды деятельности</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</si>
  <si>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</si>
  <si>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Примечание</t>
  </si>
  <si>
    <t>Наименование показателя энергетической эффективности, единицы измерения</t>
  </si>
  <si>
    <t>Приложение  № 10</t>
  </si>
  <si>
    <t>Форма 10. Краткое описание инвестиционной программы. Места расположения объектов инвестиционной деятельности и другие показатели инвестиционных проектов</t>
  </si>
  <si>
    <t>Федеральные округа, на территории 
которых 
реализуется 
инвестиционный 
проект</t>
  </si>
  <si>
    <t>Субъекты Российской Федерации, 
на территории 
которых 
реализуется 
инвестиционный 
проект</t>
  </si>
  <si>
    <t>Территории муниципальных образований, на территории которых реализуется инвестиционный проект</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</si>
  <si>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</si>
  <si>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
(+; –; не требуется)</t>
  </si>
  <si>
    <t>Наличие решения  об изъятии земельных участков для государственных или муниципальных нужд
(+; –; не требуется)</t>
  </si>
  <si>
    <t>Наличие решения о переводе земель или земельных участков из одной категории в другую
(+; –; не требуется)</t>
  </si>
  <si>
    <t>Наличие  правоустанавливающих документов на земельный участок
(+; –; не требуется)</t>
  </si>
  <si>
    <t>Наличие утвержденной документации по планировке территории
(+; –; не требуется)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</si>
  <si>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региональный; местный; 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</si>
  <si>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 –; не требуется)</t>
  </si>
  <si>
    <t>Наличие заключения по результатам 
технологического и ценового аудита инвестиционного проекта
(+; –; не требуется)</t>
  </si>
  <si>
    <t>Наличие положительного заключения 
экспертизы проектной документации
(+; –; не требуется)</t>
  </si>
  <si>
    <t>Наличие утвержденной  
проектной 
документации
(+; –; не требуется)</t>
  </si>
  <si>
    <t>Наличие разрешения 
на строи-
тельство
(+; –; не требуется)</t>
  </si>
  <si>
    <t>после</t>
  </si>
  <si>
    <t>до</t>
  </si>
  <si>
    <t>Дата контрольного замерного дня</t>
  </si>
  <si>
    <t>МВхА</t>
  </si>
  <si>
    <t>квартал</t>
  </si>
  <si>
    <t>год</t>
  </si>
  <si>
    <t>Номер</t>
  </si>
  <si>
    <t>Дата</t>
  </si>
  <si>
    <t>Реквизиты решения  высшего должностного лица (руководителя высшего исполнительного органа государственной власти) субъекта Российской Федерации
 и указание на структурные единицы     схемы и программы</t>
  </si>
  <si>
    <t>Срок ввода объекта в эксплуатацию, предусмотренный схемой и программой развития электроэнергетики субъекта Российской Федерации</t>
  </si>
  <si>
    <t>всего за вычетом мощности  наиболее крупного (авто-) трансформатора</t>
  </si>
  <si>
    <t>всего</t>
  </si>
  <si>
    <t>Максимальная мощность энергопринимающих устройств по документам о технологическом присоединении, МВт</t>
  </si>
  <si>
    <t>Наименование заявителя по договору об осуществлении технологического присоединения  объекта электросетевого хозяйства</t>
  </si>
  <si>
    <t>Наименование  присоединяемых объектов электросетевого хозяйства</t>
  </si>
  <si>
    <t>Мощность присоединенных объектов по производству электрической энергии по документам о технологическом присоединении, МВт</t>
  </si>
  <si>
    <t>Наименование заявителя по договору об осуществлении технологического присоединения объекта по производству электрической энергии</t>
  </si>
  <si>
    <t xml:space="preserve">Наименование  присоединяемых объектов по производству электрической энергии </t>
  </si>
  <si>
    <t>Планируемый в инвестиционной программе срок принятия объектов электросетевого хозяйства к бухгалтерскому учету, год</t>
  </si>
  <si>
    <t>Планируемый в инвестиционной программе срок ввода объектов электросетевого хозяйства в эксплуатацию, год</t>
  </si>
  <si>
    <t>Планируемый в инвестиционной программе срок постановки объектов электросетевого хозяйства под напряжение</t>
  </si>
  <si>
    <t xml:space="preserve">Срок осуществления мероприятий по технологическому присоединению, выполняемых в рамках инвестиционного проекта  (в соответствии с договором об осуществлении технологического присоединения)
</t>
  </si>
  <si>
    <t>Количество заключенных договоров об осуществлении технологического присоединения, предусматривающих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(распределительного устройства объекта по производству электрической энергии)</t>
  </si>
  <si>
    <t>Реквизиты договоров об осуществлении технологического присоединения, предусматривающих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</si>
  <si>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Идентификаторы инвестиционных проектов, предусматривающих выполнение мероприятий по технологическому присоединению, которые содержатся в качестве обязательства сетевой организации по выполнению требований к усилению существующей электрической сети  в договоре об осуществлении технологического присоединения к электрическим сетям, указанном в столбцах 4 и 5</t>
  </si>
  <si>
    <t>Схема и программа развития электроэнергетики субъекта Российской Федерации, утвержденные в год (X–1)</t>
  </si>
  <si>
    <t>Срок ввода объектов электросетевого хозяйства в соответствии со схемой и программой развития Единой энергетической системы России, утвержденными в год (X–1)</t>
  </si>
  <si>
    <t>Мощность трансформаторной или иной подстанции (распределительного устройства объекта по производству электрической энергии), строительство (реконструкция) которой осуществляется в рамках инвестиционного проекта, МВА</t>
  </si>
  <si>
    <t>Максимальная мощность энергопринимающих устройств  потребителей услуг  по документам о технологическом присоединении, МВт</t>
  </si>
  <si>
    <t>Аварийная нагрузка, %</t>
  </si>
  <si>
    <t>Нагрузка трансформаторной или иной подстанции (распределительного устройства объекта по производству электрической энергии) по результатам контрольных замеров</t>
  </si>
  <si>
    <t>Наименование трансформаторной или иной подстанции (распределительного устройства объекта по производству электрической энергии), реконструкция (модернизация или техническое перевооружение) которой осуществляется в рамках инвестиционного проекта</t>
  </si>
  <si>
    <t>Технологическое присоединение объектов электросетевого хозяйства</t>
  </si>
  <si>
    <t>Технологическое присоединение объектов по производству электрической энергии</t>
  </si>
  <si>
    <t>Сроки осуществления мероприятий по технологическому присоединению</t>
  </si>
  <si>
    <t>Размер платы за технологическое присоединение (в соответствии с договором об осуществлении технологического присоединения), млн рублей</t>
  </si>
  <si>
    <t>Наличие заключенного договора об осуществлении технологического присоединения</t>
  </si>
  <si>
    <t>Раздел 1. Технологическое присоединение к электрическим сетям энергопринимающих устройств потребителей максимальной мощностью свыше 150 кВт</t>
  </si>
  <si>
    <t>Форма 11. Краткое описание инвестиционной программы. Обоснование необходимости реализации инвестиционных проектов</t>
  </si>
  <si>
    <t>Приложение  № 11</t>
  </si>
  <si>
    <t>технического обследования (+; –)</t>
  </si>
  <si>
    <t>технического освидетельст-вования (+; –)</t>
  </si>
  <si>
    <t>После</t>
  </si>
  <si>
    <t>До</t>
  </si>
  <si>
    <t>регламентов рынков электрической энергии  (+; –)</t>
  </si>
  <si>
    <t>законодательства Российской Федерации (+; –)</t>
  </si>
  <si>
    <t>всего, Мвар</t>
  </si>
  <si>
    <t>всего за вычетом мощности  наиболее крупного (авто-) трансформатора, МВхА</t>
  </si>
  <si>
    <t>всего, МВхА</t>
  </si>
  <si>
    <t>предписаний иных органов государственной власти (указать наименования органов исполнительной власти)</t>
  </si>
  <si>
    <t>иных  предписаний федерального органа исполнительной власти, уполномоченного на осуществление федерального государственного энергетического надзора (реквизиты предписаний)</t>
  </si>
  <si>
    <t xml:space="preserve">предписаний федерального органа исполнительной власти, уполномоченного на осуществление федерального государственного энергетического надзора вынесенных по результатам расследования причин аварий (реквизиты предписаний)
</t>
  </si>
  <si>
    <t>противоаварийных мероприятий, предусмотренных актами о расследовании причин аварии (реквизиты актов)</t>
  </si>
  <si>
    <t>Неудовлетворительное техническое состояние подтверждается  результатами:</t>
  </si>
  <si>
    <t>Задачи, решаемые в рамках реализации инвестиционного проекта</t>
  </si>
  <si>
    <t>Проектный высший класс напряжения (рабочее высшее  напряжение), кВ</t>
  </si>
  <si>
    <t>Мощность трансформаторной или иной подстанции, реконструкция (модернизация или техническое перевооружение) которой осуществляется в рамках инвестиционного проекта</t>
  </si>
  <si>
    <t>Максимальная мощность энергопринимающих устройств потребителей услуг  по документам о технологическом присоединении</t>
  </si>
  <si>
    <t>Нагрузка по результатам контрольных замеров трансформаторной или иной подстанции, реконструкция (модернизация, техническое перевооружение, которой предусматривается инвестиционным проектом)</t>
  </si>
  <si>
    <t>Наименование трансформаторной или иной подстанции, линии электропередачи (участка линии электропередачи), реконструкция (модернизация или техническое перевооружение) которой осуществляется в рамках инвестиционного проекта</t>
  </si>
  <si>
    <t xml:space="preserve">Инвестиционным проектом осуществляются  обязательные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 –)
</t>
  </si>
  <si>
    <t>Инвестиционным проектом осуществляются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и
 обеспечивающие достижение утвержденных целевых показателей энергосбережения и повышения энергетической эффективности
(+; –)</t>
  </si>
  <si>
    <t>Реализация инвестиционного проекта обуславливается необходимостью выполнения требований:</t>
  </si>
  <si>
    <t>Инвестиционным проектом предусматривается выполнение:</t>
  </si>
  <si>
    <t>Год определения показателей оценки технического состояния и последствий отказа</t>
  </si>
  <si>
    <t>Показатель оценки последствий отказа</t>
  </si>
  <si>
    <t>Показатель  оценки технического состояния</t>
  </si>
  <si>
    <t>Год ввода в эксплуатацию трансформаторной или иной подстанции, линии электропередачи 
(до реализации инвестиционного проекта)</t>
  </si>
  <si>
    <t>Идентифика-
тор инвестицион-ного проекта</t>
  </si>
  <si>
    <t>Форма 12. Краткое описание инвестиционной программы. Обоснование необходимости реализации инвестиционных проектов</t>
  </si>
  <si>
    <t>Приложение  № 12</t>
  </si>
  <si>
    <t>Приложение  № 13</t>
  </si>
  <si>
    <t>Форма 13. Краткое описание инвестиционной программы. Обоснование необходимости реализации инвестиционных проектов</t>
  </si>
  <si>
    <t xml:space="preserve">                                              полное наименование субъекта электроэнергетики</t>
  </si>
  <si>
    <t>Планируемый в инвестиционной программе срок постановки объектов электросетевого хозяйства под напряжение (включения объектов капитального строительства для проведения пусконаладочных работ), год</t>
  </si>
  <si>
    <t>Планируемый в инвестиционной программе срок ввода объектов электросетевого хозяйства (объектов теплоснабжения) в эксплуатацию, год</t>
  </si>
  <si>
    <t>Реализация инвестиционного проекта предусматривается решением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 –)</t>
  </si>
  <si>
    <t>Реквизиты решения  высшего должностного лица (руководителя высшего исполнительного органа государственной власти) субъекта Российской Федерации
 и указание на структурные единицы   схемы и программы (реквизиты решения  органа местного самоуправления об утверждении схемы теплоснабжения
 и указание на структурные единицы      схемы теплоснабжения)</t>
  </si>
  <si>
    <t>Приложение  № 14</t>
  </si>
  <si>
    <t>Форма 14. Краткое описание инвестиционной программы. Обоснование необходимости реализации инвестиционных проектов</t>
  </si>
  <si>
    <t>Наименование документа, обосновывающего оценку полной стоимости инвестиционного проекта</t>
  </si>
  <si>
    <t>Финансирование капитальных вложений в прогнозных ценах соответствующих лет итого за период реализации инвестиционной программы, млн рублей (с НДС)</t>
  </si>
  <si>
    <t>Освоение капитальных вложений в прогнозных ценах соответствующих лет итого за период реализации инвестиционной программы, млн рублей  (без НДС)</t>
  </si>
  <si>
    <t>Принятие основных средств (нематериальных активов) к бухгалтерскому учету</t>
  </si>
  <si>
    <t>Задачи, решаемые в рамках инвестиционного проекта</t>
  </si>
  <si>
    <t>Идентификатор инвестиционного проекта, для целей реализации которого инвестиционным проектом предусматривается покупка земельного участка</t>
  </si>
  <si>
    <t>Характеристики объектов инвестиционной деятельности</t>
  </si>
  <si>
    <t>бюджетов субъектов Российской Федерации</t>
  </si>
  <si>
    <t>Год принятия к бухгалтерскому учету</t>
  </si>
  <si>
    <t>Первоначальная стоимость, млн рублей</t>
  </si>
  <si>
    <t>значение до</t>
  </si>
  <si>
    <t>значение после</t>
  </si>
  <si>
    <t>16.1.1</t>
  </si>
  <si>
    <t>16.1.2</t>
  </si>
  <si>
    <t>16.2.1</t>
  </si>
  <si>
    <t>16.2.2</t>
  </si>
  <si>
    <t>Приложение  № 15</t>
  </si>
  <si>
    <t>Форма 15. Краткое описание инвестиционной программы. Обоснование необходимости реализации инвестиционных проектов</t>
  </si>
  <si>
    <t>Наличие заключенного договора о подключении к системам теплоснабжения</t>
  </si>
  <si>
    <t>Размер платы за подключение в соответствии с договором о подключении к системам теплоснабжения, млн рублей</t>
  </si>
  <si>
    <t>Сроки осуществления мероприятий по подключению</t>
  </si>
  <si>
    <t>Присоединение источников тепловой энергии или тепловых сетей к системам теплоснабжения</t>
  </si>
  <si>
    <t>Наименование объекта теплоснабжения, реконструкция (модернизация или техническое перевооружение) которого осуществляется в рамках инвестиционного проекта</t>
  </si>
  <si>
    <t>Фактическая тепловая мощность, нагрузка (расход теплоносителя) объекта теплоснабжения, Гкал/ч (т/ч)</t>
  </si>
  <si>
    <t>Тепловая мощность объекта теплоснабжения (производительность насосной станции, диаметр тепловых сетей), строительство (реконструкция) которого осуществляется в рамках инвестиционного проекта</t>
  </si>
  <si>
    <t>Схема теплоснабжения</t>
  </si>
  <si>
    <t>Идентификаторы инвестиционных проектов, предусматривающих выполнение мероприятий по подключению к системам теплоснабжения, которые содержатся в качестве ее обязательства по 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по подключению к системе теплоснабжения от существующих тепловых сетей или источников тепловой энергии  до точек подключения соответствующих теплопотребляющих установок потребителей, в договоре о подключении к системам теплоснабжения, указанном в столбцах 4 и 5</t>
  </si>
  <si>
    <t>Реквизиты договоров о подключении к системам теплоснабжения, предусматривающих  в технических условиях обязанности сетевой организации по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t>
  </si>
  <si>
    <t>Количество заключенных договоров о подключении к системам теплоснабжения, предусматривающих  в технических условиях обязанности сетевой организации по выполнению мероприятий инвестиционного проекта по 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t>
  </si>
  <si>
    <t>Срок осуществления мероприятий по подключению, выполняемых в рамках инвестиционного проекта  в соответствии с договором о подключении к системам теплоснабжения</t>
  </si>
  <si>
    <t>Планируемый в инвестиционной программе срок включения объектов капитального строительства для проведения пусконаладочных работ</t>
  </si>
  <si>
    <t>Планируемый в инвестиционной программе срок ввода  объектов теплоснабжения  в эксплуатацию, год</t>
  </si>
  <si>
    <t>Планируемый в инвестиционной программе срок принятия законченных строительством объектов теплоснабжения к бухгалтерскому учету, год</t>
  </si>
  <si>
    <t>Наименование  подключаемых объектов теплоснабжения</t>
  </si>
  <si>
    <t>Наименование заявителя по договору о подключении к системам теплоснабжения объекта теплоснабжения</t>
  </si>
  <si>
    <t>Мощность (нагрузка) подключенных объектов теплоснабжения  по документам, подтверждающим подключение объектов теплоснабжения к системе теплоснабжения, Гкал/ч</t>
  </si>
  <si>
    <t>всего, Гкал/ч (т/ч, мм)</t>
  </si>
  <si>
    <t>всего за вычетом мощности  наиболее крупного источника тепловой энергии (насосного агрегата), Гкал/ч (т/ч)</t>
  </si>
  <si>
    <t>Срок ввода объекта теплоснабжения в соответствии со схемой теплоснабжения поселения, городского округа или города федерального значения, утвержденной федеральным органом исполнительной власти или органом местного самоуправления, год</t>
  </si>
  <si>
    <t>Реквизиты решения  федерального органа исполнительной власти, органа местного самоуправления об утверждении схемы теплоснабжения
 и соответствующих положений  схемы теплоснабжения</t>
  </si>
  <si>
    <t>Приложение  № 16</t>
  </si>
  <si>
    <t>Форма 16. Краткое описание инвестиционной программы. Обоснование необходимости реализации инвестиционных проектов</t>
  </si>
  <si>
    <t xml:space="preserve"> Номер группы инвести-ционных проектов</t>
  </si>
  <si>
    <t>Год ввода в эксплуатацию объекта теплоснабжения, объекта по производству электрической энергии
(до реализации инвестиционного проекта)</t>
  </si>
  <si>
    <t>Наименование объекта теплоснабжения (объекта по производству электрической энергии), реконструкция (модернизация или техническое перевооружение) которого осуществляется в рамках инвестиционного проекта</t>
  </si>
  <si>
    <t>Фактическая тепловая нагрузка (расход теплоносителя) объекта теплоснабжения, Гкал/ч (т/ч)</t>
  </si>
  <si>
    <t>Мощность объекта теплоснабжения (производительность насосной станции, диаметр тепловых сетей), строительство (реконструкция) которого осуществляется в рамках инвестиционного проекта</t>
  </si>
  <si>
    <t>Задачи, решаемые в рамках реализации инвестицион-ного проекта</t>
  </si>
  <si>
    <t>Необходимость замены физически изношенного оборудования подтверждается  результатами:</t>
  </si>
  <si>
    <t>законода-тельства Российской Федерации (+; –)</t>
  </si>
  <si>
    <t>Приложение  № 17</t>
  </si>
  <si>
    <t>Форма 17. Краткое описание инвестиционной программы. Индексы-дефляторы инвестиций в основной капитал (капитальных вложений)</t>
  </si>
  <si>
    <t>№ п/п</t>
  </si>
  <si>
    <t>Наименование</t>
  </si>
  <si>
    <t xml:space="preserve">Наименование документа — источника данных </t>
  </si>
  <si>
    <t>Реквизиты документа</t>
  </si>
  <si>
    <t>Годы</t>
  </si>
  <si>
    <t>5.5</t>
  </si>
  <si>
    <t>Приложение  № 18</t>
  </si>
  <si>
    <t>Форма 18. Значения целевых показателей, установленные для целей формирования инвестиционной программы</t>
  </si>
  <si>
    <t>_______________________________________________________________________________________________________________________________________</t>
  </si>
  <si>
    <t>Наименование целевого показателя</t>
  </si>
  <si>
    <t>Единицы измерения</t>
  </si>
  <si>
    <t>Значения целевых показателей, годы</t>
  </si>
  <si>
    <t>Приложение  № 19</t>
  </si>
  <si>
    <t>Форма 19. Перечень субъектов Российской Федерации, на территории которых инвестиционной программой (проектом инвестиционной программы) организации по управлению единой национальной (общероссийской) электрической сетью предусматривается строительство (реконструкция, модернизация, техническое перевооружение) объектов электросетевого хозяйства, а также находятся объекты электросетевого хозяйства, входящие в единую национальную (общероссийскую) электрическую сеть и не принадлежащие на праве собственности указанной организации</t>
  </si>
  <si>
    <t xml:space="preserve">Наименование субъекта Российской Федерации </t>
  </si>
  <si>
    <t>Раздел 2. Технологическое присоединение к электрическим сетям энергопринимающих устройств потребителей максимальной мощностью до 150 кВт включительно</t>
  </si>
  <si>
    <t xml:space="preserve">                                                                                                                                                                  реквизиты решения органа исполнительной власти, утвердившего инвестиционную программу</t>
  </si>
  <si>
    <t>Наименование показателя</t>
  </si>
  <si>
    <t>Единица измерения</t>
  </si>
  <si>
    <t>Фактические данные о реализации мероприятий по технологическому присоединению</t>
  </si>
  <si>
    <t xml:space="preserve">Среднее за 3 года значение фактических данных о реализации мероприятий по технологическому присоединению </t>
  </si>
  <si>
    <t>год (N–1)</t>
  </si>
  <si>
    <t xml:space="preserve">год (N–4) </t>
  </si>
  <si>
    <t>год (N–3)</t>
  </si>
  <si>
    <t>год (N–2)</t>
  </si>
  <si>
    <t>Наименование субъекта Российской Федерации</t>
  </si>
  <si>
    <r>
      <t>нд</t>
    </r>
    <r>
      <rPr>
        <vertAlign val="superscript"/>
        <sz val="12"/>
        <color indexed="8"/>
        <rFont val="Times New Roman"/>
        <family val="1"/>
        <charset val="204"/>
      </rPr>
      <t>3)</t>
    </r>
  </si>
  <si>
    <t>нд</t>
  </si>
  <si>
    <t>1.1</t>
  </si>
  <si>
    <t>Группа инвестиционных проектов «Технологическое присоединение энергопринимающих устройств потребителей максимальной мощностью до 15 кВт включительно, всего»</t>
  </si>
  <si>
    <t>1.1.1</t>
  </si>
  <si>
    <t>Наличие обязательств по исполнению договоров об осуществлении технологического присоединения к электрическим сетям по состоянию на 1 января  соответствующего года</t>
  </si>
  <si>
    <r>
      <t>шт.</t>
    </r>
    <r>
      <rPr>
        <vertAlign val="superscript"/>
        <sz val="12"/>
        <color indexed="8"/>
        <rFont val="Times New Roman"/>
        <family val="1"/>
        <charset val="204"/>
      </rPr>
      <t>1)</t>
    </r>
  </si>
  <si>
    <r>
      <t>МВт</t>
    </r>
    <r>
      <rPr>
        <vertAlign val="superscript"/>
        <sz val="12"/>
        <color indexed="8"/>
        <rFont val="Times New Roman"/>
        <family val="1"/>
        <charset val="204"/>
      </rPr>
      <t>2)</t>
    </r>
  </si>
  <si>
    <t>1.1.1.1</t>
  </si>
  <si>
    <t xml:space="preserve">          в том числе не предусматривающие выполнение работ со стороны сетевой организации</t>
  </si>
  <si>
    <t>1.1.1.2</t>
  </si>
  <si>
    <t xml:space="preserve">          в том числе только с реконструкцией объектов электросетевого хозяйства</t>
  </si>
  <si>
    <t>1.1.1.3</t>
  </si>
  <si>
    <t xml:space="preserve">          в том числе с реконструкцией и новым строительством объектов электросетевого хозяйства</t>
  </si>
  <si>
    <t>1.1.1.4</t>
  </si>
  <si>
    <t xml:space="preserve">          в том числе только с новым строительством объектов электросетевого хозяйства</t>
  </si>
  <si>
    <t>1.1.2</t>
  </si>
  <si>
    <t>Принято обязательств по исполнению договоров об осуществлении технологического присоединения к электрическим сетям за планируемый (истекший) год</t>
  </si>
  <si>
    <t>1.1.2.1</t>
  </si>
  <si>
    <t>1.1.2.2</t>
  </si>
  <si>
    <t>1.1.2.3</t>
  </si>
  <si>
    <t>1.1.2.4</t>
  </si>
  <si>
    <t>1.1.3</t>
  </si>
  <si>
    <t>Исполнено обязательств по договорам об осуществлении технологического присоединения к электрическим сетям за планируемый (истекший) год</t>
  </si>
  <si>
    <t>1.1.3.1</t>
  </si>
  <si>
    <t>1.1.3.2</t>
  </si>
  <si>
    <t>1.1.3.3</t>
  </si>
  <si>
    <t>1.1.3.4</t>
  </si>
  <si>
    <t>1.1.4</t>
  </si>
  <si>
    <t>Освоение капитальных вложений по мероприятиям, реализуемым в рамках исполнения договоров об осуществлении технологического присоединения к электрическим сетям</t>
  </si>
  <si>
    <t>млн рублей
без НДС</t>
  </si>
  <si>
    <t>1.1.4.1</t>
  </si>
  <si>
    <t xml:space="preserve">          в том числе затраты на проектно изыскательские работы</t>
  </si>
  <si>
    <t>1.1.4.2</t>
  </si>
  <si>
    <t xml:space="preserve">          в том числе затраты на реконструкцию объектов электросетевого хозяйства</t>
  </si>
  <si>
    <t>1.1.4.3</t>
  </si>
  <si>
    <t xml:space="preserve">          в том числе затраты на новое строительство объектов электросетевого хозяйства</t>
  </si>
  <si>
    <t>1.1.4.4</t>
  </si>
  <si>
    <t xml:space="preserve">          в том числе затраты, не включаемые в плату за технологическое присоединение</t>
  </si>
  <si>
    <t>1.1.5</t>
  </si>
  <si>
    <t>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t>
  </si>
  <si>
    <t>МВА</t>
  </si>
  <si>
    <t>км</t>
  </si>
  <si>
    <r>
      <t>Другое</t>
    </r>
    <r>
      <rPr>
        <vertAlign val="superscript"/>
        <sz val="12"/>
        <color indexed="8"/>
        <rFont val="Times New Roman"/>
        <family val="1"/>
        <charset val="204"/>
      </rPr>
      <t>5)</t>
    </r>
  </si>
  <si>
    <t>1.1.5.1</t>
  </si>
  <si>
    <t>1.1.5.2</t>
  </si>
  <si>
    <t>1.1.5.3</t>
  </si>
  <si>
    <t>1.1.6</t>
  </si>
  <si>
    <t>Ввод объектов инвестиционной деятельности (мощностей) в эксплуатацию в рамках исполнения договоров об осуществлении технологического присоединения к электрическим сетям</t>
  </si>
  <si>
    <t>1.1.6.1</t>
  </si>
  <si>
    <t>1.1.6.2</t>
  </si>
  <si>
    <t>1.1.6.3</t>
  </si>
  <si>
    <t>1.2</t>
  </si>
  <si>
    <t>Группа инвестиционных проектов «Технологическое присоединение энергопринимающих устройств потребителей максимальной мощностью до 150 кВт включительно, всего»</t>
  </si>
  <si>
    <t>1.2.1</t>
  </si>
  <si>
    <t>1.2.1.1</t>
  </si>
  <si>
    <t>1.2.1.2</t>
  </si>
  <si>
    <t>1.2.1.3</t>
  </si>
  <si>
    <t>1.2.1.4</t>
  </si>
  <si>
    <t>1.2.2</t>
  </si>
  <si>
    <t>1.2.2.1</t>
  </si>
  <si>
    <t>1.2.2.2</t>
  </si>
  <si>
    <t>1.2.2.3</t>
  </si>
  <si>
    <t>1.2.2.4</t>
  </si>
  <si>
    <t>1.2.3</t>
  </si>
  <si>
    <t>1.2.3.1</t>
  </si>
  <si>
    <t>1.2.3.2</t>
  </si>
  <si>
    <t>1.2.3.3</t>
  </si>
  <si>
    <t>1.2.3.4</t>
  </si>
  <si>
    <t>1.2.4</t>
  </si>
  <si>
    <t>1.2.4.1</t>
  </si>
  <si>
    <t xml:space="preserve">          в том числе затраты на проектно-изыскательские работы</t>
  </si>
  <si>
    <t>1.2.4.2</t>
  </si>
  <si>
    <t>1.2.4.3</t>
  </si>
  <si>
    <t>1.2.4.4</t>
  </si>
  <si>
    <t>1.2.5</t>
  </si>
  <si>
    <t>1.2.5.1</t>
  </si>
  <si>
    <t>1.2.5.2</t>
  </si>
  <si>
    <t>1.2.5.3</t>
  </si>
  <si>
    <t>1.2.6</t>
  </si>
  <si>
    <t>1.2.6.1</t>
  </si>
  <si>
    <t>1.2.6.2</t>
  </si>
  <si>
    <t>1.2.6.3</t>
  </si>
  <si>
    <r>
      <t xml:space="preserve">1) </t>
    </r>
    <r>
      <rPr>
        <sz val="11"/>
        <color indexed="8"/>
        <rFont val="Times New Roman"/>
        <family val="1"/>
        <charset val="204"/>
      </rPr>
      <t>Шт. договоров об осуществлении технологического присоединения к электрическим сетям.</t>
    </r>
  </si>
  <si>
    <r>
      <t xml:space="preserve">2) </t>
    </r>
    <r>
      <rPr>
        <sz val="11"/>
        <color indexed="8"/>
        <rFont val="Times New Roman"/>
        <family val="1"/>
        <charset val="204"/>
      </rPr>
      <t>МВт максимальной мощности энергопринимающих устройств потребителей.</t>
    </r>
  </si>
  <si>
    <r>
      <t xml:space="preserve">3) </t>
    </r>
    <r>
      <rPr>
        <sz val="11"/>
        <color indexed="8"/>
        <rFont val="Times New Roman"/>
        <family val="1"/>
        <charset val="204"/>
      </rPr>
      <t>Ячейки, в которых указано слово «нд», заполнению не подлежат.</t>
    </r>
  </si>
  <si>
    <r>
      <t>4)</t>
    </r>
    <r>
      <rPr>
        <sz val="11"/>
        <color indexed="8"/>
        <rFont val="Times New Roman"/>
        <family val="1"/>
        <charset val="204"/>
      </rPr>
      <t xml:space="preserve"> Перечень наименований показателей и их нумерация формируются по аналогии с такой структурой, указанной в пунктах, номера которых начинаются с цифры 1.</t>
    </r>
  </si>
  <si>
    <r>
      <t>5)</t>
    </r>
    <r>
      <rPr>
        <sz val="11"/>
        <color indexed="8"/>
        <rFont val="Times New Roman"/>
        <family val="1"/>
        <charset val="204"/>
      </rPr>
      <t xml:space="preserve"> При необходимости указания единиц измерения отличных от МВт, МВА и км вместо слова «Другое» указывается наименование иной единицы измерения.</t>
    </r>
  </si>
  <si>
    <t>Раздел 3.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t>
  </si>
  <si>
    <t>Фактические значения показателей мощности, протяженности, кВт (км)</t>
  </si>
  <si>
    <r>
      <t>Среднее за 3 года значение фактических показателей мощности, протяженности, кВт (км)</t>
    </r>
    <r>
      <rPr>
        <vertAlign val="superscript"/>
        <sz val="12"/>
        <color indexed="8"/>
        <rFont val="Times New Roman"/>
        <family val="1"/>
        <charset val="204"/>
      </rPr>
      <t>1)</t>
    </r>
  </si>
  <si>
    <t>Значения стандартизированных ставок за год (X–1), тыс. рублей</t>
  </si>
  <si>
    <t>Индекс сметной стоимости</t>
  </si>
  <si>
    <r>
      <t>Плановые значения стоимости на год X</t>
    </r>
    <r>
      <rPr>
        <vertAlign val="superscript"/>
        <sz val="12"/>
        <color indexed="8"/>
        <rFont val="Times New Roman"/>
        <family val="1"/>
        <charset val="204"/>
      </rPr>
      <t>6)</t>
    </r>
    <r>
      <rPr>
        <sz val="12"/>
        <color indexed="8"/>
        <rFont val="Times New Roman"/>
        <family val="1"/>
        <charset val="204"/>
      </rPr>
      <t>, 
тыс. рублей</t>
    </r>
    <r>
      <rPr>
        <vertAlign val="superscript"/>
        <sz val="12"/>
        <color indexed="8"/>
        <rFont val="Times New Roman"/>
        <family val="1"/>
        <charset val="204"/>
      </rPr>
      <t>2)</t>
    </r>
  </si>
  <si>
    <r>
      <t>Год (X–3)</t>
    </r>
    <r>
      <rPr>
        <vertAlign val="superscript"/>
        <sz val="12"/>
        <color indexed="8"/>
        <rFont val="Times New Roman"/>
        <family val="1"/>
        <charset val="204"/>
      </rPr>
      <t>6)</t>
    </r>
  </si>
  <si>
    <r>
      <t>Год (X–2)</t>
    </r>
    <r>
      <rPr>
        <vertAlign val="superscript"/>
        <sz val="12"/>
        <color indexed="8"/>
        <rFont val="Times New Roman"/>
        <family val="1"/>
        <charset val="204"/>
      </rPr>
      <t>6)</t>
    </r>
  </si>
  <si>
    <r>
      <t>Год (X–1)</t>
    </r>
    <r>
      <rPr>
        <vertAlign val="superscript"/>
        <sz val="12"/>
        <color indexed="8"/>
        <rFont val="Times New Roman"/>
        <family val="1"/>
        <charset val="204"/>
      </rPr>
      <t>6)</t>
    </r>
  </si>
  <si>
    <r>
      <t>Группа инвестиционных проектов «Технологическое присоединение энергопринимающих устройств потребителей максимальной мощностью до 15 кВт включительно, всего»</t>
    </r>
    <r>
      <rPr>
        <vertAlign val="superscript"/>
        <sz val="12"/>
        <color indexed="8"/>
        <rFont val="Times New Roman"/>
        <family val="1"/>
        <charset val="204"/>
      </rPr>
      <t>4)</t>
    </r>
    <r>
      <rPr>
        <sz val="12"/>
        <color indexed="8"/>
        <rFont val="Times New Roman"/>
        <family val="1"/>
        <charset val="204"/>
      </rPr>
      <t xml:space="preserve"> [п. 1.1.1+п. 1.1.2+п. 1.1.3+
п. 1.1.4+п. 1.1.5]:</t>
    </r>
  </si>
  <si>
    <t>(ст. 3+ст. 4+ст. 5)/3</t>
  </si>
  <si>
    <t>строительство воздушных линий, на уровне напряжения i</t>
  </si>
  <si>
    <t>С2</t>
  </si>
  <si>
    <t>ст. 6*ст. 7*ст. 8/1000</t>
  </si>
  <si>
    <t xml:space="preserve">строительство кабельных линий, на уровне напряжения i </t>
  </si>
  <si>
    <t>С3</t>
  </si>
  <si>
    <t xml:space="preserve">строительство пунктов секционирования, на уровне напряжения i и (или) диапазоне мощности j  </t>
  </si>
  <si>
    <t>С4</t>
  </si>
  <si>
    <t xml:space="preserve">строительство комплектных трансформаторных подстанций (КТП), распределительных трансформаторных подстанций (РТП) с уровнем напряжения до 35 кВ,  на уровне напряжения i и (или) диапазоне мощности j  </t>
  </si>
  <si>
    <t>строительство центров питания, подстанций уровнем напряжения 35 кВ и выше (ПС), на уровне напряжения i и (или) диапазоне мощности j</t>
  </si>
  <si>
    <r>
      <t>Группа инвестиционных проектов «Технологическое присоединение энергопринимающих устройств потребителей максимальной мощностью  до 150 кВт включительно, всего»</t>
    </r>
    <r>
      <rPr>
        <vertAlign val="superscript"/>
        <sz val="12"/>
        <color indexed="8"/>
        <rFont val="Times New Roman"/>
        <family val="1"/>
        <charset val="204"/>
      </rPr>
      <t>5)</t>
    </r>
    <r>
      <rPr>
        <sz val="12"/>
        <color indexed="8"/>
        <rFont val="Times New Roman"/>
        <family val="1"/>
        <charset val="204"/>
      </rPr>
      <t xml:space="preserve"> [п. 1.2.1+п. 1.2.2+п. 1.2.3+
п. 1.2.4+п. 1.2.5]</t>
    </r>
  </si>
  <si>
    <r>
      <t xml:space="preserve">1) </t>
    </r>
    <r>
      <rPr>
        <sz val="11"/>
        <color indexed="8"/>
        <rFont val="Times New Roman"/>
        <family val="1"/>
        <charset val="204"/>
      </rPr>
      <t>Определяется как (столбец ст. 3+ст. 4+ст. 5)/3.</t>
    </r>
  </si>
  <si>
    <r>
      <t xml:space="preserve">2) </t>
    </r>
    <r>
      <rPr>
        <sz val="11"/>
        <color indexed="8"/>
        <rFont val="Times New Roman"/>
        <family val="1"/>
        <charset val="204"/>
      </rPr>
      <t>Определяется как ст. 6*ст. 7*ст. 8/1000, за исключением пункта п. 1.1 и п. 1.2 (Группа инвестиционных проектов «Технологическое присоединение энергопринимающих устройств потребителей максимальной мощностью до 15 кВт включительно, всего» и Группа инвестиционных проектов «Технологическое присоединение энергопринимающих устройств потребителей максимальной мощностью от 15 до 150 кВт включительно, всего»).</t>
    </r>
  </si>
  <si>
    <r>
      <t xml:space="preserve">4) </t>
    </r>
    <r>
      <rPr>
        <sz val="11"/>
        <color indexed="8"/>
        <rFont val="Times New Roman"/>
        <family val="1"/>
        <charset val="204"/>
      </rPr>
      <t>В п. 1.1 в столбцах 3, 4, 5 и 9 указывются значения, определяемые как сумма значений, указанных в пунктах 1.1.1—1.1.5 соответствующих столбцов.</t>
    </r>
  </si>
  <si>
    <r>
      <t xml:space="preserve">5) </t>
    </r>
    <r>
      <rPr>
        <sz val="11"/>
        <color indexed="8"/>
        <rFont val="Times New Roman"/>
        <family val="1"/>
        <charset val="204"/>
      </rPr>
      <t xml:space="preserve"> В п. 1.2 в столбцах 3, 4, 5 и 9 указывются значения, определяемые как сумма значений, указанных в пунктах 1.2.1—1.2.5 соответствующих столбцов.</t>
    </r>
  </si>
  <si>
    <r>
      <t>6)</t>
    </r>
    <r>
      <rPr>
        <sz val="11"/>
        <color indexed="8"/>
        <rFont val="Times New Roman"/>
        <family val="1"/>
        <charset val="204"/>
      </rPr>
      <t xml:space="preserve"> Словосочетания вида «год X», «год (X–1)» заменяются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 минус количество лет, равных числу указанному в словосочетании после знака «–».</t>
    </r>
  </si>
  <si>
    <r>
      <t>7)</t>
    </r>
    <r>
      <rPr>
        <sz val="11"/>
        <color indexed="8"/>
        <rFont val="Times New Roman"/>
        <family val="1"/>
        <charset val="204"/>
      </rPr>
      <t xml:space="preserve"> Перечень наименований показателей и их нумерация формируются по аналогии с такой структурой, указанной в пунктах, номера которых начинаются с цифры 1.</t>
    </r>
  </si>
  <si>
    <t>ВСЕГО по инвестиционной программе, в том числе:</t>
  </si>
  <si>
    <t>0.1</t>
  </si>
  <si>
    <t>Технологическое присоединение, всего</t>
  </si>
  <si>
    <t>0.2</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</si>
  <si>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</si>
  <si>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</si>
  <si>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</si>
  <si>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</si>
  <si>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</si>
  <si>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</si>
  <si>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</si>
  <si>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</si>
  <si>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Технологическое присоединение энергопринимающих устройств потребителей, всего, в том числе:</t>
  </si>
  <si>
    <t>Технологическое присоединение энергопринимающих устройств потребителей максимальной мощностью до 150 кВт включительно, всего</t>
  </si>
  <si>
    <t>Технологическое присоединение энергопринимающих устройств потребителей свыше 150 кВт, всего, в том числе:</t>
  </si>
  <si>
    <t>Наименование инвестиционного проекта</t>
  </si>
  <si>
    <t>Технологическое присоединение объектов электросетевого хозяйства, всего, в том числе:</t>
  </si>
  <si>
    <t>Технологическое присоединение объектов электросетевого хозяйства, принадлежащих иным сетевым организациям и иным лицам, всего, в том числе:</t>
  </si>
  <si>
    <t>Технологическое присоединение к электрическим сетям иных сетевых организаций, всего, в том числе:</t>
  </si>
  <si>
    <t>Технологическое присоединение объектов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</si>
  <si>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</si>
  <si>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</si>
  <si>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</si>
  <si>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</si>
  <si>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</si>
  <si>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</si>
  <si>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Реконструкция, модернизация, техническое перевооружение трансформаторных и иных подстанций, распределительных пунктов, всего, в том числе:</t>
  </si>
  <si>
    <t>Реконструкция, модернизация, техническое перевооружение линий электропередачи, всего, в том числе:</t>
  </si>
  <si>
    <t>Реконструкция линий электропередачи, всего, в том числе:</t>
  </si>
  <si>
    <t>Модернизация, техническое перевооружение линий электропередачи, всего, в том числе:</t>
  </si>
  <si>
    <t>Развитие и модернизация учета электрической энергии (мощности), всего, в том числе:</t>
  </si>
  <si>
    <t>"Установка приборов учета, класс напряжения 0,22 (0,4) кВ,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</si>
  <si>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</si>
  <si>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</si>
  <si>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</si>
  <si>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</si>
  <si>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</si>
  <si>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</si>
  <si>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</si>
  <si>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</si>
  <si>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Реконструкция, модернизация, техническое перевооружение прочих объектов основных средств, всего, в том числе:</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</si>
  <si>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</si>
  <si>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</si>
  <si>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Покупка земельных участков для целей реализации инвестиционных проектов, всего, в том числе:</t>
  </si>
  <si>
    <t>Прочие инвестиционные проекты, всего, в том числе:</t>
  </si>
  <si>
    <t>Технологическое присоединение энергопринимающих устройств потребителей максимальной мощностью до 15 кВт включительно, всего</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</si>
  <si>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</si>
  <si>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</si>
  <si>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трансформаторных и иных подстанций, всего, в числе:</t>
  </si>
  <si>
    <t>Модернизация, техническое перевооружение трансформаторных и иных подстанций, распределительных пунктов, всего, в том числе:</t>
  </si>
  <si>
    <t>"Установка приборов учета, класс напряжения 35 кВ, всего, в том числе:"</t>
  </si>
  <si>
    <t>Реконструкция прочих объектов основных средств, всего, в том числе:</t>
  </si>
  <si>
    <t>1.3</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</si>
  <si>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</si>
  <si>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</si>
  <si>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</si>
  <si>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</si>
  <si>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</si>
  <si>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</si>
  <si>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1.5</t>
  </si>
  <si>
    <t>1.6</t>
  </si>
  <si>
    <t>Прочее новое строительство объектов электросетевого хозяйства, всего</t>
  </si>
  <si>
    <t>Реконструкция, модернизация, техническое перевооружение, всего</t>
  </si>
  <si>
    <r>
      <t xml:space="preserve">Год раскрытия информации: </t>
    </r>
    <r>
      <rPr>
        <u/>
        <sz val="14"/>
        <rFont val="Times New Roman"/>
        <family val="1"/>
        <charset val="204"/>
      </rPr>
      <t>2017</t>
    </r>
    <r>
      <rPr>
        <sz val="14"/>
        <rFont val="Times New Roman"/>
        <family val="1"/>
        <charset val="204"/>
      </rPr>
      <t xml:space="preserve"> год</t>
    </r>
  </si>
  <si>
    <t>"Установка приборов учета, класс напряжения 6 (10) кВ, всего, в том числе:"</t>
  </si>
  <si>
    <t>Установка системы телемеханики и диспетчеризации</t>
  </si>
  <si>
    <t>Установка системы телеметрии в электрических сетях г.Томска</t>
  </si>
  <si>
    <t>Установка учетов с АСКУЭ на границе балансовой принадлежности с потребителями, запитанными кабельными линиями от трансформаторных подстанций</t>
  </si>
  <si>
    <t>Установка учетов с АСКУЭ на границе балансовой принадлежности с потребителями, запитанными от воздушных линий 0,4 кВ</t>
  </si>
  <si>
    <t>Монтаж системы сигнализации в трансформаторной подстанции</t>
  </si>
  <si>
    <t>Монтаж устройств передачи данных для АСКУЭ в ТП</t>
  </si>
  <si>
    <t>Монтаж системы учета с АСКУЭ в ТП</t>
  </si>
  <si>
    <t>РП ТИЗ</t>
  </si>
  <si>
    <t>РП мкр. Солнечная долина</t>
  </si>
  <si>
    <t>РП в Центральном районе города</t>
  </si>
  <si>
    <t>РП Трудовой</t>
  </si>
  <si>
    <t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t>
  </si>
  <si>
    <t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t>
  </si>
  <si>
    <t>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t>
  </si>
  <si>
    <t>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t>
  </si>
  <si>
    <t>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t>
  </si>
  <si>
    <t>КЛ-10 кВ от ПС Научная к РП Степановский</t>
  </si>
  <si>
    <t>2КЛЭП-10кВ от ТП 868 до ТП 870</t>
  </si>
  <si>
    <t>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t>
  </si>
  <si>
    <t>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t>
  </si>
  <si>
    <t>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t>
  </si>
  <si>
    <t>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t>
  </si>
  <si>
    <t>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t>
  </si>
  <si>
    <t>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t>
  </si>
  <si>
    <t>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t>
  </si>
  <si>
    <t>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t>
  </si>
  <si>
    <t>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t>
  </si>
  <si>
    <t xml:space="preserve">2КЛЭП-10 кВ от ТП 870 до ТП 684 </t>
  </si>
  <si>
    <t>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t>
  </si>
  <si>
    <t xml:space="preserve">Реконструкция  оборудования 10 кВ в ПС ЗПП-Т </t>
  </si>
  <si>
    <t xml:space="preserve">Реконструкция  оборудования 35 кВ в ПС ЗПП-Т </t>
  </si>
  <si>
    <t>Приобретение ПС "ДСЗ"</t>
  </si>
  <si>
    <t>Приобретение объектов электросетевого хозяйства и земельных участков под их размещение</t>
  </si>
  <si>
    <t>Приобретение имущества Томского района (от ПС Мирный)</t>
  </si>
  <si>
    <t>Экскаватор JСВ 4СХ</t>
  </si>
  <si>
    <t>Приобретение электронного тахеометра</t>
  </si>
  <si>
    <t>Приобретение программных продуктов 1С:ERP Управление Предприятием 8 и 1С: Документооборот 8 КОРП и лицензий на их использование</t>
  </si>
  <si>
    <t>Реконструкция нежилых помещений по адресу ул.  Шевченко, 62а</t>
  </si>
  <si>
    <t>Приобретение Автогидроподъемника 22 м</t>
  </si>
  <si>
    <t>Приобретение Автогидроподъемника 18 м</t>
  </si>
  <si>
    <t>Приобретение Бригадного автомобиля "Газель", 5 мест, тент, 4х4</t>
  </si>
  <si>
    <t>Приобретение Бригадного автомобиля "Газель", 5 мест, тент, 4х2</t>
  </si>
  <si>
    <t>Приобретение УАЗ фургон,санитар. Модель 396255</t>
  </si>
  <si>
    <t>Приобретение БКМ 317, база ГАЗ 33081</t>
  </si>
  <si>
    <t>Приобретение Бригадного фургона ГАЗ 3308 с лебедкой, фаркопом</t>
  </si>
  <si>
    <t>Приобретение Легкового служебного автомобиля</t>
  </si>
  <si>
    <t>Приобретение Самосвала малый модель ГАЗ 35071</t>
  </si>
  <si>
    <t>Приобретение Грузового бортового с манипулятором, грузоподъем. 7 т, кузов 9,5 м.</t>
  </si>
  <si>
    <t>Приобретение Комплекса ГНБ Vermeer D9х13 в т.ч. смесительная установка</t>
  </si>
  <si>
    <t>Приобретение Прицепа низкорамного для транспортировки ГНБ грузоподъемность 8-10т.</t>
  </si>
  <si>
    <t>Приобретение Электролаборатории на базе автомобиля Газель (4х4)</t>
  </si>
  <si>
    <t>Приобретение Ножниц гильотинных SB-12/2500</t>
  </si>
  <si>
    <t>Приобретение Бортового автомобиля</t>
  </si>
  <si>
    <t>Приобретение Бригадного автомобиля</t>
  </si>
  <si>
    <t>Приобретение Легкового полноприводного автомобиля</t>
  </si>
  <si>
    <t>Приобретение Бочки-илосос</t>
  </si>
  <si>
    <t>Приобретение Программного обеспечение "Единая информационная система городских электрических сетей" (1этап)</t>
  </si>
  <si>
    <t>Приобретение Системы электронной очереди</t>
  </si>
  <si>
    <t>Приобретение Телефонной станции</t>
  </si>
  <si>
    <t>Г</t>
  </si>
  <si>
    <t>"Установка приборов учета, класс напряжения 110 кВ и выше, всего, в том числе:"</t>
  </si>
  <si>
    <t>Е_</t>
  </si>
  <si>
    <t>1.ТП</t>
  </si>
  <si>
    <t>2.Тр</t>
  </si>
  <si>
    <t>3.СУ</t>
  </si>
  <si>
    <t>4.КЛ</t>
  </si>
  <si>
    <t>5.ВЛ</t>
  </si>
  <si>
    <t>6.Сигнализация/Телемеханика/телеметрия</t>
  </si>
  <si>
    <t>7.Приобретение имущества, программ, техники</t>
  </si>
  <si>
    <t>01</t>
  </si>
  <si>
    <t>8.Запасной</t>
  </si>
  <si>
    <t>9.Порядковый номер</t>
  </si>
  <si>
    <t>0</t>
  </si>
  <si>
    <t>02</t>
  </si>
  <si>
    <t>03</t>
  </si>
  <si>
    <t>04</t>
  </si>
  <si>
    <t>05</t>
  </si>
  <si>
    <t>06</t>
  </si>
  <si>
    <t>07</t>
  </si>
  <si>
    <t>08</t>
  </si>
  <si>
    <t>09</t>
  </si>
  <si>
    <t>1</t>
  </si>
  <si>
    <t>12</t>
  </si>
  <si>
    <t>13</t>
  </si>
  <si>
    <t>14</t>
  </si>
  <si>
    <t>4</t>
  </si>
  <si>
    <t>15</t>
  </si>
  <si>
    <t>16</t>
  </si>
  <si>
    <t>17</t>
  </si>
  <si>
    <t>18</t>
  </si>
  <si>
    <t>19</t>
  </si>
  <si>
    <t>20</t>
  </si>
  <si>
    <t>21</t>
  </si>
  <si>
    <t>22</t>
  </si>
  <si>
    <t>2</t>
  </si>
  <si>
    <t>3</t>
  </si>
  <si>
    <t>23</t>
  </si>
  <si>
    <t>24</t>
  </si>
  <si>
    <t>25</t>
  </si>
  <si>
    <t>26</t>
  </si>
  <si>
    <t>27</t>
  </si>
  <si>
    <t>28</t>
  </si>
  <si>
    <t>29</t>
  </si>
  <si>
    <t>30</t>
  </si>
  <si>
    <t>31</t>
  </si>
  <si>
    <t>32</t>
  </si>
  <si>
    <t>33</t>
  </si>
  <si>
    <t>34</t>
  </si>
  <si>
    <t>35</t>
  </si>
  <si>
    <t>36</t>
  </si>
  <si>
    <t>37</t>
  </si>
  <si>
    <t>38</t>
  </si>
  <si>
    <t>39</t>
  </si>
  <si>
    <t>40</t>
  </si>
  <si>
    <t>41</t>
  </si>
  <si>
    <t>42</t>
  </si>
  <si>
    <t>43</t>
  </si>
  <si>
    <t>44</t>
  </si>
  <si>
    <t>45</t>
  </si>
  <si>
    <t>47</t>
  </si>
  <si>
    <t>48</t>
  </si>
  <si>
    <t>49</t>
  </si>
  <si>
    <t>50</t>
  </si>
  <si>
    <t>51</t>
  </si>
  <si>
    <t>52</t>
  </si>
  <si>
    <t>53</t>
  </si>
  <si>
    <t>54</t>
  </si>
  <si>
    <t>55</t>
  </si>
  <si>
    <t>56</t>
  </si>
  <si>
    <t>57</t>
  </si>
  <si>
    <t>58</t>
  </si>
  <si>
    <t>59</t>
  </si>
  <si>
    <t>60</t>
  </si>
  <si>
    <t>Е_1000000001</t>
  </si>
  <si>
    <t>Е_1034000002</t>
  </si>
  <si>
    <t>Е_0000060003</t>
  </si>
  <si>
    <t>Е_0000060004</t>
  </si>
  <si>
    <t>Е_0000060005</t>
  </si>
  <si>
    <t>Е_0030000006</t>
  </si>
  <si>
    <t>Е_0030000007</t>
  </si>
  <si>
    <t>Е_0030000008</t>
  </si>
  <si>
    <t>Е_0030000009</t>
  </si>
  <si>
    <t>Е_0000007010</t>
  </si>
  <si>
    <t>Е_1000000011</t>
  </si>
  <si>
    <t>Е_1000000012</t>
  </si>
  <si>
    <t>Е_1000000013</t>
  </si>
  <si>
    <t>Е_1000000014</t>
  </si>
  <si>
    <t>Е_0004000015</t>
  </si>
  <si>
    <t>Е_0004000016</t>
  </si>
  <si>
    <t>Е_0004000017</t>
  </si>
  <si>
    <t>Е_0004000018</t>
  </si>
  <si>
    <t>Е_0004000019</t>
  </si>
  <si>
    <t>Е_0004000020</t>
  </si>
  <si>
    <t>Е_0004000021</t>
  </si>
  <si>
    <t>Е_0004000022</t>
  </si>
  <si>
    <t>Е_0004000023</t>
  </si>
  <si>
    <t>Е_0004000024</t>
  </si>
  <si>
    <t>Е_0004000025</t>
  </si>
  <si>
    <t>Е_0004000026</t>
  </si>
  <si>
    <t>Е_0004000027</t>
  </si>
  <si>
    <t>Е_1234000028</t>
  </si>
  <si>
    <t>Е_1004000029</t>
  </si>
  <si>
    <t>Е_1004000030</t>
  </si>
  <si>
    <t>Е_1004000031</t>
  </si>
  <si>
    <t>Е_1004500032</t>
  </si>
  <si>
    <t>Е_0000007034</t>
  </si>
  <si>
    <t>Е_0000007035</t>
  </si>
  <si>
    <t>Е_0000007036</t>
  </si>
  <si>
    <t>Е_0000007037</t>
  </si>
  <si>
    <t>Е_0000007038</t>
  </si>
  <si>
    <t>Е_0000007039</t>
  </si>
  <si>
    <t>Е_0000007040</t>
  </si>
  <si>
    <t>Е_0000007041</t>
  </si>
  <si>
    <t>Е_0000007042</t>
  </si>
  <si>
    <t>Е_0000007043</t>
  </si>
  <si>
    <t>Е_0000007044</t>
  </si>
  <si>
    <t>Е_0000007045</t>
  </si>
  <si>
    <t>Е_0000007047</t>
  </si>
  <si>
    <t>Е_0000007048</t>
  </si>
  <si>
    <t>Е_0000007049</t>
  </si>
  <si>
    <t>Е_0000007050</t>
  </si>
  <si>
    <t>Е_0000007051</t>
  </si>
  <si>
    <t>Е_0000007052</t>
  </si>
  <si>
    <t>Е_0000007053</t>
  </si>
  <si>
    <t>Е_0000007054</t>
  </si>
  <si>
    <t>Е_0000007055</t>
  </si>
  <si>
    <t>Е_0000007056</t>
  </si>
  <si>
    <t>Е_0000007057</t>
  </si>
  <si>
    <t>Е_0000007058</t>
  </si>
  <si>
    <t>Е_0000007059</t>
  </si>
  <si>
    <t>Е_0000007060</t>
  </si>
  <si>
    <t>З</t>
  </si>
  <si>
    <r>
      <t xml:space="preserve">Утвержденные плановые значения показателей приведены в соответствии с </t>
    </r>
    <r>
      <rPr>
        <u/>
        <sz val="14"/>
        <rFont val="Times New Roman"/>
        <family val="1"/>
        <charset val="204"/>
      </rPr>
      <t xml:space="preserve">Приказами Департамента тарифного регулирования Томской области № 26/248 от 28.10.2014, №6-735/9(184) от 25.09.2015, №6-47/9(240) от 12.08.2016  </t>
    </r>
  </si>
  <si>
    <t>П</t>
  </si>
  <si>
    <t>И</t>
  </si>
  <si>
    <t>Н</t>
  </si>
  <si>
    <t>С</t>
  </si>
  <si>
    <t>№ сметы</t>
  </si>
  <si>
    <t>1-ИП-15-1 
3-ИП-15-1</t>
  </si>
  <si>
    <t>28-ИП-17
29-ИП-17
30-ИП-17
31-ИП-17
32-ИП-17
33-ИП-17
34-ИП-17
35-ИП-17</t>
  </si>
  <si>
    <t>10-У-16
11-У-16</t>
  </si>
  <si>
    <t>1-ИП-15-2 
3-ИП-15-2</t>
  </si>
  <si>
    <t>2-НК-14</t>
  </si>
  <si>
    <t>2-НК-14(15,16,18-19)
45/14(17)</t>
  </si>
  <si>
    <t>3-У-2014
4-У-2014</t>
  </si>
  <si>
    <t>5-У-2014
2-У-2014</t>
  </si>
  <si>
    <t>7-У-2014
8-У-2014</t>
  </si>
  <si>
    <t>20-ИП-12-1
102-КЛ-14-2
О9-О1-О2</t>
  </si>
  <si>
    <t>1-У-2016-1
9-У-2016-1</t>
  </si>
  <si>
    <t>3-У-2016-1
4-У-2016-1</t>
  </si>
  <si>
    <t>5-У-2016-1
2-У-2016-1</t>
  </si>
  <si>
    <t>36-ИП-17 
37-ИП-17
3-ИП-17</t>
  </si>
  <si>
    <t>13-ИП-16</t>
  </si>
  <si>
    <t>ставка</t>
  </si>
  <si>
    <t>22-ИП-17</t>
  </si>
  <si>
    <t>7-ИП-17
8-ИП-17
9-ИП-17
10-ИП-17</t>
  </si>
  <si>
    <t>23-ИП-17</t>
  </si>
  <si>
    <t>1-ИП-17</t>
  </si>
  <si>
    <t>24-ИП-17</t>
  </si>
  <si>
    <t>ставки(15,16,18,19)
17-ИП-17
25-ИП-17
18-ИП-17
11-ИП-17
27-ИП-17
12-ИП-17
13-ИП-17
21-ИП-17
26-ИП-17
20-ИП-17</t>
  </si>
  <si>
    <t>Финансирование капитальных вложений 
2014года в прогнозных ценах, млн рублей (с НДС)</t>
  </si>
  <si>
    <t>8-У-2016-1</t>
  </si>
  <si>
    <t>План 
на 01.01.2017 года</t>
  </si>
  <si>
    <t>План 
на 01.01.2014 года</t>
  </si>
  <si>
    <t xml:space="preserve">Факт 
</t>
  </si>
  <si>
    <t>Утвержденный план</t>
  </si>
  <si>
    <t>Предложение по корректировке утвержденного плана на 01.01. 2017года</t>
  </si>
  <si>
    <t>391-КЛ-15</t>
  </si>
  <si>
    <t>9-У-2014
1-У-2014</t>
  </si>
  <si>
    <t xml:space="preserve">Фактический объем освоения капитальных вложений на 01.01.2014 года, млн рублей 
(без НДС) </t>
  </si>
  <si>
    <t xml:space="preserve">План на 01.01.2014 года </t>
  </si>
  <si>
    <t xml:space="preserve">Предложение по корректировке утвержденного плана 
на 01.01.2017 года </t>
  </si>
  <si>
    <t>Освоение капитальных вложений 2014 года в прогнозных ценах соответствующих лет, млн рублей (без НДС)</t>
  </si>
  <si>
    <t>год 2015</t>
  </si>
  <si>
    <t>год 2016</t>
  </si>
  <si>
    <t>год 2017</t>
  </si>
  <si>
    <t xml:space="preserve">
Утвержденный план</t>
  </si>
  <si>
    <t>год 2018</t>
  </si>
  <si>
    <t>год 2019</t>
  </si>
  <si>
    <t>Предложение по корректировке плана</t>
  </si>
  <si>
    <t>29.7</t>
  </si>
  <si>
    <t>29.8</t>
  </si>
  <si>
    <t>29.9</t>
  </si>
  <si>
    <t>29.10</t>
  </si>
  <si>
    <t>Принятие основных средств и нематериальных активов к бухгалтерскому учету в 2014 год</t>
  </si>
  <si>
    <t>Год 2015</t>
  </si>
  <si>
    <t>Год 2016</t>
  </si>
  <si>
    <t>Год 2017</t>
  </si>
  <si>
    <t>Год 2018</t>
  </si>
  <si>
    <t>Год 2019</t>
  </si>
  <si>
    <t>7.6.8</t>
  </si>
  <si>
    <t>7.6.9</t>
  </si>
  <si>
    <t>7.6.10</t>
  </si>
  <si>
    <t>7.6.11</t>
  </si>
  <si>
    <t>7.6.12</t>
  </si>
  <si>
    <t>7.6.13</t>
  </si>
  <si>
    <t>7.6.14</t>
  </si>
  <si>
    <t>7.6.15</t>
  </si>
  <si>
    <t>7.6.16</t>
  </si>
  <si>
    <t>7.6.17</t>
  </si>
  <si>
    <t>7.6.18</t>
  </si>
  <si>
    <t>7.6.19</t>
  </si>
  <si>
    <t>7.6.20</t>
  </si>
  <si>
    <t>7.6.21</t>
  </si>
  <si>
    <t>7.6.22</t>
  </si>
  <si>
    <t>7.6.23</t>
  </si>
  <si>
    <t>7.6.24</t>
  </si>
  <si>
    <t>7.6.25</t>
  </si>
  <si>
    <t>7.6.26</t>
  </si>
  <si>
    <t>7.6.27</t>
  </si>
  <si>
    <t>7.6.28</t>
  </si>
  <si>
    <t>7.6.29</t>
  </si>
  <si>
    <t>7.6.30</t>
  </si>
  <si>
    <t>7.6.31</t>
  </si>
  <si>
    <t>7.6.32</t>
  </si>
  <si>
    <t>7.6.33</t>
  </si>
  <si>
    <t>7.6.34</t>
  </si>
  <si>
    <t>7.6.35</t>
  </si>
  <si>
    <t>Факт</t>
  </si>
  <si>
    <t>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 в год 2014</t>
  </si>
  <si>
    <t xml:space="preserve">Факт </t>
  </si>
  <si>
    <r>
      <t>Полная сметная стоимость инвестиционного проекта в соответствии с утвержденной проектной документацией</t>
    </r>
    <r>
      <rPr>
        <vertAlign val="superscript"/>
        <sz val="12"/>
        <rFont val="Times New Roman"/>
        <family val="1"/>
        <charset val="204"/>
      </rPr>
      <t xml:space="preserve"> </t>
    </r>
    <r>
      <rPr>
        <sz val="12"/>
        <color indexed="8"/>
        <rFont val="Times New Roman"/>
        <family val="1"/>
        <charset val="204"/>
      </rPr>
      <t>в базисном уровне цен, млн рублей (без НДС)</t>
    </r>
  </si>
  <si>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</si>
  <si>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</si>
  <si>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</si>
  <si>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</si>
  <si>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</si>
  <si>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</si>
  <si>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</si>
  <si>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</si>
  <si>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</si>
  <si>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</si>
  <si>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</si>
  <si>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</si>
  <si>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</si>
  <si>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</si>
  <si>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</si>
  <si>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</si>
  <si>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</si>
  <si>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</si>
  <si>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</si>
  <si>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</si>
  <si>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</si>
  <si>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</si>
  <si>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</si>
  <si>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</si>
  <si>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</si>
  <si>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</si>
  <si>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</si>
  <si>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</si>
  <si>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</si>
  <si>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</si>
  <si>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32.31</t>
  </si>
  <si>
    <t>32.32</t>
  </si>
  <si>
    <t>32.33</t>
  </si>
  <si>
    <t>32.34</t>
  </si>
  <si>
    <t>32.35</t>
  </si>
  <si>
    <t>32.36</t>
  </si>
  <si>
    <t>32.37</t>
  </si>
  <si>
    <t>32.38</t>
  </si>
  <si>
    <t>32.39</t>
  </si>
  <si>
    <t>32.40</t>
  </si>
  <si>
    <t>32.41</t>
  </si>
  <si>
    <t>32.42</t>
  </si>
  <si>
    <t>32.43</t>
  </si>
  <si>
    <t>32.44</t>
  </si>
  <si>
    <t>32.45</t>
  </si>
  <si>
    <t>32.46</t>
  </si>
  <si>
    <t>32.47</t>
  </si>
  <si>
    <t>32.48</t>
  </si>
  <si>
    <t>32.49</t>
  </si>
  <si>
    <t>32.50</t>
  </si>
  <si>
    <t>КВЛЭП-0,4 кВ для улучшения качества и надежности электроснабжения и технологического присоединения потребителей  г. Томска</t>
  </si>
  <si>
    <r>
      <t>Инвестиционная программа_____________</t>
    </r>
    <r>
      <rPr>
        <u/>
        <sz val="14"/>
        <rFont val="Times New Roman"/>
        <family val="1"/>
        <charset val="204"/>
      </rPr>
      <t>ООО "Горсети"_</t>
    </r>
    <r>
      <rPr>
        <sz val="14"/>
        <rFont val="Times New Roman"/>
        <family val="1"/>
        <charset val="204"/>
      </rPr>
      <t>____________</t>
    </r>
  </si>
  <si>
    <t xml:space="preserve">Фактический объем финансирования на 01.01. 2014 года, млн рублей 
(с НДС) </t>
  </si>
  <si>
    <t xml:space="preserve">Утвержденный план 2015 года </t>
  </si>
  <si>
    <t>Факт 2015 года</t>
  </si>
  <si>
    <t>Утвержденный план 2016 года</t>
  </si>
  <si>
    <t xml:space="preserve">Факт 2016 года </t>
  </si>
  <si>
    <r>
      <t>Утвержденный план 2017</t>
    </r>
    <r>
      <rPr>
        <vertAlign val="superscript"/>
        <sz val="12"/>
        <rFont val="Times New Roman"/>
        <family val="1"/>
        <charset val="204"/>
      </rPr>
      <t xml:space="preserve"> </t>
    </r>
    <r>
      <rPr>
        <sz val="12"/>
        <rFont val="Times New Roman"/>
        <family val="1"/>
        <charset val="204"/>
      </rPr>
      <t>года</t>
    </r>
  </si>
  <si>
    <r>
      <t xml:space="preserve">
Предложение по корректировке утвержденного плана 2017</t>
    </r>
    <r>
      <rPr>
        <vertAlign val="superscript"/>
        <sz val="12"/>
        <rFont val="Times New Roman"/>
        <family val="1"/>
        <charset val="204"/>
      </rPr>
      <t xml:space="preserve"> 
</t>
    </r>
    <r>
      <rPr>
        <sz val="12"/>
        <rFont val="Times New Roman"/>
        <family val="1"/>
        <charset val="204"/>
      </rPr>
      <t xml:space="preserve">года </t>
    </r>
  </si>
  <si>
    <r>
      <t>Утвержденный план 2018</t>
    </r>
    <r>
      <rPr>
        <vertAlign val="superscript"/>
        <sz val="12"/>
        <rFont val="Times New Roman"/>
        <family val="1"/>
        <charset val="204"/>
      </rPr>
      <t xml:space="preserve"> </t>
    </r>
    <r>
      <rPr>
        <sz val="12"/>
        <rFont val="Times New Roman"/>
        <family val="1"/>
        <charset val="204"/>
      </rPr>
      <t>года</t>
    </r>
  </si>
  <si>
    <t xml:space="preserve">
Предложение по корректировке утвержденного плана 2018 года </t>
  </si>
  <si>
    <r>
      <t>Утвержденный план 2019</t>
    </r>
    <r>
      <rPr>
        <vertAlign val="superscript"/>
        <sz val="12"/>
        <rFont val="Times New Roman"/>
        <family val="1"/>
        <charset val="204"/>
      </rPr>
      <t xml:space="preserve"> </t>
    </r>
    <r>
      <rPr>
        <sz val="12"/>
        <rFont val="Times New Roman"/>
        <family val="1"/>
        <charset val="204"/>
      </rPr>
      <t>года</t>
    </r>
  </si>
  <si>
    <t xml:space="preserve">
Предложение по корректировке утвержденного плана 2019 года </t>
  </si>
  <si>
    <r>
      <t>1)</t>
    </r>
    <r>
      <rPr>
        <sz val="11"/>
        <rFont val="Times New Roman"/>
        <family val="1"/>
        <charset val="204"/>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</si>
  <si>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t>2)</t>
    </r>
    <r>
      <rPr>
        <sz val="11"/>
        <rFont val="Times New Roman"/>
        <family val="1"/>
        <charset val="204"/>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</si>
  <si>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t>3)</t>
    </r>
    <r>
      <rPr>
        <sz val="11"/>
        <rFont val="Times New Roman"/>
        <family val="1"/>
        <charset val="204"/>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</si>
  <si>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t>4)</t>
    </r>
    <r>
      <rPr>
        <sz val="11"/>
        <rFont val="Times New Roman"/>
        <family val="1"/>
        <charset val="204"/>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</si>
  <si>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r>
      <t xml:space="preserve">Инвестиционная программа </t>
    </r>
    <r>
      <rPr>
        <u/>
        <sz val="14"/>
        <color indexed="8"/>
        <rFont val="Times New Roman"/>
        <family val="1"/>
        <charset val="204"/>
      </rPr>
      <t xml:space="preserve">              ООО "Горсети"                </t>
    </r>
  </si>
  <si>
    <r>
      <t>Год раскрытия информации:</t>
    </r>
    <r>
      <rPr>
        <u/>
        <sz val="14"/>
        <rFont val="Times New Roman"/>
        <family val="1"/>
        <charset val="204"/>
      </rPr>
      <t xml:space="preserve"> 2017</t>
    </r>
    <r>
      <rPr>
        <sz val="14"/>
        <rFont val="Times New Roman"/>
        <family val="1"/>
        <charset val="204"/>
      </rPr>
      <t xml:space="preserve"> год</t>
    </r>
  </si>
  <si>
    <r>
      <t xml:space="preserve">Инвестиционная программа  </t>
    </r>
    <r>
      <rPr>
        <u/>
        <sz val="14"/>
        <color indexed="8"/>
        <rFont val="Times New Roman"/>
        <family val="1"/>
        <charset val="204"/>
      </rPr>
      <t xml:space="preserve">             ООО "Горсети"                </t>
    </r>
  </si>
  <si>
    <r>
      <t xml:space="preserve">Год раскрытия информации: </t>
    </r>
    <r>
      <rPr>
        <u/>
        <sz val="12"/>
        <rFont val="Times New Roman"/>
        <family val="1"/>
        <charset val="204"/>
      </rPr>
      <t>2017</t>
    </r>
    <r>
      <rPr>
        <sz val="12"/>
        <rFont val="Times New Roman"/>
        <family val="1"/>
        <charset val="204"/>
      </rPr>
      <t xml:space="preserve"> год</t>
    </r>
  </si>
  <si>
    <r>
      <t xml:space="preserve">Утвержденные плановые значения показателей приведены в соответствии с </t>
    </r>
    <r>
      <rPr>
        <u/>
        <sz val="14"/>
        <rFont val="Times New Roman"/>
        <family val="1"/>
        <charset val="204"/>
      </rPr>
      <t xml:space="preserve">Приказами Департамента тарифного регулирования Томской области № 26/248 от 28.10.2014, №6-735/9(184) от 25.09.2015, №6-47/9(240) от 12.08.2016   </t>
    </r>
  </si>
  <si>
    <r>
      <t xml:space="preserve">Инвестиционная программа </t>
    </r>
    <r>
      <rPr>
        <u/>
        <sz val="14"/>
        <color indexed="8"/>
        <rFont val="Times New Roman"/>
        <family val="1"/>
        <charset val="204"/>
      </rPr>
      <t xml:space="preserve">             ООО "Горсети"                </t>
    </r>
  </si>
  <si>
    <r>
      <t xml:space="preserve">Утвержденные плановые значения показателей приведены в соответствии с  </t>
    </r>
    <r>
      <rPr>
        <u/>
        <sz val="14"/>
        <rFont val="Times New Roman"/>
        <family val="1"/>
        <charset val="204"/>
      </rPr>
      <t xml:space="preserve">Приказами Департамента тарифного регулирования Томской области № 26/248 от 28.10.2014, №6-735/9(184) от 25.09.2015, №6-47/9(240) от 12.08.2016   </t>
    </r>
  </si>
  <si>
    <t>План (Утвержденный план) принятия основных средств и нематериальных активов к бухгалтерскому учету на 2017 год</t>
  </si>
  <si>
    <r>
      <t xml:space="preserve"> на </t>
    </r>
    <r>
      <rPr>
        <b/>
        <u/>
        <sz val="14"/>
        <color indexed="8"/>
        <rFont val="Times New Roman"/>
        <family val="1"/>
        <charset val="204"/>
      </rPr>
      <t>2017</t>
    </r>
    <r>
      <rPr>
        <b/>
        <sz val="14"/>
        <color indexed="8"/>
        <rFont val="Times New Roman"/>
        <family val="1"/>
        <charset val="204"/>
      </rPr>
      <t xml:space="preserve"> год </t>
    </r>
  </si>
  <si>
    <r>
      <t xml:space="preserve">Инвестиционная программа   </t>
    </r>
    <r>
      <rPr>
        <u/>
        <sz val="14"/>
        <color indexed="8"/>
        <rFont val="Times New Roman"/>
        <family val="1"/>
        <charset val="204"/>
      </rPr>
      <t xml:space="preserve">           ООО "Горсети"                </t>
    </r>
  </si>
  <si>
    <r>
      <t>Год раскрытия информации:</t>
    </r>
    <r>
      <rPr>
        <u/>
        <sz val="12"/>
        <rFont val="Times New Roman"/>
        <family val="1"/>
        <charset val="204"/>
      </rPr>
      <t xml:space="preserve"> 2017</t>
    </r>
    <r>
      <rPr>
        <sz val="12"/>
        <rFont val="Times New Roman"/>
        <family val="1"/>
        <charset val="204"/>
      </rPr>
      <t xml:space="preserve"> год</t>
    </r>
  </si>
  <si>
    <r>
      <t xml:space="preserve">Инвестиционная программа </t>
    </r>
    <r>
      <rPr>
        <u/>
        <sz val="12"/>
        <color indexed="8"/>
        <rFont val="Times New Roman"/>
        <family val="1"/>
        <charset val="204"/>
      </rPr>
      <t xml:space="preserve">             ООО "Горсети"                 </t>
    </r>
    <r>
      <rPr>
        <sz val="12"/>
        <color indexed="8"/>
        <rFont val="Times New Roman"/>
        <family val="1"/>
        <charset val="204"/>
      </rPr>
      <t xml:space="preserve">   </t>
    </r>
  </si>
  <si>
    <t xml:space="preserve">Вывод объектов инвестиционной деятельности (мощностей) из эксплуатации в 2014 год </t>
  </si>
  <si>
    <r>
      <t xml:space="preserve">Инвестиционная программа </t>
    </r>
    <r>
      <rPr>
        <u/>
        <sz val="12"/>
        <color indexed="8"/>
        <rFont val="Times New Roman"/>
        <family val="1"/>
        <charset val="204"/>
      </rPr>
      <t xml:space="preserve">                 ООО "Горсети"                        </t>
    </r>
  </si>
  <si>
    <t>Итого, тыс.кВтч</t>
  </si>
  <si>
    <t>Технологический эффект 
2015</t>
  </si>
  <si>
    <t>Технологический эффект 
2016</t>
  </si>
  <si>
    <t>Технологический эффект 
2017</t>
  </si>
  <si>
    <t>Технологический эффект 
2018</t>
  </si>
  <si>
    <t>Технологический эффект 
2019</t>
  </si>
  <si>
    <r>
      <t xml:space="preserve">Год раскрытия информации: </t>
    </r>
    <r>
      <rPr>
        <u/>
        <sz val="11"/>
        <color indexed="8"/>
        <rFont val="Calibri"/>
        <family val="2"/>
        <charset val="204"/>
      </rPr>
      <t xml:space="preserve">2017 </t>
    </r>
    <r>
      <rPr>
        <sz val="11"/>
        <color indexed="8"/>
        <rFont val="Calibri"/>
        <family val="2"/>
        <charset val="204"/>
      </rPr>
      <t xml:space="preserve"> год</t>
    </r>
  </si>
  <si>
    <t>Сибирский федеральный округ</t>
  </si>
  <si>
    <t>Томская область</t>
  </si>
  <si>
    <t>г.Томск</t>
  </si>
  <si>
    <t>ООО "Горсети"</t>
  </si>
  <si>
    <t>г.Томск, Томский район</t>
  </si>
  <si>
    <t>-</t>
  </si>
  <si>
    <t>не требуется</t>
  </si>
  <si>
    <t>+</t>
  </si>
  <si>
    <r>
      <t xml:space="preserve">Инвестиционная программа </t>
    </r>
    <r>
      <rPr>
        <u/>
        <sz val="12"/>
        <color indexed="8"/>
        <rFont val="Times New Roman"/>
        <family val="1"/>
        <charset val="204"/>
      </rPr>
      <t xml:space="preserve">                           ООО "Горсети"                             </t>
    </r>
  </si>
  <si>
    <r>
      <t xml:space="preserve">Инвестиционная программа  </t>
    </r>
    <r>
      <rPr>
        <u/>
        <sz val="12"/>
        <color indexed="8"/>
        <rFont val="Times New Roman"/>
        <family val="1"/>
        <charset val="204"/>
      </rPr>
      <t xml:space="preserve">                          ООО "Горсети"                             </t>
    </r>
  </si>
  <si>
    <r>
      <t xml:space="preserve">Год раскрытия информации: </t>
    </r>
    <r>
      <rPr>
        <u/>
        <sz val="12"/>
        <rFont val="Times New Roman"/>
        <family val="1"/>
        <charset val="204"/>
      </rPr>
      <t>2017</t>
    </r>
    <r>
      <rPr>
        <sz val="12"/>
        <rFont val="Times New Roman"/>
        <family val="1"/>
        <charset val="204"/>
      </rPr>
      <t xml:space="preserve">  год</t>
    </r>
  </si>
  <si>
    <t>Оборудование ОРУ-35 кВ ГПП-35 кВ/10 кВ</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</si>
  <si>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Приказами Департамента тарифного регулирования Томской области № 8/59 от 28.03.2014</t>
    </r>
  </si>
  <si>
    <t>Оборудование №2 ПС "ЗПП-Т" ул. Ивановского, 4, стр.24</t>
  </si>
  <si>
    <t>снижение эксплуатационных издержек , повышение уровня надежности услуг</t>
  </si>
  <si>
    <t>снижение эксплуатационных издержек , повышение надежности работы оборудования</t>
  </si>
  <si>
    <t>оптимизация затрат на покупку электроэнергии для компенсации технологического расхода (потерь) электроэнергии</t>
  </si>
  <si>
    <t>обеспечение оптимальных условий труда обслуживающего персонала</t>
  </si>
  <si>
    <t>повышение надежности схемы электроснабжения г. Томска</t>
  </si>
  <si>
    <t>обеспечение технологическим присоединением объектов строительства социального жилья, в рамках реализации федеральной программы доступного жилья</t>
  </si>
  <si>
    <t>обеспечение технологическим присоединением общеобразовательных и дошкольных учреждений г. Томска</t>
  </si>
  <si>
    <t xml:space="preserve">улучшение качества и надежности электроснабжения потребителей г. Томска </t>
  </si>
  <si>
    <t>обеспечение качества и надежности электроснабжения существующих потребителей и обеспечение возможности технологического присоединения потребителей</t>
  </si>
  <si>
    <t>снижение эксплуатационных издержек , повышение надежности работы машин и спецтехники</t>
  </si>
  <si>
    <t>повышение качества обслуживания потребителей</t>
  </si>
  <si>
    <t>повышение качества обслуживания потребителей и уровня надежности услуг</t>
  </si>
  <si>
    <r>
      <t xml:space="preserve">Инвестиционная программа </t>
    </r>
    <r>
      <rPr>
        <u/>
        <sz val="12"/>
        <color indexed="8"/>
        <rFont val="Times New Roman"/>
        <family val="1"/>
        <charset val="204"/>
      </rPr>
      <t xml:space="preserve">                          ООО "Горсети"                           </t>
    </r>
  </si>
  <si>
    <r>
      <t xml:space="preserve">Год раскрытия информации: </t>
    </r>
    <r>
      <rPr>
        <u/>
        <sz val="11"/>
        <color indexed="8"/>
        <rFont val="Calibri"/>
        <family val="2"/>
        <charset val="204"/>
      </rPr>
      <t>2017</t>
    </r>
    <r>
      <rPr>
        <sz val="11"/>
        <color indexed="8"/>
        <rFont val="Calibri"/>
        <family val="2"/>
        <charset val="204"/>
      </rPr>
      <t xml:space="preserve"> год</t>
    </r>
  </si>
  <si>
    <t>Срок ввода объекта в эксплуатацию, предусмотренный схемой и программой развития электроэнергетики субъекта Российской Федерации, утвержденные в год 2016 
(схемой теплоснабжения поселения (городского округа), утвержденной органом местного самоуправления), год</t>
  </si>
  <si>
    <r>
      <t>Схема и программа развития электроэнергетики субъекта Российской Федерации, утвержденные в год 2016</t>
    </r>
    <r>
      <rPr>
        <vertAlign val="superscript"/>
        <sz val="11"/>
        <rFont val="Times New Roman"/>
        <family val="1"/>
        <charset val="204"/>
      </rPr>
      <t xml:space="preserve"> </t>
    </r>
    <r>
      <rPr>
        <sz val="11"/>
        <rFont val="Times New Roman"/>
        <family val="1"/>
        <charset val="204"/>
      </rPr>
      <t>(схема теплоснабжения поселения (городского округа), утвержденная органом местного самоуправления)</t>
    </r>
  </si>
  <si>
    <r>
      <t xml:space="preserve">Инвестиционная программа  </t>
    </r>
    <r>
      <rPr>
        <u/>
        <sz val="12"/>
        <color indexed="8"/>
        <rFont val="Times New Roman"/>
        <family val="1"/>
        <charset val="204"/>
      </rPr>
      <t xml:space="preserve">                         ООО "Горсети"                           </t>
    </r>
  </si>
  <si>
    <t>Мощность, МВА</t>
  </si>
  <si>
    <t>Протяженность, км</t>
  </si>
  <si>
    <t>Количество, шт</t>
  </si>
  <si>
    <t>16.3.1</t>
  </si>
  <si>
    <t>16.3.2</t>
  </si>
  <si>
    <t>локальный сметный расчет</t>
  </si>
  <si>
    <t>договор купли-продажи</t>
  </si>
  <si>
    <t>коммерческое предложение</t>
  </si>
  <si>
    <r>
      <t xml:space="preserve">Инвестиционная программа </t>
    </r>
    <r>
      <rPr>
        <u/>
        <sz val="12"/>
        <color indexed="8"/>
        <rFont val="Arial"/>
        <family val="2"/>
        <charset val="204"/>
      </rPr>
      <t xml:space="preserve">                          ООО "Горсети"                           </t>
    </r>
  </si>
  <si>
    <r>
      <t>Год раскрытия информации:</t>
    </r>
    <r>
      <rPr>
        <u/>
        <sz val="12"/>
        <rFont val="Arial"/>
        <family val="2"/>
        <charset val="204"/>
      </rPr>
      <t xml:space="preserve"> 2017</t>
    </r>
    <r>
      <rPr>
        <sz val="12"/>
        <rFont val="Arial"/>
        <family val="2"/>
        <charset val="204"/>
      </rPr>
      <t xml:space="preserve"> год</t>
    </r>
  </si>
  <si>
    <t>2015 год</t>
  </si>
  <si>
    <t>2016 год</t>
  </si>
  <si>
    <t>2017 год</t>
  </si>
  <si>
    <t>2018 год</t>
  </si>
  <si>
    <t>2019 год</t>
  </si>
  <si>
    <t>Индексы- дефляторы, предусмотренные прогнозом социально-экономического развития Российской Федерации на среднесрочный период (в %, к предыдущему году)</t>
  </si>
  <si>
    <t>Индексы-дефляторы Министерства экономического развития по строке «Инвестиции в основной капитал (Капитальные вложения)» (от 12.04.2013г.)</t>
  </si>
  <si>
    <t>Сценарные условия, основные параметры прогноза социально-экономического развития Российской Федерации и предельные уровни цен (тарифов) на услуги компаний инфраструктурного сектора на 2014 год и на плановый период 2015 и 2016 годов от 12.04.2013г..</t>
  </si>
  <si>
    <t>Индексы-дефляторы Министерства экономического развития по строке «Инвестиции в основной капитал (Капитальные вложения)» (от 15.10.2015г.)</t>
  </si>
  <si>
    <t>Сценарные условия, основные параметры прогноза социально–экономического развития Российской Федерации и предельные уровни цен (тарифов) на услуги компаний инфраструктурного сектора на 2016 год и на плановый период 2017 и 2018 годов от 15.10.2015г.</t>
  </si>
  <si>
    <t>Индексы-дефляторы Министерства экономического развития по строке «Инвестиции в основной капитал (Капитальные вложения)» (от 06.05.2016г.)</t>
  </si>
  <si>
    <t>Сценарные условия, основные параметры прогноза социально–экономического развития Российской Федерации и предельные уровни цен (тарифов) на услуги компаний инфраструктурного сектора на 2017 год и на плановый период 2018 и 2019 годов от 06.05.2016г.</t>
  </si>
  <si>
    <r>
      <t xml:space="preserve">Инвестиционная программа </t>
    </r>
    <r>
      <rPr>
        <u/>
        <sz val="12"/>
        <color indexed="8"/>
        <rFont val="Times New Roman"/>
        <family val="1"/>
        <charset val="204"/>
      </rPr>
      <t xml:space="preserve">                   ООО "Горсети"                        </t>
    </r>
  </si>
  <si>
    <t>Наименование  субъекта Российской Федерации Томская область</t>
  </si>
  <si>
    <t>ед.</t>
  </si>
  <si>
    <t>Показатель средней продолжительности прекращений передачи электрической энергии (Пп)</t>
  </si>
  <si>
    <t>Показатель уровня качества осуществляемого технологического присоединения (Птпр)</t>
  </si>
  <si>
    <t>Показатель уровня качества обслуживания потребителей услуг территориальных сетевых организаций (Птсо)</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</si>
  <si>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</si>
  <si>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r>
      <t>Показатель увеличения мощности силовых (авто-) трансформаторов на подстанциях, не связанного с осуществлением технологического присоединения к электрическим сетям (</t>
    </r>
    <r>
      <rPr>
        <sz val="12"/>
        <rFont val="Calibri"/>
        <family val="2"/>
        <charset val="204"/>
      </rPr>
      <t>Δ</t>
    </r>
    <r>
      <rPr>
        <sz val="10.8"/>
        <rFont val="Times New Roman"/>
        <family val="1"/>
        <charset val="204"/>
      </rPr>
      <t>Ртр</t>
    </r>
    <r>
      <rPr>
        <sz val="10.8"/>
        <rFont val="Calibri"/>
        <family val="2"/>
        <charset val="204"/>
      </rPr>
      <t>ᶯ</t>
    </r>
    <r>
      <rPr>
        <sz val="9.6999999999999993"/>
        <rFont val="Times New Roman"/>
        <family val="1"/>
        <charset val="204"/>
      </rPr>
      <t>)</t>
    </r>
  </si>
  <si>
    <r>
      <t>Показатель увеличения мощности силовых (авто-) трансформаторов на подстанциях в рамках осуществления технологического присоединения к электрическим сетям (</t>
    </r>
    <r>
      <rPr>
        <sz val="12"/>
        <rFont val="Calibri"/>
        <family val="2"/>
        <charset val="204"/>
      </rPr>
      <t>Δ</t>
    </r>
    <r>
      <rPr>
        <sz val="10.8"/>
        <rFont val="Times New Roman"/>
        <family val="1"/>
        <charset val="204"/>
      </rPr>
      <t>Р</t>
    </r>
    <r>
      <rPr>
        <sz val="10.8"/>
        <rFont val="Calibri"/>
        <family val="2"/>
        <charset val="204"/>
      </rPr>
      <t>ᶯ тп тр)</t>
    </r>
  </si>
  <si>
    <r>
      <t>Показатель увеличения протяженности линий электропередачи, не связанного с осуществлением технологического присоединения к электрическим сетям (</t>
    </r>
    <r>
      <rPr>
        <sz val="12"/>
        <rFont val="Calibri"/>
        <family val="2"/>
        <charset val="204"/>
      </rPr>
      <t>ΔL ⁰′⁴</t>
    </r>
    <r>
      <rPr>
        <sz val="10.8"/>
        <rFont val="Times New Roman"/>
        <family val="1"/>
        <charset val="204"/>
      </rPr>
      <t>лэп)</t>
    </r>
  </si>
  <si>
    <r>
      <t>Показатель увеличения протяженности линий электропередачи, не связанного с осуществлением технологического присоединения к электрическим сетям (</t>
    </r>
    <r>
      <rPr>
        <sz val="12"/>
        <rFont val="Calibri"/>
        <family val="2"/>
        <charset val="204"/>
      </rPr>
      <t>ΔL¹⁰</t>
    </r>
    <r>
      <rPr>
        <sz val="10.8"/>
        <rFont val="Times New Roman"/>
        <family val="1"/>
        <charset val="204"/>
      </rPr>
      <t>лэп)</t>
    </r>
  </si>
  <si>
    <r>
      <t>Показатель увеличения протяженности линий электропередачи, не связанного с осуществлением технологического присоединения к электрическим сетям (</t>
    </r>
    <r>
      <rPr>
        <sz val="12"/>
        <rFont val="Calibri"/>
        <family val="2"/>
        <charset val="204"/>
      </rPr>
      <t>ΔL³⁵</t>
    </r>
    <r>
      <rPr>
        <sz val="10.8"/>
        <rFont val="Times New Roman"/>
        <family val="1"/>
        <charset val="204"/>
      </rPr>
      <t>лэп)</t>
    </r>
  </si>
  <si>
    <t>Показатель увеличения протяженности линий электропередачи в рамках осуществления технологического присоединения к электрическим сетям (ΔLᶯтп_лэп)</t>
  </si>
  <si>
    <t>Показатель максимальной мощности присоединяемых потребителей электрической энергии (Sтп потр)</t>
  </si>
  <si>
    <t>Показатель максимальной мощности присоединяемых объектов по производству электрической энергии (Sг тп)</t>
  </si>
  <si>
    <t>Показатель максимальной млощности энергопринимающих устройств при осуществлении технологического присоединения объектов хозяйства, принадлежащих иным сетевым организациям или иным лицам ( S эх тп)</t>
  </si>
  <si>
    <t>Показатель степени загрузки трансформаторной подстанции (Кзагр)</t>
  </si>
  <si>
    <t>Показатель замены силовых (авто-) трансформаторов (Pз тр)</t>
  </si>
  <si>
    <t>Показатель замены линий электропередачи            (ΔL ⁰′⁴з_лэп)</t>
  </si>
  <si>
    <t>Показатель замены линий электропередачи (ΔL¹⁰з_лэп)</t>
  </si>
  <si>
    <t>Показатель замены линий электропередачи (ΔL³⁵з_лэп)</t>
  </si>
  <si>
    <r>
      <t>Показатель замены выключателей (В</t>
    </r>
    <r>
      <rPr>
        <sz val="12"/>
        <rFont val="Calibri"/>
        <family val="2"/>
        <charset val="204"/>
      </rPr>
      <t>⁶</t>
    </r>
    <r>
      <rPr>
        <sz val="12"/>
        <rFont val="Times New Roman"/>
        <family val="1"/>
        <charset val="204"/>
      </rPr>
      <t>з)</t>
    </r>
  </si>
  <si>
    <r>
      <t>Показатель замены выключателей (В</t>
    </r>
    <r>
      <rPr>
        <sz val="12"/>
        <rFont val="Calibri"/>
        <family val="2"/>
        <charset val="204"/>
      </rPr>
      <t>¹⁰</t>
    </r>
    <r>
      <rPr>
        <sz val="12"/>
        <rFont val="Times New Roman"/>
        <family val="1"/>
        <charset val="204"/>
      </rPr>
      <t>з)</t>
    </r>
  </si>
  <si>
    <r>
      <t>Показатель замены выключателей (В</t>
    </r>
    <r>
      <rPr>
        <sz val="12"/>
        <rFont val="Calibri"/>
        <family val="2"/>
        <charset val="204"/>
      </rPr>
      <t>³⁵</t>
    </r>
    <r>
      <rPr>
        <sz val="12"/>
        <rFont val="Times New Roman"/>
        <family val="1"/>
        <charset val="204"/>
      </rPr>
      <t>з)</t>
    </r>
  </si>
  <si>
    <t>Показатель замены устройств компенсации реактивной мощности (Pᶯ з_укрм)</t>
  </si>
  <si>
    <t>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(ΔПО дист)</t>
  </si>
  <si>
    <r>
      <t>Показатель оценки изменения средней продолжительности прекращения передачи электрической энергии потребителям услуг (</t>
    </r>
    <r>
      <rPr>
        <sz val="12"/>
        <rFont val="Calibri"/>
        <family val="2"/>
        <charset val="204"/>
      </rPr>
      <t>ΔПsaidi)</t>
    </r>
  </si>
  <si>
    <r>
      <t>Показатель оценки изменения средней продолжительности прекращения передачи электрической энергии потребителям услуг (</t>
    </r>
    <r>
      <rPr>
        <sz val="12"/>
        <rFont val="Calibri"/>
        <family val="2"/>
        <charset val="204"/>
      </rPr>
      <t>ΔПsaifi)</t>
    </r>
  </si>
  <si>
    <r>
      <t>Показатель оценки изменения объема недоотпущенной электрической энергии (</t>
    </r>
    <r>
      <rPr>
        <sz val="12"/>
        <rFont val="Calibri"/>
        <family val="2"/>
        <charset val="204"/>
      </rPr>
      <t>ΔПens)</t>
    </r>
  </si>
  <si>
    <t>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(Nсд_тпр)</t>
  </si>
  <si>
    <t>Показатель числа обязательств сетевой организации по осуществлению технологического присоединения, исполненных в рамках инвестиционной программы с нарушением установленного срока технологического присоединения (Nнс сд_тпр)</t>
  </si>
  <si>
    <t>Показатель объема финансовых потребностей, необходимых на выполнение  требований законодательства (Фтз)</t>
  </si>
  <si>
    <t>Показатель объема финансовых потребностей, необходимых на выполнение  предписаний органов исполнительной власти (Фоив)</t>
  </si>
  <si>
    <t>Показатель объема финансовых потребностей, необходимых на выполнение  требований регламентов рынков электрической энергии (Фтрр)</t>
  </si>
  <si>
    <t>Показатель объема финансовых потребностей, необходимых для реализации мероприятий, направленных на развитие информационной инфраструктуры (Фит)</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</si>
  <si>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(Фхо)</t>
  </si>
  <si>
    <t>4.5</t>
  </si>
  <si>
    <t>4.6</t>
  </si>
  <si>
    <t>4.7</t>
  </si>
  <si>
    <t>4.8</t>
  </si>
  <si>
    <t>4.9</t>
  </si>
  <si>
    <t>4.10</t>
  </si>
  <si>
    <t>4.11</t>
  </si>
  <si>
    <t>4.12</t>
  </si>
  <si>
    <t>4.13</t>
  </si>
  <si>
    <t>4.14</t>
  </si>
  <si>
    <t>4.15</t>
  </si>
  <si>
    <t>4.16</t>
  </si>
  <si>
    <t>4.17</t>
  </si>
  <si>
    <t>4.18</t>
  </si>
  <si>
    <t>4.19</t>
  </si>
  <si>
    <t>4.20</t>
  </si>
  <si>
    <t>5.6</t>
  </si>
  <si>
    <t>5.7</t>
  </si>
  <si>
    <t>5.8</t>
  </si>
  <si>
    <t>5.9</t>
  </si>
  <si>
    <t>5.10</t>
  </si>
  <si>
    <t>5.11</t>
  </si>
  <si>
    <t>5.12</t>
  </si>
  <si>
    <t>5.13</t>
  </si>
  <si>
    <t>5.14</t>
  </si>
  <si>
    <t>5.15</t>
  </si>
  <si>
    <t>5.16</t>
  </si>
  <si>
    <t>5.17</t>
  </si>
  <si>
    <t>5.18</t>
  </si>
  <si>
    <t>6.5</t>
  </si>
  <si>
    <t>6.6</t>
  </si>
  <si>
    <t>8.5</t>
  </si>
  <si>
    <t>8.6</t>
  </si>
  <si>
    <r>
      <t xml:space="preserve"> на год </t>
    </r>
    <r>
      <rPr>
        <b/>
        <u/>
        <sz val="14"/>
        <rFont val="Times New Roman"/>
        <family val="1"/>
        <charset val="204"/>
      </rPr>
      <t>2015</t>
    </r>
  </si>
  <si>
    <r>
      <t>Инвестиционная программа</t>
    </r>
    <r>
      <rPr>
        <u/>
        <sz val="14"/>
        <rFont val="Times New Roman"/>
        <family val="1"/>
        <charset val="204"/>
      </rPr>
      <t xml:space="preserve">              ООО "Горсети"                </t>
    </r>
  </si>
  <si>
    <r>
      <t>Срок ввода объектов электросетевого хозяйства в соответствии со схемой и программой развития Единой энергетической системы России, утвержденными в год 2016</t>
    </r>
    <r>
      <rPr>
        <vertAlign val="superscript"/>
        <sz val="11"/>
        <rFont val="Times New Roman"/>
        <family val="1"/>
        <charset val="204"/>
      </rPr>
      <t xml:space="preserve">)
</t>
    </r>
    <r>
      <rPr>
        <sz val="11"/>
        <rFont val="Times New Roman"/>
        <family val="1"/>
        <charset val="204"/>
      </rPr>
      <t>(срок ввода объекта теплоснабжения в соответствии со схемой теплоснабжения поселения, городского округа с численностью населения пятьсот тысяч человек и более или города федерального значения, утвержденной федеральным органом исполнительной власти), год</t>
    </r>
  </si>
  <si>
    <r>
      <t xml:space="preserve"> на год </t>
    </r>
    <r>
      <rPr>
        <b/>
        <u/>
        <sz val="14"/>
        <rFont val="Times New Roman"/>
        <family val="1"/>
        <charset val="204"/>
      </rPr>
      <t>2016</t>
    </r>
  </si>
  <si>
    <r>
      <t xml:space="preserve"> на год </t>
    </r>
    <r>
      <rPr>
        <b/>
        <u/>
        <sz val="14"/>
        <rFont val="Times New Roman"/>
        <family val="1"/>
        <charset val="204"/>
      </rPr>
      <t>2017</t>
    </r>
  </si>
  <si>
    <t>55,6;55,6</t>
  </si>
  <si>
    <t>Предлолжение по корректировке утвержденного плана</t>
  </si>
  <si>
    <t>Уточнение стоимости по результатам закупочных процедур</t>
  </si>
  <si>
    <t>Изменение объемов и видов работ по реконструкции.</t>
  </si>
  <si>
    <t xml:space="preserve">Уточнение объёма работ и изменение метода расчета стоимости строительно-монтажных работ. </t>
  </si>
  <si>
    <t>Изменение стоимости по результатам закупочных процедур</t>
  </si>
  <si>
    <t>Уточнен6ие обьемов работ</t>
  </si>
  <si>
    <t>Изменение метода расчета стоимости проектана основании проведенных закупочных процедур (расчет по упрощенной системе налогообложения)</t>
  </si>
  <si>
    <t>Наименование объекта по производству электрической энергии, всего, в том числе:</t>
  </si>
  <si>
    <r>
      <t xml:space="preserve">Инвестиционная программа </t>
    </r>
    <r>
      <rPr>
        <u/>
        <sz val="11"/>
        <color indexed="8"/>
        <rFont val="Times New Roman"/>
        <family val="1"/>
        <charset val="204"/>
      </rPr>
      <t xml:space="preserve">                           ООО "Горсети"                             </t>
    </r>
  </si>
  <si>
    <r>
      <t>Год раскрытия информации:</t>
    </r>
    <r>
      <rPr>
        <u/>
        <sz val="11"/>
        <color indexed="8"/>
        <rFont val="Times New Roman"/>
        <family val="1"/>
        <charset val="204"/>
      </rPr>
      <t xml:space="preserve"> 2017</t>
    </r>
    <r>
      <rPr>
        <sz val="11"/>
        <color indexed="8"/>
        <rFont val="Times New Roman"/>
        <family val="1"/>
        <charset val="204"/>
      </rPr>
      <t xml:space="preserve"> год</t>
    </r>
  </si>
  <si>
    <r>
      <t xml:space="preserve">Инвестиционная программа </t>
    </r>
    <r>
      <rPr>
        <u/>
        <sz val="12"/>
        <color indexed="8"/>
        <rFont val="Times New Roman"/>
        <family val="1"/>
        <charset val="204"/>
      </rPr>
      <t xml:space="preserve">                           ООО "Горсети"                             </t>
    </r>
  </si>
  <si>
    <r>
      <t xml:space="preserve">Год раскрытия информации: </t>
    </r>
    <r>
      <rPr>
        <u/>
        <sz val="11"/>
        <color indexed="8"/>
        <rFont val="Calibri"/>
        <family val="2"/>
        <charset val="204"/>
      </rPr>
      <t>2017</t>
    </r>
    <r>
      <rPr>
        <sz val="11"/>
        <color theme="1"/>
        <rFont val="Calibri"/>
        <family val="2"/>
        <charset val="204"/>
        <scheme val="minor"/>
      </rPr>
      <t xml:space="preserve"> год</t>
    </r>
  </si>
  <si>
    <r>
      <t xml:space="preserve">Утвержденные плановые значения показателей приведены в соответствии с  </t>
    </r>
    <r>
      <rPr>
        <u/>
        <sz val="11"/>
        <color indexed="8"/>
        <rFont val="Calibri"/>
        <family val="2"/>
        <charset val="204"/>
      </rPr>
      <t xml:space="preserve">Приказами Департамента тарифного регулирования Томской области № 26/248 от 28.10.2014, №6-735/9(184) от 25.09.2015, №6-47/9(240) от 12.08.2016   </t>
    </r>
  </si>
  <si>
    <r>
      <t xml:space="preserve">Год раскрытия информации:  </t>
    </r>
    <r>
      <rPr>
        <u/>
        <sz val="11"/>
        <color indexed="8"/>
        <rFont val="Calibri"/>
        <family val="2"/>
        <charset val="204"/>
      </rPr>
      <t>2017</t>
    </r>
    <r>
      <rPr>
        <sz val="11"/>
        <color indexed="8"/>
        <rFont val="Calibri"/>
        <family val="2"/>
        <charset val="204"/>
      </rPr>
      <t xml:space="preserve"> год</t>
    </r>
  </si>
  <si>
    <t>Инвестиционные проекты в сферах производства электрической энергии и теплоснабжения, всего, в том числе:</t>
  </si>
  <si>
    <t>Технологическое присоединение (подключение), всего, в том числе:</t>
  </si>
  <si>
    <t>Подключение теплопотребляющих установок потребителей тепловой энергии к системе теплоснабжения, всего, в том числе:</t>
  </si>
  <si>
    <t>1.2.1.3.1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</si>
  <si>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</si>
  <si>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1.2.1.3.2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</si>
  <si>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</si>
  <si>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1.2.1.3.3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</si>
  <si>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</si>
  <si>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1.2.1.3.4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</si>
  <si>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</si>
  <si>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1.2.1.3.5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</si>
  <si>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</si>
  <si>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Подключение объектов теплоснабжения к системам теплоснабжения, всего, в том числе:</t>
  </si>
  <si>
    <r>
      <t>Инвестиционная программа</t>
    </r>
    <r>
      <rPr>
        <u/>
        <sz val="12"/>
        <color indexed="8"/>
        <rFont val="Times New Roman"/>
        <family val="1"/>
        <charset val="204"/>
      </rPr>
      <t xml:space="preserve">                          ООО "Горсети"                           </t>
    </r>
  </si>
  <si>
    <r>
      <t xml:space="preserve">Год раскрытия информации: </t>
    </r>
    <r>
      <rPr>
        <u/>
        <sz val="11"/>
        <color indexed="8"/>
        <rFont val="Calibri"/>
        <family val="2"/>
        <charset val="204"/>
      </rPr>
      <t>2017</t>
    </r>
    <r>
      <rPr>
        <sz val="11"/>
        <color indexed="8"/>
        <rFont val="Calibri"/>
        <family val="2"/>
        <charset val="204"/>
      </rPr>
      <t xml:space="preserve"> год</t>
    </r>
  </si>
  <si>
    <t>Реконструкция объектов по производству электрической энергии, объектов теплоснабжения и прочих объектов основных средств, всего, в том числе:</t>
  </si>
  <si>
    <t>Реконструкция объектов по производству электрической энергии, всего, в том числе:</t>
  </si>
  <si>
    <t>Реконструкция котельных, всего, в том числе:</t>
  </si>
  <si>
    <t>Реконструкция тепловых сетей, всего, в том числе:</t>
  </si>
  <si>
    <t>Модернизация, техническое перевооружение, всего, в том числе:</t>
  </si>
  <si>
    <t>Модернизация, техническое перевооружение объектов по производству электрической энергии, всего, в том числе:</t>
  </si>
  <si>
    <t>Модернизация, техническое перевооружение котельных, всего, в том числе:</t>
  </si>
  <si>
    <t>Модернизация, техническое перевооружение тепловых сетей, всего, в том числе:</t>
  </si>
  <si>
    <t>Включение более приоритетных проектов</t>
  </si>
  <si>
    <t xml:space="preserve">Покупка имущества в 2015 году </t>
  </si>
  <si>
    <t xml:space="preserve">Изменение стоимости </t>
  </si>
  <si>
    <t>Е_0004500033</t>
  </si>
  <si>
    <t>не относится</t>
  </si>
  <si>
    <t>Измение стоимости материалов по результатам закупочных процедур, а также необходимость выполнения не запланированных ранее пуско-наладочных работ</t>
  </si>
  <si>
    <t xml:space="preserve">Включение более приоритетных проектов, отсутствие в текущем периоде необходимого для установки систем телемеханики и диспетчеризации оборудования в электрических сетях г.Томска </t>
  </si>
  <si>
    <t>Необходимость повышения уровня надежности оказываемых ООО «Горсети» услуг по передачи электрической энергии</t>
  </si>
  <si>
    <t>Изменение метода расчета стоимости проекта на основании проведенных закупочных процедур (расчет по упрощенной системе налогообложения)</t>
  </si>
  <si>
    <t>Изменение метода расчета стоимости проекта на основании проведенных закупочных процедур (расчет по упрощенной системе налогообложения), увеличение стоимости материалов и увеличение количества многоквартирных жилых домов, нуждающихся в установке общедомовы</t>
  </si>
  <si>
    <t>Изменение метода расчета стоимости проекта на основании проведенных закупочных процедур (расчет по упрощенной системе налогообложения), увеличение стоимости материалов</t>
  </si>
  <si>
    <t>Изменение метода расчета стоимости проекта на основании проведенных закупочных процедур (расчет по упрощенной системе налогообложения), уменьшение количества трансформаторных подстанций, нуждающихся  в установке маршрутизаторов каналов связи</t>
  </si>
  <si>
    <t>Изменение метода расчета стоимости проекта с НДС на основании проведенных закупочных процедур (расчет по упрощенной системе налогообложения)</t>
  </si>
  <si>
    <t>Необходимость обеспечения строящегося мкр. Радонежский бесперебойным электроснабжением путем строительства распределительного пункта, являющегося центром питания, и перераспределения нагрузки существующих фидеров</t>
  </si>
  <si>
    <t xml:space="preserve">Уточнение объёма работ ии изменение метода расчета стоимости проекта на основании проведенных закупочных процедур (расчет по упрощенной системе налогообложения) </t>
  </si>
  <si>
    <t xml:space="preserve">Уточнение объёма работ и и изменение метода расчета стоимости проекта на основании проведенных закупочных процедур (расчет по упрощенной системе налогообложения) </t>
  </si>
  <si>
    <t>Необходимость обеспечения надежности и качествва электроснабжения потребителей согласно действующих норм и правил путем перераспределения нагрузки существующих фидеров</t>
  </si>
  <si>
    <t xml:space="preserve">Необходимость обеспечения надежности электроснабжения потребителей, запитанных от ТП 196 </t>
  </si>
  <si>
    <t>Перенос сроков строительства семи общеобразовательных дошкольных учреждений на последующие года</t>
  </si>
  <si>
    <t xml:space="preserve">Уточнение объёма работ и изменение метода расчета стоимости проекта на основании проведенных закупочных процедур (расчет по упрощенной системе налогообложения) </t>
  </si>
  <si>
    <t>Необходимость выполнения требований Приказа Министерства энергетики №186 от 15.04.14года о повышении качества обслуживания потребителей, а также повышения уровня надежности оказываемых услуг ООО «Горсети» согласно Приказа Министерства энергетики №718 от 1</t>
  </si>
  <si>
    <t>Необходимость выполнения требований Приказа Министерства энергетики №186 от 15.04.14года о повышении качества обслуживания потребителей</t>
  </si>
  <si>
    <t/>
  </si>
  <si>
    <r>
      <t xml:space="preserve">Инвестиционная программа    </t>
    </r>
    <r>
      <rPr>
        <u/>
        <sz val="14"/>
        <color indexed="8"/>
        <rFont val="Times New Roman"/>
        <family val="1"/>
        <charset val="204"/>
      </rPr>
      <t xml:space="preserve">        ООО "ИнвестГрадСтрой"                </t>
    </r>
  </si>
  <si>
    <r>
      <t xml:space="preserve">Утвержденные плановые значения показателей приведены в соответствии с  </t>
    </r>
    <r>
      <rPr>
        <u/>
        <sz val="14"/>
        <rFont val="Times New Roman"/>
        <family val="1"/>
        <charset val="204"/>
      </rPr>
      <t>Инвестиционная программа не утверждена, Решение отсутсвует</t>
    </r>
  </si>
  <si>
    <t>Ввод объектов инвестиционной деятельности (мощностей) в эксплуатацию в год 2018</t>
  </si>
  <si>
    <t>Год 2020</t>
  </si>
  <si>
    <t>ИП утверждается впервые</t>
  </si>
  <si>
    <t>1.2.1.1.1</t>
  </si>
  <si>
    <t>Замена масленых выключателей на вакуумные выключатели с установкой систем телемеханики и СДТУ на ЗРУ-6кВ п\с "ГПЗ-5"</t>
  </si>
  <si>
    <t>1.2.1.1.2</t>
  </si>
  <si>
    <t>Замена масленых выключателей на вакуумные выключатели с установкой систем телемеханики и СДТУ на РП-2</t>
  </si>
  <si>
    <t>1.2.1.1.3</t>
  </si>
  <si>
    <t>Замена масленых выключателей на вакуумные выключатели с установкой систем телемеханики и СДТУ на РП-1</t>
  </si>
  <si>
    <t>Реконструкция  оборудования РУ-3 и РУ-3А (инв.№ 0000024 и № 0000055)в БРТП-3</t>
  </si>
  <si>
    <t xml:space="preserve">Легковой служебный автомобиль </t>
  </si>
  <si>
    <t>H_0001</t>
  </si>
  <si>
    <t>H_0002</t>
  </si>
  <si>
    <t>H_0003</t>
  </si>
  <si>
    <t>H_0015</t>
  </si>
  <si>
    <t>H_0011</t>
  </si>
  <si>
    <t>H_0013</t>
  </si>
  <si>
    <t>1.5.1</t>
  </si>
  <si>
    <t>Приобретение земельных участков под размещение объектов электросетевого хозяйства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</si>
</sst>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32">
    <numFmt numFmtId="164" formatCode="_-* #,##0.00&quot;р.&quot;_-;\-* #,##0.00&quot;р.&quot;_-;_-* &quot;-&quot;??&quot;р.&quot;_-;_-@_-"/>
    <numFmt numFmtId="165" formatCode="_-* #,##0.00_р_._-;\-* #,##0.00_р_._-;_-* &quot;-&quot;??_р_._-;_-@_-"/>
    <numFmt numFmtId="166" formatCode="&quot;$&quot;#,##0_);[Red]\(&quot;$&quot;#,##0\)"/>
    <numFmt numFmtId="167" formatCode="_(&quot;$&quot;* #,##0_);_(&quot;$&quot;* \(#,##0\);_(&quot;$&quot;* &quot;-&quot;_);_(@_)"/>
    <numFmt numFmtId="168" formatCode="_(* #,##0_);_(* \(#,##0\);_(* &quot;-&quot;_);_(@_)"/>
    <numFmt numFmtId="169" formatCode="_(&quot;$&quot;* #,##0.00_);_(&quot;$&quot;* \(#,##0.00\);_(&quot;$&quot;* &quot;-&quot;??_);_(@_)"/>
    <numFmt numFmtId="170" formatCode="General_)"/>
    <numFmt numFmtId="171" formatCode="_-* #,##0_-;\-* #,##0_-;_-* &quot;-&quot;_-;_-@_-"/>
    <numFmt numFmtId="172" formatCode="_-* #,##0.00_-;\-* #,##0.00_-;_-* &quot;-&quot;??_-;_-@_-"/>
    <numFmt numFmtId="173" formatCode="0.0"/>
    <numFmt numFmtId="174" formatCode="#,##0_ ;[Red]\-#,##0\ "/>
    <numFmt numFmtId="175" formatCode="_-* #,##0\ _р_._-;\-* #,##0\ _р_._-;_-* &quot;-&quot;\ _р_._-;_-@_-"/>
    <numFmt numFmtId="176" formatCode="_-* #,##0.00\ _р_._-;\-* #,##0.00\ _р_._-;_-* &quot;-&quot;??\ _р_._-;_-@_-"/>
    <numFmt numFmtId="177" formatCode="#,##0_);[Red]\(#,##0\)"/>
    <numFmt numFmtId="178" formatCode="#,##0.00_);[Red]\(#,##0.00\)"/>
    <numFmt numFmtId="179" formatCode="&quot;?.&quot;#,##0_);[Red]\(&quot;?.&quot;#,##0\)"/>
    <numFmt numFmtId="180" formatCode="&quot;?.&quot;#,##0.00_);[Red]\(&quot;?.&quot;#,##0.00\)"/>
    <numFmt numFmtId="181" formatCode="_-* #,##0\ &quot;руб&quot;_-;\-* #,##0\ &quot;руб&quot;_-;_-* &quot;-&quot;\ &quot;руб&quot;_-;_-@_-"/>
    <numFmt numFmtId="182" formatCode="_-&quot;£&quot;* #,##0_-;\-&quot;£&quot;* #,##0_-;_-&quot;£&quot;* &quot;-&quot;_-;_-@_-"/>
    <numFmt numFmtId="183" formatCode="_-&quot;£&quot;* #,##0.00_-;\-&quot;£&quot;* #,##0.00_-;_-&quot;£&quot;* &quot;-&quot;??_-;_-@_-"/>
    <numFmt numFmtId="184" formatCode="_-* #,##0\ _F_-;\-* #,##0\ _F_-;_-* &quot;-&quot;\ _F_-;_-@_-"/>
    <numFmt numFmtId="185" formatCode="_-* #,##0.00\ &quot;F&quot;_-;\-* #,##0.00\ &quot;F&quot;_-;_-* &quot;-&quot;??\ &quot;F&quot;_-;_-@_-"/>
    <numFmt numFmtId="186" formatCode="_-* #,##0.00\ _F_-;\-* #,##0.00\ _F_-;_-* &quot;-&quot;??\ _F_-;_-@_-"/>
    <numFmt numFmtId="187" formatCode="_-* #,##0.00\ [$€]_-;\-* #,##0.00\ [$€]_-;_-* &quot;-&quot;??\ [$€]_-;_-@_-"/>
    <numFmt numFmtId="188" formatCode="#,##0.00;[Red]\-#,##0.00;&quot;-&quot;"/>
    <numFmt numFmtId="189" formatCode="#,##0;[Red]\-#,##0;&quot;-&quot;"/>
    <numFmt numFmtId="190" formatCode="_(* #,##0_);_(* \(#,##0\);_(* &quot;-&quot;??_);_(@_)"/>
    <numFmt numFmtId="191" formatCode="mmmm\ d\,\ yyyy"/>
    <numFmt numFmtId="192" formatCode="#,###"/>
    <numFmt numFmtId="193" formatCode="dd\-mmm\-yy"/>
    <numFmt numFmtId="194" formatCode="0.000"/>
    <numFmt numFmtId="195" formatCode="0.0%"/>
  </numFmts>
  <fonts count="118" x14ac:knownFonts="1">
    <font>
      <sz val="11"/>
      <color theme="1"/>
      <name val="Calibri"/>
      <family val="2"/>
      <charset val="204"/>
      <scheme val="minor"/>
    </font>
    <font>
      <sz val="11"/>
      <color indexed="8"/>
      <name val="Calibri"/>
      <family val="2"/>
      <charset val="204"/>
    </font>
    <font>
      <sz val="11"/>
      <color indexed="8"/>
      <name val="Times New Roman"/>
      <family val="1"/>
      <charset val="204"/>
    </font>
    <font>
      <sz val="8"/>
      <color indexed="8"/>
      <name val="Times New Roman"/>
      <family val="1"/>
      <charset val="204"/>
    </font>
    <font>
      <sz val="8"/>
      <name val="Times New Roman"/>
      <family val="1"/>
      <charset val="204"/>
    </font>
    <font>
      <b/>
      <sz val="14"/>
      <color indexed="8"/>
      <name val="Times New Roman"/>
      <family val="1"/>
      <charset val="204"/>
    </font>
    <font>
      <sz val="14"/>
      <color indexed="8"/>
      <name val="Times New Roman"/>
      <family val="1"/>
      <charset val="204"/>
    </font>
    <font>
      <sz val="12"/>
      <color indexed="8"/>
      <name val="Times New Roman"/>
      <family val="1"/>
      <charset val="204"/>
    </font>
    <font>
      <sz val="14"/>
      <name val="Times New Roman"/>
      <family val="1"/>
      <charset val="204"/>
    </font>
    <font>
      <sz val="9"/>
      <name val="Times New Roman"/>
      <family val="1"/>
      <charset val="204"/>
    </font>
    <font>
      <b/>
      <sz val="12"/>
      <color indexed="8"/>
      <name val="Times New Roman"/>
      <family val="1"/>
      <charset val="204"/>
    </font>
    <font>
      <sz val="10"/>
      <name val="Arial Cyr"/>
      <charset val="204"/>
    </font>
    <font>
      <sz val="8"/>
      <name val="Arial Cyr"/>
      <charset val="204"/>
    </font>
    <font>
      <b/>
      <sz val="14"/>
      <name val="Times New Roman"/>
      <family val="1"/>
      <charset val="204"/>
    </font>
    <font>
      <vertAlign val="superscript"/>
      <sz val="12"/>
      <name val="Times New Roman"/>
      <family val="1"/>
      <charset val="204"/>
    </font>
    <font>
      <b/>
      <sz val="12"/>
      <name val="Times New Roman"/>
      <family val="1"/>
      <charset val="204"/>
    </font>
    <font>
      <sz val="12"/>
      <name val="Times New Roman"/>
      <family val="1"/>
      <charset val="204"/>
    </font>
    <font>
      <sz val="13"/>
      <name val="Times New Roman"/>
      <family val="1"/>
      <charset val="204"/>
    </font>
    <font>
      <sz val="11"/>
      <name val="Times New Roman"/>
      <family val="1"/>
      <charset val="204"/>
    </font>
    <font>
      <b/>
      <sz val="11"/>
      <color indexed="8"/>
      <name val="Times New Roman"/>
      <family val="1"/>
      <charset val="204"/>
    </font>
    <font>
      <b/>
      <sz val="13"/>
      <color indexed="8"/>
      <name val="Times New Roman"/>
      <family val="1"/>
      <charset val="204"/>
    </font>
    <font>
      <sz val="9"/>
      <color indexed="8"/>
      <name val="Arial"/>
      <family val="2"/>
      <charset val="204"/>
    </font>
    <font>
      <sz val="11"/>
      <color indexed="8"/>
      <name val="Arial"/>
      <family val="2"/>
      <charset val="204"/>
    </font>
    <font>
      <sz val="12"/>
      <color indexed="8"/>
      <name val="Arial"/>
      <family val="2"/>
      <charset val="204"/>
    </font>
    <font>
      <sz val="12"/>
      <name val="Arial"/>
      <family val="2"/>
      <charset val="204"/>
    </font>
    <font>
      <b/>
      <sz val="14"/>
      <name val="Arial"/>
      <family val="2"/>
      <charset val="204"/>
    </font>
    <font>
      <b/>
      <sz val="13"/>
      <color indexed="8"/>
      <name val="Arial"/>
      <family val="2"/>
      <charset val="204"/>
    </font>
    <font>
      <b/>
      <sz val="12"/>
      <color indexed="8"/>
      <name val="Arial"/>
      <family val="2"/>
      <charset val="204"/>
    </font>
    <font>
      <b/>
      <sz val="12"/>
      <name val="Arial"/>
      <family val="2"/>
      <charset val="204"/>
    </font>
    <font>
      <sz val="8"/>
      <color indexed="8"/>
      <name val="Arial"/>
      <family val="2"/>
      <charset val="204"/>
    </font>
    <font>
      <sz val="8"/>
      <name val="Arial"/>
      <family val="2"/>
      <charset val="204"/>
    </font>
    <font>
      <vertAlign val="superscript"/>
      <sz val="11"/>
      <name val="Times New Roman"/>
      <family val="1"/>
      <charset val="204"/>
    </font>
    <font>
      <sz val="11"/>
      <name val="Arial"/>
      <family val="2"/>
      <charset val="204"/>
    </font>
    <font>
      <vertAlign val="superscript"/>
      <sz val="12"/>
      <color indexed="8"/>
      <name val="Times New Roman"/>
      <family val="1"/>
      <charset val="204"/>
    </font>
    <font>
      <vertAlign val="superscript"/>
      <sz val="11"/>
      <color indexed="8"/>
      <name val="Times New Roman"/>
      <family val="1"/>
      <charset val="204"/>
    </font>
    <font>
      <sz val="10"/>
      <name val="Times New Roman"/>
      <family val="1"/>
      <charset val="204"/>
    </font>
    <font>
      <u/>
      <sz val="14"/>
      <name val="Times New Roman"/>
      <family val="1"/>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family val="2"/>
      <charset val="204"/>
    </font>
    <font>
      <sz val="10"/>
      <name val="Helv"/>
    </font>
    <font>
      <sz val="10"/>
      <name val="Helv"/>
      <charset val="204"/>
    </font>
    <font>
      <sz val="1"/>
      <color indexed="8"/>
      <name val="Courier"/>
      <family val="1"/>
      <charset val="204"/>
    </font>
    <font>
      <b/>
      <sz val="1"/>
      <color indexed="8"/>
      <name val="Courier"/>
      <family val="1"/>
      <charset val="204"/>
    </font>
    <font>
      <sz val="10"/>
      <name val="MS Sans Serif"/>
      <family val="2"/>
      <charset val="204"/>
    </font>
    <font>
      <u/>
      <sz val="10"/>
      <color indexed="12"/>
      <name val="Arial Cyr"/>
      <charset val="204"/>
    </font>
    <font>
      <sz val="10"/>
      <color indexed="8"/>
      <name val="MS Sans Serif"/>
      <family val="2"/>
      <charset val="204"/>
    </font>
    <font>
      <i/>
      <sz val="1"/>
      <color indexed="8"/>
      <name val="Courier"/>
      <family val="1"/>
      <charset val="204"/>
    </font>
    <font>
      <u/>
      <sz val="8.5"/>
      <color indexed="36"/>
      <name val="Arial"/>
      <family val="2"/>
      <charset val="204"/>
    </font>
    <font>
      <b/>
      <sz val="12"/>
      <name val="Arial"/>
      <family val="2"/>
    </font>
    <font>
      <b/>
      <sz val="18"/>
      <name val="Arial"/>
      <family val="2"/>
      <charset val="204"/>
    </font>
    <font>
      <u/>
      <sz val="8.5"/>
      <color indexed="12"/>
      <name val="Arial"/>
      <family val="2"/>
      <charset val="204"/>
    </font>
    <font>
      <sz val="12"/>
      <name val="Times New Roman Cyr"/>
      <family val="1"/>
      <charset val="204"/>
    </font>
    <font>
      <u/>
      <sz val="10"/>
      <color indexed="36"/>
      <name val="Arial Cyr"/>
      <charset val="204"/>
    </font>
    <font>
      <b/>
      <u/>
      <sz val="16"/>
      <name val="Arial"/>
      <family val="2"/>
      <charset val="204"/>
    </font>
    <font>
      <sz val="8"/>
      <color indexed="8"/>
      <name val="Times New Roman"/>
      <family val="1"/>
    </font>
    <font>
      <b/>
      <sz val="10"/>
      <name val="Times New Roman"/>
      <family val="1"/>
    </font>
    <font>
      <sz val="8"/>
      <name val="Helv"/>
      <charset val="204"/>
    </font>
    <font>
      <b/>
      <sz val="20"/>
      <name val="Times New Roman"/>
      <family val="1"/>
      <charset val="204"/>
    </font>
    <font>
      <sz val="8"/>
      <name val="Helv"/>
    </font>
    <font>
      <b/>
      <i/>
      <sz val="10"/>
      <name val="Arial"/>
      <family val="2"/>
      <charset val="204"/>
    </font>
    <font>
      <sz val="10"/>
      <name val="Times New Roman"/>
      <family val="1"/>
    </font>
    <font>
      <sz val="8"/>
      <name val="Arial"/>
      <family val="2"/>
    </font>
    <font>
      <b/>
      <i/>
      <sz val="10"/>
      <color indexed="9"/>
      <name val="Arial"/>
      <family val="2"/>
      <charset val="204"/>
    </font>
    <font>
      <sz val="10"/>
      <name val="Arial Cyr"/>
      <family val="2"/>
      <charset val="204"/>
    </font>
    <font>
      <b/>
      <sz val="14"/>
      <name val="Franklin Gothic Medium"/>
      <family val="2"/>
      <charset val="204"/>
    </font>
    <font>
      <b/>
      <sz val="9"/>
      <name val="Tahoma"/>
      <family val="2"/>
      <charset val="204"/>
    </font>
    <font>
      <b/>
      <sz val="10"/>
      <color indexed="12"/>
      <name val="Arial Cyr"/>
      <family val="2"/>
      <charset val="204"/>
    </font>
    <font>
      <sz val="9"/>
      <name val="Tahoma"/>
      <family val="2"/>
      <charset val="204"/>
    </font>
    <font>
      <sz val="11"/>
      <name val="Times New Roman Cyr"/>
      <family val="1"/>
      <charset val="204"/>
    </font>
    <font>
      <sz val="10"/>
      <name val="Arial Cyr"/>
    </font>
    <font>
      <sz val="9"/>
      <name val="Arial Cyr"/>
      <charset val="204"/>
    </font>
    <font>
      <sz val="11"/>
      <color indexed="10"/>
      <name val="Arial Cyr"/>
      <family val="2"/>
      <charset val="204"/>
    </font>
    <font>
      <sz val="10"/>
      <name val="Times New Roman Cyr"/>
      <family val="1"/>
      <charset val="204"/>
    </font>
    <font>
      <sz val="10"/>
      <name val="Arial"/>
      <family val="2"/>
      <charset val="177"/>
    </font>
    <font>
      <b/>
      <sz val="8"/>
      <name val="Times New Roman"/>
      <family val="1"/>
      <charset val="204"/>
    </font>
    <font>
      <b/>
      <sz val="10"/>
      <name val="Times New Roman"/>
      <family val="1"/>
      <charset val="204"/>
    </font>
    <font>
      <b/>
      <sz val="18"/>
      <name val="Times New Roman"/>
      <family val="1"/>
      <charset val="204"/>
    </font>
    <font>
      <u/>
      <sz val="14"/>
      <color indexed="8"/>
      <name val="Times New Roman"/>
      <family val="1"/>
      <charset val="204"/>
    </font>
    <font>
      <u/>
      <sz val="12"/>
      <name val="Times New Roman"/>
      <family val="1"/>
      <charset val="204"/>
    </font>
    <font>
      <b/>
      <u/>
      <sz val="14"/>
      <color indexed="8"/>
      <name val="Times New Roman"/>
      <family val="1"/>
      <charset val="204"/>
    </font>
    <font>
      <u/>
      <sz val="12"/>
      <color indexed="8"/>
      <name val="Times New Roman"/>
      <family val="1"/>
      <charset val="204"/>
    </font>
    <font>
      <u/>
      <sz val="11"/>
      <color indexed="8"/>
      <name val="Calibri"/>
      <family val="2"/>
      <charset val="204"/>
    </font>
    <font>
      <u/>
      <sz val="12"/>
      <color indexed="8"/>
      <name val="Arial"/>
      <family val="2"/>
      <charset val="204"/>
    </font>
    <font>
      <u/>
      <sz val="12"/>
      <name val="Arial"/>
      <family val="2"/>
      <charset val="204"/>
    </font>
    <font>
      <sz val="12"/>
      <name val="Calibri"/>
      <family val="2"/>
      <charset val="204"/>
    </font>
    <font>
      <sz val="10.8"/>
      <name val="Times New Roman"/>
      <family val="1"/>
      <charset val="204"/>
    </font>
    <font>
      <sz val="10.8"/>
      <name val="Calibri"/>
      <family val="2"/>
      <charset val="204"/>
    </font>
    <font>
      <sz val="9.6999999999999993"/>
      <name val="Times New Roman"/>
      <family val="1"/>
      <charset val="204"/>
    </font>
    <font>
      <b/>
      <u/>
      <sz val="14"/>
      <name val="Times New Roman"/>
      <family val="1"/>
      <charset val="204"/>
    </font>
    <font>
      <b/>
      <sz val="11"/>
      <name val="Times New Roman"/>
      <family val="1"/>
      <charset val="204"/>
    </font>
    <font>
      <u/>
      <sz val="11"/>
      <color indexed="8"/>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sz val="12"/>
      <color theme="1"/>
      <name val="Times New Roman"/>
      <family val="1"/>
      <charset val="204"/>
    </font>
    <font>
      <b/>
      <sz val="12"/>
      <color rgb="FF000000"/>
      <name val="Times New Roman"/>
      <family val="1"/>
      <charset val="204"/>
    </font>
    <font>
      <sz val="12"/>
      <color rgb="FF000000"/>
      <name val="Times New Roman"/>
      <family val="1"/>
      <charset val="204"/>
    </font>
    <font>
      <b/>
      <sz val="12"/>
      <color theme="1"/>
      <name val="Times New Roman"/>
      <family val="1"/>
      <charset val="204"/>
    </font>
    <font>
      <sz val="12"/>
      <color rgb="FF000000"/>
      <name val="Calibri"/>
      <family val="2"/>
      <charset val="204"/>
    </font>
    <font>
      <sz val="11"/>
      <color theme="1"/>
      <name val="Times New Roman"/>
      <family val="1"/>
      <charset val="204"/>
    </font>
    <font>
      <sz val="14"/>
      <color theme="1"/>
      <name val="Times New Roman"/>
      <family val="1"/>
      <charset val="204"/>
    </font>
    <font>
      <b/>
      <sz val="14"/>
      <color rgb="FF000000"/>
      <name val="Times New Roman"/>
      <family val="1"/>
      <charset val="204"/>
    </font>
  </fonts>
  <fills count="29">
    <fill>
      <patternFill patternType="none"/>
    </fill>
    <fill>
      <patternFill patternType="gray125"/>
    </fill>
    <fill>
      <patternFill patternType="solid">
        <fgColor indexed="45"/>
      </patternFill>
    </fill>
    <fill>
      <patternFill patternType="solid">
        <fgColor indexed="42"/>
      </patternFill>
    </fill>
    <fill>
      <patternFill patternType="solid">
        <fgColor indexed="47"/>
      </patternFill>
    </fill>
    <fill>
      <patternFill patternType="solid">
        <fgColor indexed="15"/>
        <bgColor indexed="64"/>
      </patternFill>
    </fill>
    <fill>
      <patternFill patternType="solid">
        <fgColor indexed="36"/>
      </patternFill>
    </fill>
    <fill>
      <patternFill patternType="solid">
        <fgColor indexed="49"/>
      </patternFill>
    </fill>
    <fill>
      <patternFill patternType="solid">
        <fgColor indexed="44"/>
        <bgColor indexed="64"/>
      </patternFill>
    </fill>
    <fill>
      <patternFill patternType="solid">
        <fgColor indexed="42"/>
        <bgColor indexed="22"/>
      </patternFill>
    </fill>
    <fill>
      <patternFill patternType="solid">
        <fgColor indexed="22"/>
        <bgColor indexed="64"/>
      </patternFill>
    </fill>
    <fill>
      <patternFill patternType="solid">
        <fgColor indexed="22"/>
        <bgColor indexed="8"/>
      </patternFill>
    </fill>
    <fill>
      <patternFill patternType="solid">
        <fgColor indexed="58"/>
        <bgColor indexed="64"/>
      </patternFill>
    </fill>
    <fill>
      <patternFill patternType="solid">
        <fgColor indexed="10"/>
        <bgColor indexed="64"/>
      </patternFill>
    </fill>
    <fill>
      <patternFill patternType="solid">
        <fgColor indexed="43"/>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7"/>
        <bgColor indexed="64"/>
      </patternFill>
    </fill>
    <fill>
      <patternFill patternType="solid">
        <fgColor indexed="43"/>
        <bgColor indexed="64"/>
      </patternFill>
    </fill>
    <fill>
      <patternFill patternType="solid">
        <fgColor indexed="55"/>
      </patternFill>
    </fill>
    <fill>
      <patternFill patternType="solid">
        <fgColor indexed="42"/>
        <bgColor indexed="64"/>
      </patternFill>
    </fill>
    <fill>
      <patternFill patternType="solid">
        <fgColor indexed="43"/>
      </patternFill>
    </fill>
    <fill>
      <patternFill patternType="solid">
        <fgColor indexed="26"/>
      </patternFill>
    </fill>
    <fill>
      <patternFill patternType="solid">
        <fgColor indexed="9"/>
        <bgColor indexed="9"/>
      </patternFill>
    </fill>
    <fill>
      <patternFill patternType="solid">
        <fgColor theme="0"/>
        <bgColor indexed="64"/>
      </patternFill>
    </fill>
    <fill>
      <patternFill patternType="solid">
        <fgColor rgb="FFFFFF00"/>
        <bgColor indexed="64"/>
      </patternFill>
    </fill>
  </fills>
  <borders count="33">
    <border>
      <left/>
      <right/>
      <top/>
      <bottom/>
      <diagonal/>
    </border>
    <border>
      <left/>
      <right/>
      <top style="thin">
        <color indexed="64"/>
      </top>
      <bottom style="double">
        <color indexed="64"/>
      </bottom>
      <diagonal/>
    </border>
    <border>
      <left style="thick">
        <color indexed="9"/>
      </left>
      <right style="thick">
        <color indexed="23"/>
      </right>
      <top style="thick">
        <color indexed="9"/>
      </top>
      <bottom style="thick">
        <color indexed="23"/>
      </bottom>
      <diagonal/>
    </border>
    <border>
      <left/>
      <right/>
      <top style="medium">
        <color indexed="64"/>
      </top>
      <bottom style="medium">
        <color indexed="64"/>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9"/>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medium">
        <color indexed="64"/>
      </left>
      <right style="thin">
        <color indexed="64"/>
      </right>
      <top style="medium">
        <color indexed="64"/>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style="thin">
        <color indexed="64"/>
      </right>
      <top/>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right/>
      <top style="hair">
        <color indexed="64"/>
      </top>
      <bottom style="hair">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252">
    <xf numFmtId="0" fontId="0" fillId="0" borderId="0"/>
    <xf numFmtId="0" fontId="54" fillId="0" borderId="0"/>
    <xf numFmtId="0" fontId="55" fillId="0" borderId="0"/>
    <xf numFmtId="0" fontId="54"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3" fillId="0" borderId="0"/>
    <xf numFmtId="0" fontId="54" fillId="0" borderId="0"/>
    <xf numFmtId="0" fontId="54" fillId="0" borderId="0"/>
    <xf numFmtId="0" fontId="54" fillId="0" borderId="0"/>
    <xf numFmtId="0" fontId="54" fillId="0" borderId="0"/>
    <xf numFmtId="0" fontId="54" fillId="0" borderId="0"/>
    <xf numFmtId="0" fontId="55" fillId="0" borderId="0"/>
    <xf numFmtId="0" fontId="54"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4" fillId="0" borderId="0"/>
    <xf numFmtId="0" fontId="55" fillId="0" borderId="0"/>
    <xf numFmtId="0" fontId="55" fillId="0" borderId="0"/>
    <xf numFmtId="0" fontId="54" fillId="0" borderId="0"/>
    <xf numFmtId="0" fontId="55" fillId="0" borderId="0"/>
    <xf numFmtId="0" fontId="54" fillId="0" borderId="0"/>
    <xf numFmtId="0" fontId="55" fillId="0" borderId="0"/>
    <xf numFmtId="0" fontId="54" fillId="0" borderId="0"/>
    <xf numFmtId="0" fontId="55" fillId="0" borderId="0"/>
    <xf numFmtId="0" fontId="55" fillId="0" borderId="0"/>
    <xf numFmtId="0" fontId="55" fillId="0" borderId="0"/>
    <xf numFmtId="0" fontId="54" fillId="0" borderId="0"/>
    <xf numFmtId="0" fontId="55" fillId="0" borderId="0"/>
    <xf numFmtId="0" fontId="54" fillId="0" borderId="0"/>
    <xf numFmtId="0" fontId="55" fillId="0" borderId="0"/>
    <xf numFmtId="0" fontId="54" fillId="0" borderId="0"/>
    <xf numFmtId="0" fontId="55" fillId="0" borderId="0"/>
    <xf numFmtId="0" fontId="55" fillId="0" borderId="0"/>
    <xf numFmtId="0" fontId="54" fillId="0" borderId="0"/>
    <xf numFmtId="0" fontId="54" fillId="0" borderId="0"/>
    <xf numFmtId="0" fontId="54" fillId="0" borderId="0"/>
    <xf numFmtId="0" fontId="54" fillId="0" borderId="0"/>
    <xf numFmtId="0" fontId="55" fillId="0" borderId="0"/>
    <xf numFmtId="164" fontId="56" fillId="0" borderId="0">
      <protection locked="0"/>
    </xf>
    <xf numFmtId="164" fontId="56" fillId="0" borderId="0">
      <protection locked="0"/>
    </xf>
    <xf numFmtId="193" fontId="56" fillId="0" borderId="0">
      <protection locked="0"/>
    </xf>
    <xf numFmtId="193" fontId="56" fillId="0" borderId="0">
      <protection locked="0"/>
    </xf>
    <xf numFmtId="193" fontId="56" fillId="0" borderId="0">
      <protection locked="0"/>
    </xf>
    <xf numFmtId="193" fontId="56" fillId="0" borderId="0">
      <protection locked="0"/>
    </xf>
    <xf numFmtId="0" fontId="56" fillId="0" borderId="1">
      <protection locked="0"/>
    </xf>
    <xf numFmtId="193" fontId="57" fillId="0" borderId="0">
      <protection locked="0"/>
    </xf>
    <xf numFmtId="193" fontId="57" fillId="0" borderId="0">
      <protection locked="0"/>
    </xf>
    <xf numFmtId="193" fontId="56" fillId="0" borderId="1">
      <protection locked="0"/>
    </xf>
    <xf numFmtId="0" fontId="88" fillId="0" borderId="0"/>
    <xf numFmtId="181" fontId="11" fillId="0" borderId="0">
      <alignment horizontal="center"/>
    </xf>
    <xf numFmtId="191" fontId="28" fillId="5" borderId="2">
      <alignment horizontal="center" vertical="center"/>
      <protection locked="0"/>
    </xf>
    <xf numFmtId="179" fontId="58" fillId="0" borderId="0" applyFont="0" applyFill="0" applyBorder="0" applyAlignment="0" applyProtection="0"/>
    <xf numFmtId="180" fontId="58" fillId="0" borderId="0" applyFont="0" applyFill="0" applyBorder="0" applyAlignment="0" applyProtection="0"/>
    <xf numFmtId="0" fontId="59" fillId="0" borderId="0" applyNumberFormat="0" applyFill="0" applyBorder="0" applyAlignment="0" applyProtection="0">
      <alignment vertical="top"/>
      <protection locked="0"/>
    </xf>
    <xf numFmtId="0" fontId="60" fillId="0" borderId="0" applyFill="0" applyBorder="0" applyAlignment="0"/>
    <xf numFmtId="184" fontId="11" fillId="0" borderId="0" applyFont="0" applyFill="0" applyBorder="0" applyAlignment="0" applyProtection="0"/>
    <xf numFmtId="186" fontId="11" fillId="0" borderId="0" applyFont="0" applyFill="0" applyBorder="0" applyAlignment="0" applyProtection="0"/>
    <xf numFmtId="166" fontId="58" fillId="0" borderId="0" applyFont="0" applyFill="0" applyBorder="0" applyAlignment="0" applyProtection="0"/>
    <xf numFmtId="185" fontId="11" fillId="0" borderId="0" applyFont="0" applyFill="0" applyBorder="0" applyAlignment="0" applyProtection="0"/>
    <xf numFmtId="0" fontId="53" fillId="0" borderId="0"/>
    <xf numFmtId="0" fontId="53" fillId="0" borderId="0"/>
    <xf numFmtId="0" fontId="53" fillId="0" borderId="0"/>
    <xf numFmtId="171" fontId="53" fillId="0" borderId="0" applyFont="0" applyFill="0" applyBorder="0" applyAlignment="0" applyProtection="0"/>
    <xf numFmtId="172" fontId="53" fillId="0" borderId="0" applyFont="0" applyFill="0" applyBorder="0" applyAlignment="0" applyProtection="0"/>
    <xf numFmtId="187" fontId="11" fillId="0" borderId="0" applyFont="0" applyFill="0" applyBorder="0" applyAlignment="0" applyProtection="0"/>
    <xf numFmtId="193" fontId="56" fillId="0" borderId="0">
      <protection locked="0"/>
    </xf>
    <xf numFmtId="193" fontId="56" fillId="0" borderId="0">
      <protection locked="0"/>
    </xf>
    <xf numFmtId="193" fontId="61" fillId="0" borderId="0">
      <protection locked="0"/>
    </xf>
    <xf numFmtId="193" fontId="56" fillId="0" borderId="0">
      <protection locked="0"/>
    </xf>
    <xf numFmtId="193" fontId="56" fillId="0" borderId="0">
      <protection locked="0"/>
    </xf>
    <xf numFmtId="193" fontId="56" fillId="0" borderId="0">
      <protection locked="0"/>
    </xf>
    <xf numFmtId="193" fontId="61" fillId="0" borderId="0">
      <protection locked="0"/>
    </xf>
    <xf numFmtId="0" fontId="62" fillId="0" borderId="0" applyNumberFormat="0" applyFill="0" applyBorder="0" applyAlignment="0" applyProtection="0">
      <alignment vertical="top"/>
      <protection locked="0"/>
    </xf>
    <xf numFmtId="0" fontId="63" fillId="0" borderId="3" applyNumberFormat="0" applyAlignment="0" applyProtection="0">
      <alignment horizontal="left" vertical="center"/>
    </xf>
    <xf numFmtId="0" fontId="63" fillId="0" borderId="4">
      <alignment horizontal="left" vertical="center"/>
    </xf>
    <xf numFmtId="0" fontId="64" fillId="0" borderId="0" applyNumberFormat="0" applyFill="0" applyBorder="0" applyAlignment="0" applyProtection="0"/>
    <xf numFmtId="0" fontId="65" fillId="0" borderId="0" applyNumberFormat="0" applyFill="0" applyBorder="0" applyAlignment="0" applyProtection="0">
      <alignment vertical="top"/>
      <protection locked="0"/>
    </xf>
    <xf numFmtId="0" fontId="58" fillId="0" borderId="0"/>
    <xf numFmtId="168" fontId="66" fillId="8" borderId="5">
      <alignment horizontal="center" vertical="center" wrapText="1"/>
      <protection locked="0"/>
    </xf>
    <xf numFmtId="0" fontId="67" fillId="0" borderId="0" applyNumberFormat="0" applyFill="0" applyBorder="0" applyAlignment="0" applyProtection="0">
      <alignment vertical="top"/>
      <protection locked="0"/>
    </xf>
    <xf numFmtId="0" fontId="68" fillId="0" borderId="0">
      <alignment vertical="center"/>
    </xf>
    <xf numFmtId="0" fontId="69" fillId="9" borderId="5">
      <alignment horizontal="left" vertical="center" wrapText="1"/>
    </xf>
    <xf numFmtId="174" fontId="66" fillId="0" borderId="6">
      <alignment horizontal="right" vertical="center" wrapText="1"/>
    </xf>
    <xf numFmtId="0" fontId="70" fillId="10" borderId="0"/>
    <xf numFmtId="190" fontId="53" fillId="11" borderId="6">
      <alignment vertical="center"/>
    </xf>
    <xf numFmtId="165" fontId="11" fillId="0" borderId="0" applyFont="0" applyFill="0" applyBorder="0" applyAlignment="0" applyProtection="0"/>
    <xf numFmtId="167" fontId="53" fillId="0" borderId="0" applyFont="0" applyFill="0" applyBorder="0" applyAlignment="0" applyProtection="0"/>
    <xf numFmtId="169" fontId="53" fillId="0" borderId="0" applyFont="0" applyFill="0" applyBorder="0" applyAlignment="0" applyProtection="0"/>
    <xf numFmtId="0" fontId="53" fillId="0" borderId="0"/>
    <xf numFmtId="0" fontId="71" fillId="0" borderId="0"/>
    <xf numFmtId="0" fontId="54" fillId="0" borderId="0"/>
    <xf numFmtId="177" fontId="58" fillId="0" borderId="0" applyFont="0" applyFill="0" applyBorder="0" applyAlignment="0" applyProtection="0"/>
    <xf numFmtId="178" fontId="58" fillId="0" borderId="0" applyFont="0" applyFill="0" applyBorder="0" applyAlignment="0" applyProtection="0"/>
    <xf numFmtId="177" fontId="58" fillId="0" borderId="0" applyFont="0" applyFill="0" applyBorder="0" applyAlignment="0" applyProtection="0"/>
    <xf numFmtId="178" fontId="58" fillId="0" borderId="0" applyFont="0" applyFill="0" applyBorder="0" applyAlignment="0" applyProtection="0"/>
    <xf numFmtId="0" fontId="72" fillId="0" borderId="0"/>
    <xf numFmtId="0" fontId="73" fillId="0" borderId="0" applyNumberFormat="0">
      <alignment horizontal="left"/>
    </xf>
    <xf numFmtId="0" fontId="53" fillId="10" borderId="7" applyNumberFormat="0" applyFont="0" applyFill="0" applyBorder="0" applyAlignment="0" applyProtection="0"/>
    <xf numFmtId="0" fontId="72" fillId="0" borderId="0"/>
    <xf numFmtId="190" fontId="74" fillId="11" borderId="6">
      <alignment horizontal="center" vertical="center" wrapText="1"/>
      <protection locked="0"/>
    </xf>
    <xf numFmtId="0" fontId="53" fillId="0" borderId="0">
      <alignment vertical="center"/>
    </xf>
    <xf numFmtId="0" fontId="53" fillId="12" borderId="0"/>
    <xf numFmtId="0" fontId="53" fillId="10" borderId="0">
      <alignment horizontal="center" vertical="center"/>
    </xf>
    <xf numFmtId="168" fontId="30" fillId="8" borderId="5" applyFont="0" applyAlignment="0" applyProtection="0"/>
    <xf numFmtId="0" fontId="75" fillId="9" borderId="5">
      <alignment horizontal="left" vertical="center" wrapText="1"/>
    </xf>
    <xf numFmtId="188" fontId="76" fillId="0" borderId="5">
      <alignment horizontal="center" vertical="center" wrapText="1"/>
    </xf>
    <xf numFmtId="189" fontId="76" fillId="8" borderId="5">
      <alignment horizontal="center" vertical="center" wrapText="1"/>
      <protection locked="0"/>
    </xf>
    <xf numFmtId="0" fontId="53" fillId="10" borderId="0"/>
    <xf numFmtId="190" fontId="77" fillId="13" borderId="8">
      <alignment horizontal="center" vertical="center"/>
    </xf>
    <xf numFmtId="0" fontId="13" fillId="0" borderId="0"/>
    <xf numFmtId="0" fontId="13" fillId="0" borderId="0"/>
    <xf numFmtId="182" fontId="53" fillId="0" borderId="0" applyFont="0" applyFill="0" applyBorder="0" applyAlignment="0" applyProtection="0"/>
    <xf numFmtId="183" fontId="53" fillId="0" borderId="0" applyFont="0" applyFill="0" applyBorder="0" applyAlignment="0" applyProtection="0"/>
    <xf numFmtId="190" fontId="53" fillId="14" borderId="6" applyNumberFormat="0" applyFill="0" applyBorder="0" applyProtection="0">
      <alignment vertical="center"/>
      <protection locked="0"/>
    </xf>
    <xf numFmtId="0" fontId="37"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18" borderId="0" applyNumberFormat="0" applyBorder="0" applyAlignment="0" applyProtection="0"/>
    <xf numFmtId="170" fontId="78" fillId="0" borderId="9">
      <protection locked="0"/>
    </xf>
    <xf numFmtId="0" fontId="38" fillId="4" borderId="10" applyNumberFormat="0" applyAlignment="0" applyProtection="0"/>
    <xf numFmtId="0" fontId="39" fillId="19" borderId="11" applyNumberFormat="0" applyAlignment="0" applyProtection="0"/>
    <xf numFmtId="0" fontId="40" fillId="19" borderId="10" applyNumberFormat="0" applyAlignment="0" applyProtection="0"/>
    <xf numFmtId="0" fontId="79" fillId="0" borderId="0" applyBorder="0">
      <alignment horizontal="center" vertical="center" wrapText="1"/>
    </xf>
    <xf numFmtId="0" fontId="41" fillId="0" borderId="12" applyNumberFormat="0" applyFill="0" applyAlignment="0" applyProtection="0"/>
    <xf numFmtId="0" fontId="42" fillId="0" borderId="13" applyNumberFormat="0" applyFill="0" applyAlignment="0" applyProtection="0"/>
    <xf numFmtId="0" fontId="43" fillId="0" borderId="14" applyNumberFormat="0" applyFill="0" applyAlignment="0" applyProtection="0"/>
    <xf numFmtId="0" fontId="43" fillId="0" borderId="0" applyNumberFormat="0" applyFill="0" applyBorder="0" applyAlignment="0" applyProtection="0"/>
    <xf numFmtId="0" fontId="80" fillId="0" borderId="15" applyBorder="0">
      <alignment horizontal="center" vertical="center" wrapText="1"/>
    </xf>
    <xf numFmtId="170" fontId="81" fillId="20" borderId="9"/>
    <xf numFmtId="4" fontId="82" fillId="21" borderId="6" applyBorder="0">
      <alignment horizontal="right"/>
    </xf>
    <xf numFmtId="0" fontId="44" fillId="0" borderId="16" applyNumberFormat="0" applyFill="0" applyAlignment="0" applyProtection="0"/>
    <xf numFmtId="0" fontId="45" fillId="22" borderId="17" applyNumberFormat="0" applyAlignment="0" applyProtection="0"/>
    <xf numFmtId="0" fontId="28" fillId="0" borderId="0">
      <alignment horizontal="center" vertical="top" wrapText="1"/>
    </xf>
    <xf numFmtId="0" fontId="25" fillId="0" borderId="0">
      <alignment horizontal="centerContinuous" vertical="center" wrapText="1"/>
    </xf>
    <xf numFmtId="0" fontId="24" fillId="23" borderId="0" applyFill="0">
      <alignment wrapText="1"/>
    </xf>
    <xf numFmtId="0" fontId="46" fillId="0" borderId="0" applyNumberFormat="0" applyFill="0" applyBorder="0" applyAlignment="0" applyProtection="0"/>
    <xf numFmtId="0" fontId="47" fillId="24" borderId="0" applyNumberFormat="0" applyBorder="0" applyAlignment="0" applyProtection="0"/>
    <xf numFmtId="0" fontId="11" fillId="0" borderId="0"/>
    <xf numFmtId="0" fontId="11" fillId="0" borderId="0"/>
    <xf numFmtId="0" fontId="16" fillId="0" borderId="0"/>
    <xf numFmtId="0" fontId="16" fillId="0" borderId="0"/>
    <xf numFmtId="0" fontId="16" fillId="0" borderId="0"/>
    <xf numFmtId="0" fontId="107" fillId="0" borderId="0"/>
    <xf numFmtId="0" fontId="53" fillId="0" borderId="0"/>
    <xf numFmtId="0" fontId="107" fillId="0" borderId="0"/>
    <xf numFmtId="0" fontId="53" fillId="0" borderId="0"/>
    <xf numFmtId="0" fontId="2" fillId="0" borderId="0"/>
    <xf numFmtId="0" fontId="108" fillId="0" borderId="0"/>
    <xf numFmtId="0" fontId="16" fillId="0" borderId="0"/>
    <xf numFmtId="0" fontId="16" fillId="0" borderId="0"/>
    <xf numFmtId="0" fontId="16" fillId="0" borderId="0"/>
    <xf numFmtId="0" fontId="48" fillId="2" borderId="0" applyNumberFormat="0" applyBorder="0" applyAlignment="0" applyProtection="0"/>
    <xf numFmtId="173" fontId="83" fillId="21" borderId="18" applyNumberFormat="0" applyBorder="0" applyAlignment="0">
      <alignment vertical="center"/>
      <protection locked="0"/>
    </xf>
    <xf numFmtId="0" fontId="49" fillId="0" borderId="0" applyNumberFormat="0" applyFill="0" applyBorder="0" applyAlignment="0" applyProtection="0"/>
    <xf numFmtId="0" fontId="1" fillId="25" borderId="19" applyNumberFormat="0" applyFont="0" applyAlignment="0" applyProtection="0"/>
    <xf numFmtId="9" fontId="10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0" fontId="50" fillId="0" borderId="20" applyNumberFormat="0" applyFill="0" applyAlignment="0" applyProtection="0"/>
    <xf numFmtId="0" fontId="54" fillId="0" borderId="0"/>
    <xf numFmtId="0" fontId="51" fillId="0" borderId="0" applyNumberFormat="0" applyFill="0" applyBorder="0" applyAlignment="0" applyProtection="0"/>
    <xf numFmtId="49" fontId="24" fillId="0" borderId="0">
      <alignment horizontal="center"/>
    </xf>
    <xf numFmtId="175" fontId="84" fillId="0" borderId="0" applyFont="0" applyFill="0" applyBorder="0" applyAlignment="0" applyProtection="0"/>
    <xf numFmtId="3" fontId="85" fillId="0" borderId="21" applyFont="0" applyBorder="0">
      <alignment horizontal="right"/>
      <protection locked="0"/>
    </xf>
    <xf numFmtId="176" fontId="84"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4" fontId="82" fillId="23" borderId="0" applyFont="0" applyBorder="0">
      <alignment horizontal="right"/>
    </xf>
    <xf numFmtId="4" fontId="82" fillId="23" borderId="22" applyBorder="0">
      <alignment horizontal="right"/>
    </xf>
    <xf numFmtId="4" fontId="82" fillId="23" borderId="6" applyFont="0" applyBorder="0">
      <alignment horizontal="right"/>
    </xf>
    <xf numFmtId="192" fontId="86" fillId="26" borderId="23">
      <alignment vertical="center"/>
    </xf>
    <xf numFmtId="0" fontId="52" fillId="3" borderId="0" applyNumberFormat="0" applyBorder="0" applyAlignment="0" applyProtection="0"/>
    <xf numFmtId="193" fontId="56" fillId="0" borderId="0">
      <protection locked="0"/>
    </xf>
    <xf numFmtId="0" fontId="87" fillId="0" borderId="0"/>
    <xf numFmtId="0" fontId="87" fillId="0" borderId="0"/>
    <xf numFmtId="0" fontId="87"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3" fillId="0" borderId="0"/>
    <xf numFmtId="0" fontId="11" fillId="0" borderId="0"/>
  </cellStyleXfs>
  <cellXfs count="553">
    <xf numFmtId="0" fontId="0" fillId="0" borderId="0" xfId="0"/>
    <xf numFmtId="0" fontId="12" fillId="0" borderId="0" xfId="198" applyFont="1"/>
    <xf numFmtId="0" fontId="8" fillId="0" borderId="0" xfId="198" applyFont="1" applyAlignment="1">
      <alignment horizontal="right"/>
    </xf>
    <xf numFmtId="0" fontId="4" fillId="0" borderId="0" xfId="198" applyFont="1"/>
    <xf numFmtId="0" fontId="4" fillId="0" borderId="0" xfId="198" applyFont="1" applyFill="1"/>
    <xf numFmtId="0" fontId="4" fillId="0" borderId="0" xfId="198" applyFont="1" applyAlignment="1">
      <alignment horizontal="right"/>
    </xf>
    <xf numFmtId="0" fontId="16" fillId="0" borderId="0" xfId="198" applyFont="1" applyFill="1"/>
    <xf numFmtId="0" fontId="16" fillId="0" borderId="0" xfId="198" applyFont="1"/>
    <xf numFmtId="0" fontId="15" fillId="0" borderId="0" xfId="198" applyFont="1" applyFill="1" applyAlignment="1">
      <alignment horizontal="center"/>
    </xf>
    <xf numFmtId="0" fontId="109" fillId="0" borderId="0" xfId="208" applyFont="1" applyAlignment="1">
      <alignment vertical="center"/>
    </xf>
    <xf numFmtId="0" fontId="110" fillId="0" borderId="0" xfId="208" applyFont="1" applyAlignment="1">
      <alignment vertical="top"/>
    </xf>
    <xf numFmtId="0" fontId="110" fillId="0" borderId="0" xfId="208" applyFont="1" applyAlignment="1">
      <alignment horizontal="center" vertical="top"/>
    </xf>
    <xf numFmtId="0" fontId="111" fillId="0" borderId="0" xfId="203" applyFont="1" applyFill="1" applyBorder="1" applyAlignment="1"/>
    <xf numFmtId="0" fontId="8" fillId="0" borderId="0" xfId="198" applyFont="1" applyFill="1" applyAlignment="1">
      <alignment vertical="center"/>
    </xf>
    <xf numFmtId="0" fontId="16" fillId="0" borderId="0" xfId="198" applyFont="1" applyFill="1" applyAlignment="1">
      <alignment vertical="center"/>
    </xf>
    <xf numFmtId="0" fontId="15" fillId="0" borderId="0" xfId="211" applyFont="1" applyFill="1" applyBorder="1" applyAlignment="1"/>
    <xf numFmtId="0" fontId="16" fillId="0" borderId="6" xfId="198" applyFont="1" applyFill="1" applyBorder="1" applyAlignment="1">
      <alignment horizontal="center" vertical="center" textRotation="90" wrapText="1"/>
    </xf>
    <xf numFmtId="0" fontId="112" fillId="0" borderId="6" xfId="205" applyFont="1" applyFill="1" applyBorder="1" applyAlignment="1">
      <alignment horizontal="center" vertical="center" textRotation="90" wrapText="1"/>
    </xf>
    <xf numFmtId="49" fontId="112" fillId="0" borderId="6" xfId="205" applyNumberFormat="1" applyFont="1" applyFill="1" applyBorder="1" applyAlignment="1">
      <alignment horizontal="center" vertical="center"/>
    </xf>
    <xf numFmtId="49" fontId="110" fillId="0" borderId="6" xfId="208" applyNumberFormat="1" applyFont="1" applyBorder="1" applyAlignment="1">
      <alignment horizontal="center" vertical="center"/>
    </xf>
    <xf numFmtId="0" fontId="16" fillId="0" borderId="6" xfId="198" applyFont="1" applyBorder="1"/>
    <xf numFmtId="0" fontId="4" fillId="0" borderId="0" xfId="201" applyFont="1" applyAlignment="1">
      <alignment horizontal="right" vertical="center"/>
    </xf>
    <xf numFmtId="0" fontId="4" fillId="0" borderId="0" xfId="201" applyFont="1" applyAlignment="1">
      <alignment horizontal="right"/>
    </xf>
    <xf numFmtId="0" fontId="109" fillId="0" borderId="0" xfId="208" applyFont="1" applyAlignment="1">
      <alignment horizontal="center"/>
    </xf>
    <xf numFmtId="0" fontId="109" fillId="0" borderId="0" xfId="208" applyFont="1" applyAlignment="1"/>
    <xf numFmtId="0" fontId="15" fillId="0" borderId="24" xfId="211" applyFont="1" applyFill="1" applyBorder="1" applyAlignment="1"/>
    <xf numFmtId="0" fontId="16" fillId="0" borderId="0" xfId="198" applyFont="1" applyBorder="1"/>
    <xf numFmtId="0" fontId="112" fillId="0" borderId="0" xfId="205" applyFont="1" applyFill="1" applyBorder="1" applyAlignment="1">
      <alignment horizontal="center" vertical="center" textRotation="90" wrapText="1"/>
    </xf>
    <xf numFmtId="0" fontId="16" fillId="0" borderId="0" xfId="198" applyFont="1" applyFill="1" applyBorder="1" applyAlignment="1">
      <alignment horizontal="center" vertical="center" textRotation="90" wrapText="1"/>
    </xf>
    <xf numFmtId="0" fontId="113" fillId="0" borderId="0" xfId="208" applyFont="1" applyAlignment="1">
      <alignment vertical="center"/>
    </xf>
    <xf numFmtId="0" fontId="110" fillId="0" borderId="0" xfId="208" applyFont="1" applyAlignment="1">
      <alignment horizontal="center" vertical="center"/>
    </xf>
    <xf numFmtId="0" fontId="111" fillId="0" borderId="0" xfId="203" applyFont="1" applyFill="1" applyBorder="1" applyAlignment="1">
      <alignment horizontal="center" vertical="center"/>
    </xf>
    <xf numFmtId="0" fontId="16" fillId="0" borderId="0" xfId="198" applyFont="1" applyFill="1" applyBorder="1"/>
    <xf numFmtId="0" fontId="16" fillId="0" borderId="6" xfId="198" applyFont="1" applyBorder="1" applyAlignment="1">
      <alignment horizontal="center" vertical="center"/>
    </xf>
    <xf numFmtId="0" fontId="114" fillId="0" borderId="6" xfId="205" applyFont="1" applyFill="1" applyBorder="1" applyAlignment="1">
      <alignment horizontal="center" vertical="center"/>
    </xf>
    <xf numFmtId="49" fontId="114" fillId="0" borderId="6" xfId="205" applyNumberFormat="1" applyFont="1" applyFill="1" applyBorder="1" applyAlignment="1">
      <alignment horizontal="center" vertical="center"/>
    </xf>
    <xf numFmtId="0" fontId="3" fillId="0" borderId="0" xfId="201" applyFont="1"/>
    <xf numFmtId="0" fontId="3" fillId="0" borderId="0" xfId="201" applyFont="1" applyAlignment="1">
      <alignment vertical="center"/>
    </xf>
    <xf numFmtId="0" fontId="3" fillId="0" borderId="0" xfId="201" applyFont="1" applyAlignment="1">
      <alignment horizontal="center" vertical="center"/>
    </xf>
    <xf numFmtId="0" fontId="2" fillId="0" borderId="0" xfId="201" applyFont="1" applyAlignment="1">
      <alignment horizontal="center" vertical="center"/>
    </xf>
    <xf numFmtId="0" fontId="2" fillId="0" borderId="0" xfId="201" applyFont="1" applyAlignment="1">
      <alignment vertical="center"/>
    </xf>
    <xf numFmtId="0" fontId="2" fillId="0" borderId="0" xfId="201" applyFont="1"/>
    <xf numFmtId="0" fontId="10" fillId="0" borderId="0" xfId="201" applyFont="1" applyAlignment="1">
      <alignment vertical="center"/>
    </xf>
    <xf numFmtId="0" fontId="7" fillId="0" borderId="0" xfId="201" applyFont="1" applyAlignment="1">
      <alignment vertical="top"/>
    </xf>
    <xf numFmtId="0" fontId="7" fillId="0" borderId="0" xfId="201" applyFont="1" applyAlignment="1">
      <alignment horizontal="center" vertical="top"/>
    </xf>
    <xf numFmtId="0" fontId="10" fillId="0" borderId="0" xfId="201" applyFont="1" applyFill="1" applyBorder="1" applyAlignment="1"/>
    <xf numFmtId="0" fontId="20" fillId="0" borderId="0" xfId="201" applyFont="1" applyAlignment="1"/>
    <xf numFmtId="0" fontId="2" fillId="0" borderId="0" xfId="201" applyFont="1" applyAlignment="1"/>
    <xf numFmtId="0" fontId="15" fillId="0" borderId="0" xfId="201" applyFont="1" applyFill="1" applyAlignment="1"/>
    <xf numFmtId="0" fontId="20" fillId="0" borderId="0" xfId="201" applyFont="1" applyAlignment="1">
      <alignment horizontal="center"/>
    </xf>
    <xf numFmtId="0" fontId="8" fillId="0" borderId="0" xfId="201" applyFont="1" applyAlignment="1">
      <alignment horizontal="right"/>
    </xf>
    <xf numFmtId="0" fontId="7" fillId="0" borderId="0" xfId="201" applyFont="1"/>
    <xf numFmtId="0" fontId="2" fillId="0" borderId="0" xfId="201" applyFont="1" applyAlignment="1">
      <alignment horizontal="right" vertical="center"/>
    </xf>
    <xf numFmtId="0" fontId="2" fillId="0" borderId="0" xfId="201" applyFont="1" applyFill="1" applyAlignment="1">
      <alignment vertical="center"/>
    </xf>
    <xf numFmtId="0" fontId="106" fillId="0" borderId="0" xfId="201" applyFont="1" applyFill="1" applyAlignment="1"/>
    <xf numFmtId="0" fontId="3" fillId="0" borderId="0" xfId="201" applyFont="1" applyAlignment="1">
      <alignment horizontal="center"/>
    </xf>
    <xf numFmtId="0" fontId="2" fillId="0" borderId="0" xfId="201" applyFont="1" applyAlignment="1">
      <alignment horizontal="center"/>
    </xf>
    <xf numFmtId="0" fontId="7" fillId="0" borderId="0" xfId="201" applyFont="1" applyAlignment="1">
      <alignment horizontal="center"/>
    </xf>
    <xf numFmtId="0" fontId="2" fillId="0" borderId="0" xfId="201" applyFont="1" applyAlignment="1">
      <alignment horizontal="center" vertical="center" wrapText="1"/>
    </xf>
    <xf numFmtId="0" fontId="2" fillId="0" borderId="0" xfId="201" applyFont="1" applyAlignment="1">
      <alignment horizontal="left"/>
    </xf>
    <xf numFmtId="0" fontId="19" fillId="0" borderId="0" xfId="201" applyFont="1" applyAlignment="1">
      <alignment horizontal="center" vertical="center" wrapText="1"/>
    </xf>
    <xf numFmtId="0" fontId="10" fillId="0" borderId="0" xfId="198" applyFont="1" applyAlignment="1">
      <alignment vertical="center"/>
    </xf>
    <xf numFmtId="0" fontId="7" fillId="0" borderId="0" xfId="198" applyFont="1" applyAlignment="1">
      <alignment vertical="center"/>
    </xf>
    <xf numFmtId="0" fontId="7" fillId="0" borderId="0" xfId="198" applyFont="1" applyFill="1" applyBorder="1" applyAlignment="1">
      <alignment horizontal="center" vertical="center"/>
    </xf>
    <xf numFmtId="0" fontId="3" fillId="0" borderId="0" xfId="198" applyFont="1" applyAlignment="1">
      <alignment horizontal="center"/>
    </xf>
    <xf numFmtId="0" fontId="3" fillId="0" borderId="0" xfId="198" applyFont="1"/>
    <xf numFmtId="0" fontId="2" fillId="0" borderId="0" xfId="198" applyFont="1" applyAlignment="1">
      <alignment horizontal="center"/>
    </xf>
    <xf numFmtId="0" fontId="2" fillId="0" borderId="0" xfId="198" applyFont="1"/>
    <xf numFmtId="0" fontId="11" fillId="0" borderId="0" xfId="198"/>
    <xf numFmtId="0" fontId="13" fillId="0" borderId="0" xfId="198" applyFont="1" applyAlignment="1">
      <alignment wrapText="1"/>
    </xf>
    <xf numFmtId="0" fontId="13" fillId="0" borderId="0" xfId="198" applyFont="1" applyAlignment="1">
      <alignment horizontal="center" wrapText="1"/>
    </xf>
    <xf numFmtId="49" fontId="2" fillId="0" borderId="0" xfId="201" applyNumberFormat="1" applyFont="1" applyFill="1"/>
    <xf numFmtId="0" fontId="8" fillId="0" borderId="0" xfId="201" applyFont="1" applyFill="1" applyAlignment="1">
      <alignment horizontal="right" vertical="center"/>
    </xf>
    <xf numFmtId="0" fontId="8" fillId="0" borderId="0" xfId="201" applyFont="1" applyAlignment="1">
      <alignment horizontal="right" vertical="center"/>
    </xf>
    <xf numFmtId="0" fontId="8" fillId="0" borderId="0" xfId="201" applyFont="1" applyFill="1" applyAlignment="1">
      <alignment horizontal="right"/>
    </xf>
    <xf numFmtId="49" fontId="20" fillId="0" borderId="0" xfId="201" applyNumberFormat="1" applyFont="1" applyFill="1" applyAlignment="1">
      <alignment horizontal="center"/>
    </xf>
    <xf numFmtId="0" fontId="20" fillId="0" borderId="0" xfId="201" applyFont="1" applyFill="1" applyAlignment="1">
      <alignment horizontal="center"/>
    </xf>
    <xf numFmtId="49" fontId="106" fillId="0" borderId="0" xfId="201" applyNumberFormat="1" applyFont="1" applyFill="1" applyAlignment="1">
      <alignment horizontal="center"/>
    </xf>
    <xf numFmtId="0" fontId="106" fillId="0" borderId="0" xfId="201" applyFont="1" applyFill="1" applyAlignment="1">
      <alignment horizontal="center"/>
    </xf>
    <xf numFmtId="0" fontId="8" fillId="0" borderId="0" xfId="201" applyFont="1" applyFill="1" applyAlignment="1"/>
    <xf numFmtId="0" fontId="2" fillId="0" borderId="0" xfId="201" applyFont="1" applyBorder="1" applyAlignment="1">
      <alignment vertical="center"/>
    </xf>
    <xf numFmtId="0" fontId="2" fillId="0" borderId="0" xfId="201" applyFont="1" applyFill="1" applyBorder="1" applyAlignment="1">
      <alignment vertical="center"/>
    </xf>
    <xf numFmtId="0" fontId="2" fillId="0" borderId="0" xfId="201" applyFont="1" applyBorder="1"/>
    <xf numFmtId="0" fontId="34" fillId="0" borderId="0" xfId="201" applyFont="1" applyFill="1" applyAlignment="1">
      <alignment vertical="center"/>
    </xf>
    <xf numFmtId="49" fontId="2" fillId="0" borderId="0" xfId="201" applyNumberFormat="1" applyFont="1"/>
    <xf numFmtId="49" fontId="20" fillId="0" borderId="0" xfId="201" applyNumberFormat="1" applyFont="1" applyAlignment="1">
      <alignment horizontal="center" wrapText="1"/>
    </xf>
    <xf numFmtId="0" fontId="20" fillId="0" borderId="0" xfId="201" applyFont="1" applyAlignment="1">
      <alignment horizontal="center" wrapText="1"/>
    </xf>
    <xf numFmtId="0" fontId="7" fillId="0" borderId="0" xfId="201" applyFont="1" applyAlignment="1">
      <alignment vertical="center"/>
    </xf>
    <xf numFmtId="49" fontId="2" fillId="0" borderId="0" xfId="201" applyNumberFormat="1" applyFont="1" applyFill="1" applyBorder="1" applyAlignment="1"/>
    <xf numFmtId="0" fontId="2" fillId="0" borderId="0" xfId="201" applyFont="1" applyFill="1" applyBorder="1" applyAlignment="1"/>
    <xf numFmtId="0" fontId="11" fillId="0" borderId="6" xfId="198" applyFont="1" applyBorder="1" applyAlignment="1">
      <alignment horizontal="center" vertical="center" wrapText="1"/>
    </xf>
    <xf numFmtId="0" fontId="2" fillId="0" borderId="6" xfId="201" applyFont="1" applyFill="1" applyBorder="1" applyAlignment="1">
      <alignment horizontal="center" vertical="center" wrapText="1"/>
    </xf>
    <xf numFmtId="0" fontId="18" fillId="0" borderId="6" xfId="201" applyFont="1" applyFill="1" applyBorder="1" applyAlignment="1">
      <alignment horizontal="center" vertical="center" wrapText="1"/>
    </xf>
    <xf numFmtId="0" fontId="2" fillId="0" borderId="6" xfId="201" applyFont="1" applyBorder="1" applyAlignment="1">
      <alignment horizontal="center" vertical="center" wrapText="1"/>
    </xf>
    <xf numFmtId="0" fontId="7" fillId="0" borderId="6" xfId="201" applyFont="1" applyBorder="1" applyAlignment="1">
      <alignment horizontal="center" vertical="center" wrapText="1"/>
    </xf>
    <xf numFmtId="0" fontId="2" fillId="0" borderId="6" xfId="201" applyFont="1" applyFill="1" applyBorder="1" applyAlignment="1">
      <alignment horizontal="center" vertical="center"/>
    </xf>
    <xf numFmtId="49" fontId="7" fillId="0" borderId="6" xfId="201" applyNumberFormat="1" applyFont="1" applyBorder="1" applyAlignment="1">
      <alignment horizontal="center" vertical="center"/>
    </xf>
    <xf numFmtId="0" fontId="2" fillId="0" borderId="6" xfId="201" applyFont="1" applyBorder="1" applyAlignment="1">
      <alignment vertical="center"/>
    </xf>
    <xf numFmtId="0" fontId="2" fillId="0" borderId="6" xfId="201" applyFont="1" applyBorder="1" applyAlignment="1">
      <alignment horizontal="center" vertical="center"/>
    </xf>
    <xf numFmtId="0" fontId="106" fillId="0" borderId="6" xfId="201" applyFont="1" applyBorder="1" applyAlignment="1">
      <alignment horizontal="center" vertical="center" textRotation="90" wrapText="1"/>
    </xf>
    <xf numFmtId="0" fontId="2" fillId="0" borderId="6" xfId="201" applyFont="1" applyBorder="1" applyAlignment="1">
      <alignment horizontal="center" vertical="center" textRotation="90"/>
    </xf>
    <xf numFmtId="0" fontId="2" fillId="0" borderId="6" xfId="201" applyFont="1" applyBorder="1"/>
    <xf numFmtId="0" fontId="23" fillId="0" borderId="6" xfId="207" applyFont="1" applyBorder="1" applyAlignment="1">
      <alignment horizontal="center" vertical="center" wrapText="1"/>
    </xf>
    <xf numFmtId="0" fontId="22" fillId="0" borderId="6" xfId="207" applyFont="1" applyFill="1" applyBorder="1" applyAlignment="1">
      <alignment horizontal="center" vertical="center" wrapText="1"/>
    </xf>
    <xf numFmtId="0" fontId="18" fillId="0" borderId="6" xfId="201" applyFont="1" applyFill="1" applyBorder="1" applyAlignment="1">
      <alignment horizontal="center" vertical="center" textRotation="90" wrapText="1"/>
    </xf>
    <xf numFmtId="0" fontId="106" fillId="0" borderId="6" xfId="201" applyFont="1" applyFill="1" applyBorder="1" applyAlignment="1">
      <alignment horizontal="center" vertical="center" textRotation="90" wrapText="1"/>
    </xf>
    <xf numFmtId="0" fontId="22" fillId="0" borderId="6" xfId="207" applyFont="1" applyBorder="1" applyAlignment="1">
      <alignment horizontal="center" vertical="center" wrapText="1"/>
    </xf>
    <xf numFmtId="0" fontId="32" fillId="0" borderId="6" xfId="207" applyFont="1" applyBorder="1" applyAlignment="1">
      <alignment horizontal="center" vertical="center" wrapText="1"/>
    </xf>
    <xf numFmtId="49" fontId="2" fillId="0" borderId="6" xfId="201" applyNumberFormat="1" applyFont="1" applyFill="1" applyBorder="1" applyAlignment="1">
      <alignment horizontal="center" vertical="center" wrapText="1"/>
    </xf>
    <xf numFmtId="49" fontId="2" fillId="0" borderId="6" xfId="201" applyNumberFormat="1" applyFont="1" applyBorder="1" applyAlignment="1">
      <alignment horizontal="center" vertical="center" wrapText="1"/>
    </xf>
    <xf numFmtId="0" fontId="2" fillId="0" borderId="6" xfId="201" applyFont="1" applyBorder="1" applyAlignment="1">
      <alignment vertical="center" wrapText="1"/>
    </xf>
    <xf numFmtId="0" fontId="7" fillId="0" borderId="6" xfId="198" applyFont="1" applyBorder="1" applyAlignment="1">
      <alignment horizontal="center" vertical="center"/>
    </xf>
    <xf numFmtId="0" fontId="11" fillId="0" borderId="6" xfId="198" applyFont="1" applyBorder="1" applyAlignment="1">
      <alignment horizontal="center" vertical="center"/>
    </xf>
    <xf numFmtId="0" fontId="11" fillId="0" borderId="6" xfId="198" applyFont="1" applyBorder="1" applyAlignment="1">
      <alignment horizontal="center"/>
    </xf>
    <xf numFmtId="49" fontId="7" fillId="0" borderId="6" xfId="201" applyNumberFormat="1" applyFont="1" applyFill="1" applyBorder="1" applyAlignment="1">
      <alignment horizontal="center" vertical="center" wrapText="1"/>
    </xf>
    <xf numFmtId="0" fontId="7" fillId="0" borderId="6" xfId="201" applyFont="1" applyFill="1" applyBorder="1" applyAlignment="1">
      <alignment horizontal="center" vertical="center" wrapText="1"/>
    </xf>
    <xf numFmtId="0" fontId="7" fillId="0" borderId="6" xfId="201" applyFont="1" applyFill="1" applyBorder="1" applyAlignment="1">
      <alignment vertical="center" wrapText="1"/>
    </xf>
    <xf numFmtId="0" fontId="7" fillId="0" borderId="6" xfId="201" applyFont="1" applyFill="1" applyBorder="1" applyAlignment="1">
      <alignment horizontal="left" vertical="center" wrapText="1"/>
    </xf>
    <xf numFmtId="0" fontId="4" fillId="0" borderId="0" xfId="198" applyFont="1" applyFill="1" applyAlignment="1">
      <alignment vertical="center" wrapText="1"/>
    </xf>
    <xf numFmtId="0" fontId="4" fillId="0" borderId="0" xfId="198" applyFont="1" applyFill="1" applyAlignment="1">
      <alignment horizontal="center" vertical="center" wrapText="1"/>
    </xf>
    <xf numFmtId="0" fontId="4" fillId="0" borderId="0" xfId="198" applyFont="1" applyAlignment="1">
      <alignment vertical="center" wrapText="1"/>
    </xf>
    <xf numFmtId="0" fontId="16" fillId="0" borderId="0" xfId="198" applyFont="1" applyAlignment="1">
      <alignment vertical="center" wrapText="1"/>
    </xf>
    <xf numFmtId="0" fontId="4" fillId="0" borderId="0" xfId="198" applyFont="1" applyAlignment="1">
      <alignment horizontal="center" vertical="center" wrapText="1"/>
    </xf>
    <xf numFmtId="0" fontId="8" fillId="0" borderId="0" xfId="198" applyFont="1" applyFill="1" applyAlignment="1">
      <alignment horizontal="center" vertical="center" wrapText="1"/>
    </xf>
    <xf numFmtId="0" fontId="16" fillId="0" borderId="6" xfId="198" applyFont="1" applyBorder="1" applyAlignment="1">
      <alignment horizontal="center" vertical="center" wrapText="1"/>
    </xf>
    <xf numFmtId="0" fontId="112" fillId="0" borderId="6" xfId="205" applyFont="1" applyFill="1" applyBorder="1" applyAlignment="1">
      <alignment horizontal="center" vertical="center"/>
    </xf>
    <xf numFmtId="0" fontId="112" fillId="0" borderId="6" xfId="205" applyFont="1" applyFill="1" applyBorder="1" applyAlignment="1">
      <alignment horizontal="center" vertical="center" wrapText="1"/>
    </xf>
    <xf numFmtId="0" fontId="16" fillId="0" borderId="0" xfId="198" applyFont="1" applyFill="1" applyAlignment="1">
      <alignment horizontal="center" vertical="center"/>
    </xf>
    <xf numFmtId="49" fontId="16" fillId="27" borderId="6" xfId="0" applyNumberFormat="1" applyFont="1" applyFill="1" applyBorder="1" applyAlignment="1">
      <alignment horizontal="center" vertical="center" wrapText="1"/>
    </xf>
    <xf numFmtId="49" fontId="4" fillId="27" borderId="0" xfId="207" applyNumberFormat="1" applyFont="1" applyFill="1" applyAlignment="1">
      <alignment vertical="center" wrapText="1"/>
    </xf>
    <xf numFmtId="0" fontId="4" fillId="27" borderId="0" xfId="207" applyFont="1" applyFill="1" applyAlignment="1">
      <alignment vertical="center" wrapText="1"/>
    </xf>
    <xf numFmtId="0" fontId="4" fillId="27" borderId="0" xfId="207" applyFont="1" applyFill="1" applyAlignment="1">
      <alignment horizontal="center" vertical="center" wrapText="1"/>
    </xf>
    <xf numFmtId="0" fontId="4" fillId="27" borderId="0" xfId="207" applyFont="1" applyFill="1" applyAlignment="1">
      <alignment horizontal="right" vertical="center" wrapText="1"/>
    </xf>
    <xf numFmtId="0" fontId="4" fillId="27" borderId="0" xfId="207" applyFont="1" applyFill="1" applyBorder="1" applyAlignment="1">
      <alignment vertical="center" wrapText="1"/>
    </xf>
    <xf numFmtId="0" fontId="9" fillId="27" borderId="0" xfId="207" applyFont="1" applyFill="1" applyAlignment="1">
      <alignment vertical="center" wrapText="1"/>
    </xf>
    <xf numFmtId="49" fontId="9" fillId="27" borderId="0" xfId="207" applyNumberFormat="1" applyFont="1" applyFill="1" applyAlignment="1">
      <alignment vertical="center" wrapText="1"/>
    </xf>
    <xf numFmtId="0" fontId="9" fillId="27" borderId="0" xfId="207" applyFont="1" applyFill="1" applyAlignment="1">
      <alignment horizontal="center" vertical="center" wrapText="1"/>
    </xf>
    <xf numFmtId="49" fontId="8" fillId="27" borderId="0" xfId="207" applyNumberFormat="1" applyFont="1" applyFill="1" applyAlignment="1">
      <alignment horizontal="center" vertical="center" wrapText="1"/>
    </xf>
    <xf numFmtId="0" fontId="8" fillId="27" borderId="0" xfId="207" applyFont="1" applyFill="1" applyAlignment="1">
      <alignment horizontal="center" vertical="center" wrapText="1"/>
    </xf>
    <xf numFmtId="0" fontId="16" fillId="27" borderId="0" xfId="207" applyFont="1" applyFill="1" applyAlignment="1">
      <alignment horizontal="center" vertical="center" wrapText="1"/>
    </xf>
    <xf numFmtId="0" fontId="8" fillId="27" borderId="0" xfId="207" applyFont="1" applyFill="1" applyBorder="1" applyAlignment="1">
      <alignment vertical="center" wrapText="1"/>
    </xf>
    <xf numFmtId="0" fontId="9" fillId="27" borderId="0" xfId="207" applyFont="1" applyFill="1" applyBorder="1" applyAlignment="1">
      <alignment vertical="center" wrapText="1"/>
    </xf>
    <xf numFmtId="0" fontId="18" fillId="27" borderId="0" xfId="207" applyFont="1" applyFill="1" applyBorder="1" applyAlignment="1">
      <alignment vertical="center" wrapText="1"/>
    </xf>
    <xf numFmtId="0" fontId="16" fillId="27" borderId="0" xfId="207" applyFont="1" applyFill="1" applyAlignment="1">
      <alignment vertical="center" wrapText="1"/>
    </xf>
    <xf numFmtId="49" fontId="16" fillId="27" borderId="6" xfId="0" applyNumberFormat="1" applyFont="1" applyFill="1" applyBorder="1" applyAlignment="1">
      <alignment horizontal="left" vertical="center" wrapText="1"/>
    </xf>
    <xf numFmtId="49" fontId="35" fillId="27" borderId="6" xfId="0" applyNumberFormat="1" applyFont="1" applyFill="1" applyBorder="1" applyAlignment="1">
      <alignment horizontal="center" vertical="center" wrapText="1"/>
    </xf>
    <xf numFmtId="49" fontId="110" fillId="0" borderId="6" xfId="208" applyNumberFormat="1" applyFont="1" applyBorder="1" applyAlignment="1">
      <alignment horizontal="left" vertical="center" wrapText="1"/>
    </xf>
    <xf numFmtId="49" fontId="16" fillId="28" borderId="6" xfId="0" applyNumberFormat="1" applyFont="1" applyFill="1" applyBorder="1" applyAlignment="1">
      <alignment horizontal="center" vertical="center" wrapText="1"/>
    </xf>
    <xf numFmtId="49" fontId="16" fillId="28" borderId="6" xfId="0" applyNumberFormat="1" applyFont="1" applyFill="1" applyBorder="1" applyAlignment="1">
      <alignment horizontal="left" vertical="center" wrapText="1"/>
    </xf>
    <xf numFmtId="49" fontId="35" fillId="28" borderId="6" xfId="0" applyNumberFormat="1" applyFont="1" applyFill="1" applyBorder="1" applyAlignment="1">
      <alignment horizontal="center" vertical="center" wrapText="1"/>
    </xf>
    <xf numFmtId="0" fontId="9" fillId="28" borderId="0" xfId="207" applyFont="1" applyFill="1" applyAlignment="1">
      <alignment vertical="center" wrapText="1"/>
    </xf>
    <xf numFmtId="0" fontId="112" fillId="0" borderId="6" xfId="205" applyFont="1" applyFill="1" applyBorder="1" applyAlignment="1">
      <alignment horizontal="center" vertical="center" wrapText="1"/>
    </xf>
    <xf numFmtId="2" fontId="35" fillId="27" borderId="6" xfId="198" applyNumberFormat="1" applyFont="1" applyFill="1" applyBorder="1" applyAlignment="1">
      <alignment horizontal="center" vertical="center" wrapText="1"/>
    </xf>
    <xf numFmtId="2" fontId="16" fillId="0" borderId="6" xfId="198" applyNumberFormat="1" applyFont="1" applyFill="1" applyBorder="1" applyAlignment="1">
      <alignment horizontal="center" vertical="center" wrapText="1"/>
    </xf>
    <xf numFmtId="2" fontId="16" fillId="0" borderId="6" xfId="198" applyNumberFormat="1" applyFont="1" applyBorder="1" applyAlignment="1">
      <alignment horizontal="center" vertical="center" wrapText="1"/>
    </xf>
    <xf numFmtId="0" fontId="16" fillId="0" borderId="0" xfId="198" applyFont="1" applyFill="1" applyAlignment="1">
      <alignment vertical="center" wrapText="1"/>
    </xf>
    <xf numFmtId="0" fontId="15" fillId="0" borderId="0" xfId="198" applyFont="1" applyFill="1" applyAlignment="1">
      <alignment horizontal="center" vertical="center" wrapText="1"/>
    </xf>
    <xf numFmtId="0" fontId="109" fillId="0" borderId="0" xfId="208" applyFont="1" applyAlignment="1">
      <alignment vertical="center" wrapText="1"/>
    </xf>
    <xf numFmtId="0" fontId="110" fillId="0" borderId="0" xfId="208" applyFont="1" applyAlignment="1">
      <alignment vertical="center" wrapText="1"/>
    </xf>
    <xf numFmtId="0" fontId="110" fillId="0" borderId="0" xfId="208" applyFont="1" applyAlignment="1">
      <alignment horizontal="center" vertical="center" wrapText="1"/>
    </xf>
    <xf numFmtId="0" fontId="16" fillId="0" borderId="0" xfId="198" applyFont="1" applyFill="1" applyAlignment="1">
      <alignment horizontal="center" vertical="center" wrapText="1"/>
    </xf>
    <xf numFmtId="0" fontId="111" fillId="0" borderId="0" xfId="203" applyFont="1" applyFill="1" applyBorder="1" applyAlignment="1">
      <alignment vertical="center" wrapText="1"/>
    </xf>
    <xf numFmtId="0" fontId="16" fillId="0" borderId="0" xfId="198" applyFont="1" applyFill="1" applyAlignment="1">
      <alignment horizontal="right" vertical="center" wrapText="1"/>
    </xf>
    <xf numFmtId="0" fontId="8" fillId="0" borderId="0" xfId="198" applyFont="1" applyFill="1" applyAlignment="1">
      <alignment vertical="center" wrapText="1"/>
    </xf>
    <xf numFmtId="0" fontId="15" fillId="0" borderId="0" xfId="211" applyFont="1" applyFill="1" applyBorder="1" applyAlignment="1">
      <alignment horizontal="center" vertical="center" wrapText="1"/>
    </xf>
    <xf numFmtId="0" fontId="15" fillId="0" borderId="0" xfId="211" applyFont="1" applyFill="1" applyBorder="1" applyAlignment="1">
      <alignment vertical="center" wrapText="1"/>
    </xf>
    <xf numFmtId="0" fontId="111" fillId="0" borderId="0" xfId="205" applyFont="1" applyFill="1" applyBorder="1" applyAlignment="1">
      <alignment vertical="center" wrapText="1"/>
    </xf>
    <xf numFmtId="49" fontId="112" fillId="0" borderId="6" xfId="205" applyNumberFormat="1" applyFont="1" applyFill="1" applyBorder="1" applyAlignment="1">
      <alignment horizontal="center" vertical="center" wrapText="1"/>
    </xf>
    <xf numFmtId="49" fontId="110" fillId="0" borderId="6" xfId="208" applyNumberFormat="1" applyFont="1" applyBorder="1" applyAlignment="1">
      <alignment horizontal="center" vertical="center" wrapText="1"/>
    </xf>
    <xf numFmtId="0" fontId="16" fillId="0" borderId="0" xfId="198" applyFont="1" applyAlignment="1">
      <alignment horizontal="center" vertical="center" wrapText="1"/>
    </xf>
    <xf numFmtId="0" fontId="109" fillId="0" borderId="0" xfId="208" applyFont="1" applyAlignment="1">
      <alignment horizontal="center" vertical="center" wrapText="1"/>
    </xf>
    <xf numFmtId="0" fontId="111" fillId="0" borderId="0" xfId="203" applyFont="1" applyFill="1" applyBorder="1" applyAlignment="1">
      <alignment horizontal="center" vertical="center" wrapText="1"/>
    </xf>
    <xf numFmtId="0" fontId="15" fillId="0" borderId="24" xfId="211" applyFont="1" applyFill="1" applyBorder="1" applyAlignment="1">
      <alignment vertical="center" wrapText="1"/>
    </xf>
    <xf numFmtId="0" fontId="16" fillId="0" borderId="0" xfId="198" applyFont="1" applyBorder="1" applyAlignment="1">
      <alignment vertical="center" wrapText="1"/>
    </xf>
    <xf numFmtId="0" fontId="16" fillId="0" borderId="6" xfId="211" applyFont="1" applyFill="1" applyBorder="1" applyAlignment="1">
      <alignment horizontal="center" vertical="center" wrapText="1"/>
    </xf>
    <xf numFmtId="0" fontId="114" fillId="0" borderId="0" xfId="205" applyFont="1" applyFill="1" applyBorder="1" applyAlignment="1">
      <alignment horizontal="center" vertical="center" wrapText="1"/>
    </xf>
    <xf numFmtId="49" fontId="23" fillId="0" borderId="6" xfId="207" applyNumberFormat="1" applyFont="1" applyFill="1" applyBorder="1" applyAlignment="1">
      <alignment horizontal="left" vertical="center" wrapText="1"/>
    </xf>
    <xf numFmtId="0" fontId="4" fillId="27" borderId="0" xfId="198" applyFont="1" applyFill="1" applyAlignment="1">
      <alignment horizontal="center" vertical="center" wrapText="1"/>
    </xf>
    <xf numFmtId="0" fontId="35" fillId="27" borderId="0" xfId="198" applyFont="1" applyFill="1" applyAlignment="1">
      <alignment horizontal="center" vertical="center" wrapText="1"/>
    </xf>
    <xf numFmtId="0" fontId="16" fillId="27" borderId="6" xfId="198" applyFont="1" applyFill="1" applyBorder="1" applyAlignment="1">
      <alignment horizontal="center" vertical="center" wrapText="1"/>
    </xf>
    <xf numFmtId="2" fontId="35" fillId="27" borderId="25" xfId="198" applyNumberFormat="1" applyFont="1" applyFill="1" applyBorder="1" applyAlignment="1">
      <alignment horizontal="center" vertical="center" wrapText="1"/>
    </xf>
    <xf numFmtId="0" fontId="16" fillId="27" borderId="6" xfId="198" applyFont="1" applyFill="1" applyBorder="1" applyAlignment="1">
      <alignment horizontal="center" vertical="center" textRotation="90" wrapText="1"/>
    </xf>
    <xf numFmtId="2" fontId="16" fillId="27" borderId="6" xfId="198" applyNumberFormat="1" applyFont="1" applyFill="1" applyBorder="1" applyAlignment="1">
      <alignment horizontal="center" vertical="center" wrapText="1"/>
    </xf>
    <xf numFmtId="194" fontId="35" fillId="27" borderId="6" xfId="0" applyNumberFormat="1" applyFont="1" applyFill="1" applyBorder="1" applyAlignment="1">
      <alignment horizontal="center" vertical="center" wrapText="1"/>
    </xf>
    <xf numFmtId="4" fontId="16" fillId="27" borderId="6" xfId="210" applyNumberFormat="1" applyFont="1" applyFill="1" applyBorder="1" applyAlignment="1">
      <alignment horizontal="center" vertical="center" wrapText="1"/>
    </xf>
    <xf numFmtId="4" fontId="18" fillId="27" borderId="6" xfId="0" applyNumberFormat="1" applyFont="1" applyFill="1" applyBorder="1" applyAlignment="1">
      <alignment horizontal="center" vertical="center" wrapText="1"/>
    </xf>
    <xf numFmtId="0" fontId="112" fillId="0" borderId="6" xfId="205" applyFont="1" applyFill="1" applyBorder="1" applyAlignment="1">
      <alignment horizontal="center" vertical="center" wrapText="1"/>
    </xf>
    <xf numFmtId="0" fontId="111" fillId="0" borderId="0" xfId="203" applyFont="1" applyFill="1" applyBorder="1" applyAlignment="1">
      <alignment horizontal="center" vertical="center" wrapText="1"/>
    </xf>
    <xf numFmtId="0" fontId="110" fillId="0" borderId="0" xfId="208" applyFont="1" applyAlignment="1">
      <alignment horizontal="center" vertical="center" wrapText="1"/>
    </xf>
    <xf numFmtId="0" fontId="109" fillId="0" borderId="0" xfId="208" applyFont="1" applyAlignment="1">
      <alignment horizontal="center" vertical="center" wrapText="1"/>
    </xf>
    <xf numFmtId="0" fontId="13" fillId="27" borderId="0" xfId="198" applyFont="1" applyFill="1" applyAlignment="1">
      <alignment horizontal="center" vertical="center" wrapText="1"/>
    </xf>
    <xf numFmtId="0" fontId="8" fillId="27" borderId="0" xfId="198" applyFont="1" applyFill="1" applyAlignment="1">
      <alignment horizontal="center" vertical="center" wrapText="1"/>
    </xf>
    <xf numFmtId="0" fontId="4" fillId="27" borderId="0" xfId="198" applyFont="1" applyFill="1" applyAlignment="1">
      <alignment vertical="center" wrapText="1"/>
    </xf>
    <xf numFmtId="0" fontId="35" fillId="27" borderId="0" xfId="198" applyFont="1" applyFill="1" applyAlignment="1">
      <alignment vertical="center" wrapText="1"/>
    </xf>
    <xf numFmtId="0" fontId="16" fillId="27" borderId="6" xfId="198" applyFont="1" applyFill="1" applyBorder="1" applyAlignment="1">
      <alignment horizontal="center" vertical="center" wrapText="1"/>
    </xf>
    <xf numFmtId="0" fontId="16" fillId="27" borderId="6" xfId="198" applyFont="1" applyFill="1" applyBorder="1" applyAlignment="1">
      <alignment horizontal="center" vertical="center" textRotation="90" wrapText="1"/>
    </xf>
    <xf numFmtId="0" fontId="16" fillId="27" borderId="0" xfId="198" applyFont="1" applyFill="1" applyAlignment="1">
      <alignment vertical="center" wrapText="1"/>
    </xf>
    <xf numFmtId="49" fontId="16" fillId="27" borderId="6" xfId="198" applyNumberFormat="1" applyFont="1" applyFill="1" applyBorder="1" applyAlignment="1">
      <alignment horizontal="center" vertical="center" wrapText="1"/>
    </xf>
    <xf numFmtId="0" fontId="16" fillId="27" borderId="6" xfId="198" applyFont="1" applyFill="1" applyBorder="1" applyAlignment="1">
      <alignment horizontal="left" vertical="center" wrapText="1"/>
    </xf>
    <xf numFmtId="0" fontId="35" fillId="27" borderId="6" xfId="198" applyFont="1" applyFill="1" applyBorder="1" applyAlignment="1">
      <alignment horizontal="center" vertical="center" wrapText="1"/>
    </xf>
    <xf numFmtId="0" fontId="9" fillId="27" borderId="6" xfId="198" applyFont="1" applyFill="1" applyBorder="1" applyAlignment="1">
      <alignment horizontal="center" vertical="center" wrapText="1"/>
    </xf>
    <xf numFmtId="49" fontId="9" fillId="27" borderId="6" xfId="198" applyNumberFormat="1" applyFont="1" applyFill="1" applyBorder="1" applyAlignment="1">
      <alignment horizontal="center" vertical="center" wrapText="1"/>
    </xf>
    <xf numFmtId="17" fontId="35" fillId="27" borderId="6" xfId="198" applyNumberFormat="1" applyFont="1" applyFill="1" applyBorder="1" applyAlignment="1">
      <alignment horizontal="center" vertical="center" wrapText="1"/>
    </xf>
    <xf numFmtId="0" fontId="35" fillId="27" borderId="26" xfId="198" applyNumberFormat="1" applyFont="1" applyFill="1" applyBorder="1" applyAlignment="1">
      <alignment horizontal="center" vertical="center" wrapText="1"/>
    </xf>
    <xf numFmtId="4" fontId="35" fillId="27" borderId="25" xfId="198" applyNumberFormat="1" applyFont="1" applyFill="1" applyBorder="1" applyAlignment="1">
      <alignment horizontal="center" vertical="center" wrapText="1"/>
    </xf>
    <xf numFmtId="4" fontId="35" fillId="27" borderId="6" xfId="198" applyNumberFormat="1" applyFont="1" applyFill="1" applyBorder="1" applyAlignment="1">
      <alignment horizontal="center" vertical="center" wrapText="1"/>
    </xf>
    <xf numFmtId="0" fontId="35" fillId="27" borderId="26" xfId="198" applyFont="1" applyFill="1" applyBorder="1" applyAlignment="1">
      <alignment horizontal="center" vertical="center" wrapText="1"/>
    </xf>
    <xf numFmtId="0" fontId="35" fillId="27" borderId="26" xfId="198" applyFont="1" applyFill="1" applyBorder="1" applyAlignment="1">
      <alignment horizontal="center" wrapText="1"/>
    </xf>
    <xf numFmtId="0" fontId="35" fillId="27" borderId="0" xfId="0" applyFont="1" applyFill="1" applyAlignment="1">
      <alignment horizontal="center"/>
    </xf>
    <xf numFmtId="4" fontId="35" fillId="27" borderId="6" xfId="210" applyNumberFormat="1" applyFont="1" applyFill="1" applyBorder="1" applyAlignment="1">
      <alignment horizontal="center" vertical="center" wrapText="1"/>
    </xf>
    <xf numFmtId="0" fontId="35" fillId="27" borderId="0" xfId="198" applyFont="1" applyFill="1" applyBorder="1" applyAlignment="1">
      <alignment horizontal="center" vertical="center" wrapText="1"/>
    </xf>
    <xf numFmtId="0" fontId="9" fillId="27" borderId="0" xfId="198" applyFont="1" applyFill="1" applyAlignment="1">
      <alignment horizontal="center" vertical="center" wrapText="1"/>
    </xf>
    <xf numFmtId="0" fontId="16" fillId="27" borderId="0" xfId="198" applyFont="1" applyFill="1" applyAlignment="1">
      <alignment horizontal="center" vertical="center" wrapText="1"/>
    </xf>
    <xf numFmtId="0" fontId="91" fillId="27" borderId="6" xfId="198" applyFont="1" applyFill="1" applyBorder="1" applyAlignment="1">
      <alignment horizontal="center" vertical="center" textRotation="90" wrapText="1"/>
    </xf>
    <xf numFmtId="0" fontId="13" fillId="27" borderId="6" xfId="198" applyFont="1" applyFill="1" applyBorder="1" applyAlignment="1">
      <alignment horizontal="center" vertical="center" textRotation="90" wrapText="1"/>
    </xf>
    <xf numFmtId="2" fontId="90" fillId="27" borderId="6" xfId="198" applyNumberFormat="1" applyFont="1" applyFill="1" applyBorder="1" applyAlignment="1">
      <alignment horizontal="center" vertical="center" wrapText="1"/>
    </xf>
    <xf numFmtId="49" fontId="16" fillId="27" borderId="0" xfId="198" applyNumberFormat="1" applyFont="1" applyFill="1" applyBorder="1" applyAlignment="1">
      <alignment horizontal="center" vertical="center" wrapText="1"/>
    </xf>
    <xf numFmtId="0" fontId="16" fillId="27" borderId="0" xfId="198" applyFont="1" applyFill="1" applyBorder="1" applyAlignment="1">
      <alignment horizontal="left" vertical="center" wrapText="1"/>
    </xf>
    <xf numFmtId="0" fontId="12" fillId="27" borderId="0" xfId="198" applyFont="1" applyFill="1" applyAlignment="1">
      <alignment horizontal="center"/>
    </xf>
    <xf numFmtId="0" fontId="13" fillId="27" borderId="0" xfId="198" applyFont="1" applyFill="1" applyAlignment="1">
      <alignment horizontal="center"/>
    </xf>
    <xf numFmtId="0" fontId="11" fillId="27" borderId="0" xfId="198" applyFont="1" applyFill="1" applyAlignment="1">
      <alignment horizontal="center"/>
    </xf>
    <xf numFmtId="1" fontId="15" fillId="27" borderId="0" xfId="198" applyNumberFormat="1" applyFont="1" applyFill="1" applyBorder="1" applyAlignment="1">
      <alignment horizontal="center" vertical="top"/>
    </xf>
    <xf numFmtId="0" fontId="11" fillId="27" borderId="0" xfId="198" applyFont="1" applyFill="1"/>
    <xf numFmtId="0" fontId="12" fillId="27" borderId="0" xfId="198" applyFont="1" applyFill="1"/>
    <xf numFmtId="0" fontId="90" fillId="27" borderId="0" xfId="198" applyFont="1" applyFill="1" applyAlignment="1">
      <alignment horizontal="center"/>
    </xf>
    <xf numFmtId="0" fontId="13" fillId="27" borderId="0" xfId="198" applyFont="1" applyFill="1" applyAlignment="1"/>
    <xf numFmtId="0" fontId="5" fillId="27" borderId="0" xfId="198" applyFont="1" applyFill="1" applyAlignment="1">
      <alignment vertical="center"/>
    </xf>
    <xf numFmtId="0" fontId="7" fillId="27" borderId="0" xfId="198" applyFont="1" applyFill="1" applyAlignment="1">
      <alignment vertical="top"/>
    </xf>
    <xf numFmtId="0" fontId="8" fillId="27" borderId="0" xfId="198" applyFont="1" applyFill="1" applyAlignment="1">
      <alignment horizontal="center"/>
    </xf>
    <xf numFmtId="0" fontId="8" fillId="27" borderId="0" xfId="198" applyFont="1" applyFill="1" applyAlignment="1"/>
    <xf numFmtId="0" fontId="11" fillId="27" borderId="0" xfId="198" applyFont="1" applyFill="1" applyAlignment="1"/>
    <xf numFmtId="1" fontId="90" fillId="27" borderId="0" xfId="198" applyNumberFormat="1" applyFont="1" applyFill="1" applyBorder="1" applyAlignment="1">
      <alignment horizontal="center" vertical="top"/>
    </xf>
    <xf numFmtId="49" fontId="7" fillId="27" borderId="6" xfId="198" applyNumberFormat="1" applyFont="1" applyFill="1" applyBorder="1" applyAlignment="1">
      <alignment horizontal="center" vertical="center" wrapText="1"/>
    </xf>
    <xf numFmtId="49" fontId="7" fillId="27" borderId="6" xfId="198" applyNumberFormat="1" applyFont="1" applyFill="1" applyBorder="1" applyAlignment="1">
      <alignment horizontal="left" vertical="center" wrapText="1"/>
    </xf>
    <xf numFmtId="2" fontId="11" fillId="27" borderId="0" xfId="198" applyNumberFormat="1" applyFont="1" applyFill="1"/>
    <xf numFmtId="194" fontId="16" fillId="27" borderId="27" xfId="209" applyNumberFormat="1" applyFont="1" applyFill="1" applyBorder="1" applyAlignment="1">
      <alignment horizontal="center" vertical="center" wrapText="1"/>
    </xf>
    <xf numFmtId="2" fontId="16" fillId="27" borderId="6" xfId="210" applyNumberFormat="1" applyFont="1" applyFill="1" applyBorder="1" applyAlignment="1">
      <alignment horizontal="center" vertical="center" wrapText="1"/>
    </xf>
    <xf numFmtId="2" fontId="15" fillId="27" borderId="6" xfId="198" applyNumberFormat="1" applyFont="1" applyFill="1" applyBorder="1" applyAlignment="1">
      <alignment horizontal="center" vertical="center" wrapText="1"/>
    </xf>
    <xf numFmtId="49" fontId="110" fillId="27" borderId="6" xfId="208" applyNumberFormat="1" applyFont="1" applyFill="1" applyBorder="1" applyAlignment="1">
      <alignment horizontal="center" vertical="center" wrapText="1"/>
    </xf>
    <xf numFmtId="49" fontId="110" fillId="27" borderId="6" xfId="208" applyNumberFormat="1" applyFont="1" applyFill="1" applyBorder="1" applyAlignment="1">
      <alignment horizontal="left" vertical="center" wrapText="1"/>
    </xf>
    <xf numFmtId="49" fontId="113" fillId="0" borderId="6" xfId="208" applyNumberFormat="1" applyFont="1" applyBorder="1" applyAlignment="1">
      <alignment horizontal="center" vertical="center" wrapText="1"/>
    </xf>
    <xf numFmtId="49" fontId="113" fillId="0" borderId="6" xfId="208" applyNumberFormat="1" applyFont="1" applyBorder="1" applyAlignment="1">
      <alignment horizontal="left" vertical="center" wrapText="1"/>
    </xf>
    <xf numFmtId="2" fontId="15" fillId="0" borderId="6" xfId="198" applyNumberFormat="1" applyFont="1" applyBorder="1" applyAlignment="1">
      <alignment horizontal="center" vertical="center" wrapText="1"/>
    </xf>
    <xf numFmtId="0" fontId="15" fillId="0" borderId="0" xfId="198" applyFont="1" applyAlignment="1">
      <alignment vertical="center" wrapText="1"/>
    </xf>
    <xf numFmtId="0" fontId="4" fillId="0" borderId="0" xfId="198" applyFont="1" applyAlignment="1">
      <alignment horizontal="left" vertical="center" wrapText="1"/>
    </xf>
    <xf numFmtId="0" fontId="16" fillId="0" borderId="0" xfId="198" applyFont="1" applyFill="1" applyAlignment="1">
      <alignment horizontal="left" vertical="center" wrapText="1"/>
    </xf>
    <xf numFmtId="0" fontId="16" fillId="0" borderId="0" xfId="198" applyFont="1" applyAlignment="1">
      <alignment horizontal="left" vertical="center" wrapText="1"/>
    </xf>
    <xf numFmtId="0" fontId="17" fillId="0" borderId="0" xfId="201" applyFont="1" applyFill="1" applyAlignment="1">
      <alignment horizontal="center" vertical="center" wrapText="1"/>
    </xf>
    <xf numFmtId="0" fontId="15" fillId="0" borderId="6" xfId="198" applyFont="1" applyBorder="1" applyAlignment="1">
      <alignment horizontal="center" vertical="center" wrapText="1"/>
    </xf>
    <xf numFmtId="0" fontId="112" fillId="0" borderId="6" xfId="205" applyFont="1" applyFill="1" applyBorder="1" applyAlignment="1">
      <alignment horizontal="center" vertical="center" wrapText="1"/>
    </xf>
    <xf numFmtId="0" fontId="16" fillId="0" borderId="0" xfId="198" applyFont="1" applyFill="1" applyAlignment="1">
      <alignment horizontal="center"/>
    </xf>
    <xf numFmtId="0" fontId="112" fillId="0" borderId="6" xfId="205" applyFont="1" applyFill="1" applyBorder="1" applyAlignment="1">
      <alignment horizontal="center" vertical="center"/>
    </xf>
    <xf numFmtId="0" fontId="110" fillId="0" borderId="0" xfId="208" applyFont="1" applyAlignment="1">
      <alignment horizontal="center" vertical="center"/>
    </xf>
    <xf numFmtId="0" fontId="111" fillId="0" borderId="0" xfId="203" applyFont="1" applyFill="1" applyBorder="1" applyAlignment="1">
      <alignment horizontal="center" vertical="center"/>
    </xf>
    <xf numFmtId="0" fontId="18" fillId="0" borderId="0" xfId="198" applyFont="1" applyFill="1" applyAlignment="1">
      <alignment horizontal="center" vertical="top" wrapText="1"/>
    </xf>
    <xf numFmtId="0" fontId="106" fillId="0" borderId="0" xfId="201" applyFont="1" applyFill="1" applyBorder="1" applyAlignment="1">
      <alignment horizontal="center"/>
    </xf>
    <xf numFmtId="0" fontId="106" fillId="0" borderId="0" xfId="201" applyFont="1" applyFill="1" applyBorder="1" applyAlignment="1">
      <alignment horizontal="center"/>
    </xf>
    <xf numFmtId="0" fontId="4" fillId="0" borderId="0" xfId="198" applyFont="1" applyAlignment="1">
      <alignment horizontal="center" vertical="center"/>
    </xf>
    <xf numFmtId="0" fontId="4" fillId="0" borderId="0" xfId="198" applyFont="1" applyFill="1" applyAlignment="1">
      <alignment horizontal="center" vertical="center"/>
    </xf>
    <xf numFmtId="0" fontId="16" fillId="0" borderId="0" xfId="198" applyFont="1" applyAlignment="1">
      <alignment horizontal="center" vertical="center"/>
    </xf>
    <xf numFmtId="0" fontId="15" fillId="0" borderId="0" xfId="211" applyFont="1" applyFill="1" applyBorder="1" applyAlignment="1">
      <alignment horizontal="center" vertical="center"/>
    </xf>
    <xf numFmtId="49" fontId="7" fillId="0" borderId="6" xfId="201" applyNumberFormat="1" applyFont="1" applyBorder="1" applyAlignment="1">
      <alignment horizontal="center" vertical="center" wrapText="1"/>
    </xf>
    <xf numFmtId="49" fontId="7" fillId="0" borderId="6" xfId="201" applyNumberFormat="1" applyFont="1" applyBorder="1" applyAlignment="1">
      <alignment horizontal="left" vertical="center" wrapText="1"/>
    </xf>
    <xf numFmtId="0" fontId="3" fillId="0" borderId="0" xfId="201" applyFont="1" applyAlignment="1">
      <alignment vertical="center" wrapText="1"/>
    </xf>
    <xf numFmtId="0" fontId="3" fillId="0" borderId="0" xfId="201" applyFont="1" applyAlignment="1">
      <alignment horizontal="center" vertical="center" wrapText="1"/>
    </xf>
    <xf numFmtId="0" fontId="10" fillId="0" borderId="0" xfId="201" applyFont="1" applyFill="1" applyBorder="1" applyAlignment="1">
      <alignment horizontal="center" vertical="center" wrapText="1"/>
    </xf>
    <xf numFmtId="0" fontId="2" fillId="0" borderId="0" xfId="201" applyFont="1" applyAlignment="1">
      <alignment vertical="center" wrapText="1"/>
    </xf>
    <xf numFmtId="0" fontId="10" fillId="0" borderId="0" xfId="201" applyFont="1" applyAlignment="1">
      <alignment vertical="center" wrapText="1"/>
    </xf>
    <xf numFmtId="0" fontId="7" fillId="0" borderId="0" xfId="201" applyFont="1" applyAlignment="1">
      <alignment vertical="center" wrapText="1"/>
    </xf>
    <xf numFmtId="0" fontId="7" fillId="0" borderId="0" xfId="201" applyFont="1" applyAlignment="1">
      <alignment horizontal="center" vertical="center" wrapText="1"/>
    </xf>
    <xf numFmtId="0" fontId="10" fillId="0" borderId="0" xfId="201" applyFont="1" applyFill="1" applyBorder="1" applyAlignment="1">
      <alignment vertical="center" wrapText="1"/>
    </xf>
    <xf numFmtId="0" fontId="106" fillId="0" borderId="0" xfId="201" applyFont="1" applyFill="1" applyBorder="1" applyAlignment="1">
      <alignment horizontal="center" vertical="center" wrapText="1"/>
    </xf>
    <xf numFmtId="0" fontId="2" fillId="0" borderId="0" xfId="201" applyFont="1" applyBorder="1" applyAlignment="1">
      <alignment horizontal="center" vertical="center" wrapText="1"/>
    </xf>
    <xf numFmtId="0" fontId="12" fillId="0" borderId="0" xfId="201" applyFont="1" applyAlignment="1">
      <alignment horizontal="center" vertical="center" wrapText="1"/>
    </xf>
    <xf numFmtId="0" fontId="16" fillId="27" borderId="6" xfId="207" applyFont="1" applyFill="1" applyBorder="1" applyAlignment="1">
      <alignment horizontal="center" vertical="center" wrapText="1"/>
    </xf>
    <xf numFmtId="49" fontId="16" fillId="27" borderId="6" xfId="207" applyNumberFormat="1" applyFont="1" applyFill="1" applyBorder="1" applyAlignment="1">
      <alignment horizontal="center" vertical="center" wrapText="1"/>
    </xf>
    <xf numFmtId="0" fontId="89" fillId="27" borderId="0" xfId="207" applyFont="1" applyFill="1" applyBorder="1" applyAlignment="1">
      <alignment horizontal="center" vertical="center" wrapText="1"/>
    </xf>
    <xf numFmtId="0" fontId="16" fillId="0" borderId="0" xfId="207" applyFont="1" applyFill="1" applyBorder="1" applyAlignment="1">
      <alignment horizontal="center" vertical="center"/>
    </xf>
    <xf numFmtId="0" fontId="16" fillId="0" borderId="0" xfId="207" applyFont="1" applyFill="1" applyBorder="1" applyAlignment="1">
      <alignment horizontal="left" vertical="center"/>
    </xf>
    <xf numFmtId="0" fontId="7" fillId="0" borderId="6" xfId="207" applyFont="1" applyBorder="1" applyAlignment="1">
      <alignment horizontal="center" vertical="center" wrapText="1"/>
    </xf>
    <xf numFmtId="0" fontId="16" fillId="0" borderId="6" xfId="207" applyFont="1" applyBorder="1" applyAlignment="1">
      <alignment horizontal="center" vertical="center" wrapText="1"/>
    </xf>
    <xf numFmtId="49" fontId="7" fillId="0" borderId="6" xfId="207" applyNumberFormat="1" applyFont="1" applyFill="1" applyBorder="1" applyAlignment="1">
      <alignment horizontal="center" vertical="center" wrapText="1"/>
    </xf>
    <xf numFmtId="49" fontId="7" fillId="0" borderId="6" xfId="207" applyNumberFormat="1" applyFont="1" applyFill="1" applyBorder="1" applyAlignment="1">
      <alignment horizontal="left" vertical="center" wrapText="1"/>
    </xf>
    <xf numFmtId="0" fontId="7" fillId="0" borderId="6" xfId="207" applyFont="1" applyFill="1" applyBorder="1" applyAlignment="1">
      <alignment horizontal="center" vertical="center" wrapText="1"/>
    </xf>
    <xf numFmtId="0" fontId="110" fillId="0" borderId="6" xfId="201" applyFont="1" applyBorder="1" applyAlignment="1">
      <alignment horizontal="center" vertical="center" wrapText="1"/>
    </xf>
    <xf numFmtId="0" fontId="7" fillId="0" borderId="0" xfId="207" applyFont="1" applyAlignment="1">
      <alignment vertical="center"/>
    </xf>
    <xf numFmtId="0" fontId="10" fillId="0" borderId="0" xfId="207" applyFont="1" applyBorder="1" applyAlignment="1">
      <alignment vertical="center"/>
    </xf>
    <xf numFmtId="0" fontId="10" fillId="0" borderId="0" xfId="201" applyFont="1" applyBorder="1" applyAlignment="1">
      <alignment vertical="center"/>
    </xf>
    <xf numFmtId="0" fontId="7" fillId="0" borderId="0" xfId="207" applyFont="1" applyBorder="1" applyAlignment="1">
      <alignment vertical="center"/>
    </xf>
    <xf numFmtId="0" fontId="16" fillId="0" borderId="0" xfId="207" applyFont="1" applyAlignment="1">
      <alignment vertical="center" wrapText="1"/>
    </xf>
    <xf numFmtId="0" fontId="7" fillId="0" borderId="0" xfId="207" applyFont="1" applyAlignment="1">
      <alignment horizontal="left" vertical="center" wrapText="1"/>
    </xf>
    <xf numFmtId="0" fontId="7" fillId="0" borderId="0" xfId="207" applyFont="1" applyAlignment="1">
      <alignment vertical="center" wrapText="1"/>
    </xf>
    <xf numFmtId="0" fontId="7" fillId="0" borderId="0" xfId="207" applyFont="1" applyAlignment="1">
      <alignment horizontal="center" vertical="center" wrapText="1"/>
    </xf>
    <xf numFmtId="0" fontId="10" fillId="0" borderId="0" xfId="207" applyFont="1" applyAlignment="1">
      <alignment horizontal="left" vertical="center" wrapText="1"/>
    </xf>
    <xf numFmtId="0" fontId="10" fillId="0" borderId="0" xfId="207" applyFont="1" applyBorder="1" applyAlignment="1">
      <alignment horizontal="center" vertical="center" wrapText="1"/>
    </xf>
    <xf numFmtId="0" fontId="15" fillId="0" borderId="0" xfId="207" applyFont="1" applyFill="1" applyAlignment="1">
      <alignment horizontal="center" vertical="center" wrapText="1"/>
    </xf>
    <xf numFmtId="0" fontId="15" fillId="0" borderId="0" xfId="201" applyFont="1" applyFill="1" applyAlignment="1">
      <alignment horizontal="center" vertical="center" wrapText="1"/>
    </xf>
    <xf numFmtId="0" fontId="10" fillId="0" borderId="0" xfId="207" applyFont="1" applyAlignment="1">
      <alignment vertical="center" wrapText="1"/>
    </xf>
    <xf numFmtId="0" fontId="10" fillId="0" borderId="0" xfId="207" applyFont="1" applyAlignment="1">
      <alignment horizontal="center" vertical="center" wrapText="1"/>
    </xf>
    <xf numFmtId="0" fontId="10" fillId="0" borderId="0" xfId="201" applyFont="1" applyAlignment="1">
      <alignment horizontal="center" vertical="center" wrapText="1"/>
    </xf>
    <xf numFmtId="0" fontId="16" fillId="0" borderId="0" xfId="207" applyFont="1" applyFill="1" applyBorder="1" applyAlignment="1">
      <alignment horizontal="center" vertical="center" wrapText="1"/>
    </xf>
    <xf numFmtId="0" fontId="10" fillId="0" borderId="0" xfId="207" applyFont="1" applyBorder="1" applyAlignment="1">
      <alignment vertical="center" wrapText="1"/>
    </xf>
    <xf numFmtId="0" fontId="10" fillId="0" borderId="0" xfId="201" applyFont="1" applyBorder="1" applyAlignment="1">
      <alignment horizontal="center" vertical="center" wrapText="1"/>
    </xf>
    <xf numFmtId="0" fontId="7" fillId="0" borderId="0" xfId="207" applyFont="1" applyBorder="1" applyAlignment="1">
      <alignment vertical="center" wrapText="1"/>
    </xf>
    <xf numFmtId="0" fontId="16" fillId="0" borderId="0" xfId="207" applyFont="1" applyFill="1" applyBorder="1" applyAlignment="1">
      <alignment horizontal="left" vertical="center" wrapText="1"/>
    </xf>
    <xf numFmtId="0" fontId="7" fillId="0" borderId="6" xfId="201" applyFont="1" applyBorder="1" applyAlignment="1">
      <alignment horizontal="center" vertical="center" textRotation="90" wrapText="1"/>
    </xf>
    <xf numFmtId="49" fontId="2" fillId="0" borderId="6" xfId="201" applyNumberFormat="1" applyFont="1" applyBorder="1" applyAlignment="1">
      <alignment horizontal="left" vertical="center" wrapText="1"/>
    </xf>
    <xf numFmtId="0" fontId="20" fillId="0" borderId="0" xfId="201" applyFont="1" applyAlignment="1">
      <alignment vertical="center"/>
    </xf>
    <xf numFmtId="0" fontId="106" fillId="0" borderId="0" xfId="201" applyFont="1" applyFill="1" applyBorder="1" applyAlignment="1">
      <alignment horizontal="center" vertical="center"/>
    </xf>
    <xf numFmtId="0" fontId="106" fillId="0" borderId="0" xfId="201" applyFont="1" applyFill="1" applyBorder="1" applyAlignment="1">
      <alignment horizontal="center" vertical="center"/>
    </xf>
    <xf numFmtId="49" fontId="2" fillId="0" borderId="6" xfId="201" applyNumberFormat="1" applyFont="1" applyBorder="1" applyAlignment="1">
      <alignment horizontal="center" vertical="center"/>
    </xf>
    <xf numFmtId="0" fontId="106" fillId="0" borderId="0" xfId="201" applyFont="1" applyFill="1" applyBorder="1" applyAlignment="1">
      <alignment horizontal="center" vertical="center" wrapText="1"/>
    </xf>
    <xf numFmtId="2" fontId="2" fillId="0" borderId="6" xfId="201" applyNumberFormat="1" applyFont="1" applyBorder="1" applyAlignment="1">
      <alignment horizontal="center" vertical="center" wrapText="1"/>
    </xf>
    <xf numFmtId="0" fontId="115" fillId="27" borderId="25" xfId="201" applyFont="1" applyFill="1" applyBorder="1" applyAlignment="1">
      <alignment horizontal="center" vertical="center" wrapText="1"/>
    </xf>
    <xf numFmtId="0" fontId="115" fillId="27" borderId="6" xfId="201" applyFont="1" applyFill="1" applyBorder="1" applyAlignment="1">
      <alignment vertical="center" wrapText="1"/>
    </xf>
    <xf numFmtId="0" fontId="18" fillId="27" borderId="6" xfId="208" applyFont="1" applyFill="1" applyBorder="1" applyAlignment="1">
      <alignment horizontal="left" vertical="center" wrapText="1"/>
    </xf>
    <xf numFmtId="195" fontId="115" fillId="27" borderId="6" xfId="216" applyNumberFormat="1" applyFont="1" applyFill="1" applyBorder="1" applyAlignment="1">
      <alignment horizontal="center" vertical="center"/>
    </xf>
    <xf numFmtId="195" fontId="115" fillId="27" borderId="6" xfId="201" applyNumberFormat="1" applyFont="1" applyFill="1" applyBorder="1" applyAlignment="1">
      <alignment horizontal="center" vertical="center" wrapText="1"/>
    </xf>
    <xf numFmtId="195" fontId="115" fillId="27" borderId="6" xfId="201" applyNumberFormat="1" applyFont="1" applyFill="1" applyBorder="1" applyAlignment="1">
      <alignment horizontal="center" vertical="center"/>
    </xf>
    <xf numFmtId="0" fontId="16" fillId="0" borderId="6" xfId="201" applyFont="1" applyBorder="1" applyAlignment="1">
      <alignment horizontal="center" vertical="center" wrapText="1"/>
    </xf>
    <xf numFmtId="0" fontId="10" fillId="0" borderId="0" xfId="198" applyFont="1" applyFill="1" applyBorder="1" applyAlignment="1">
      <alignment vertical="center"/>
    </xf>
    <xf numFmtId="0" fontId="15" fillId="0" borderId="0" xfId="198" applyFont="1" applyFill="1" applyAlignment="1">
      <alignment horizontal="center" vertical="center"/>
    </xf>
    <xf numFmtId="0" fontId="16" fillId="0" borderId="6" xfId="201" applyFont="1" applyBorder="1" applyAlignment="1">
      <alignment horizontal="center" vertical="center"/>
    </xf>
    <xf numFmtId="0" fontId="16" fillId="0" borderId="6" xfId="0" applyFont="1" applyBorder="1" applyAlignment="1">
      <alignment vertical="center" wrapText="1"/>
    </xf>
    <xf numFmtId="0" fontId="16" fillId="0" borderId="0" xfId="198" applyFont="1" applyAlignment="1">
      <alignment vertical="center"/>
    </xf>
    <xf numFmtId="0" fontId="16" fillId="0" borderId="0" xfId="198" applyFont="1" applyAlignment="1">
      <alignment horizontal="right" vertical="center"/>
    </xf>
    <xf numFmtId="0" fontId="16" fillId="0" borderId="0" xfId="198" applyFont="1" applyFill="1" applyAlignment="1">
      <alignment horizontal="right" vertical="center"/>
    </xf>
    <xf numFmtId="194" fontId="16" fillId="0" borderId="6" xfId="198" applyNumberFormat="1" applyFont="1" applyBorder="1" applyAlignment="1">
      <alignment horizontal="center" vertical="center" wrapText="1"/>
    </xf>
    <xf numFmtId="194" fontId="16" fillId="0" borderId="6" xfId="198" applyNumberFormat="1" applyFont="1" applyBorder="1" applyAlignment="1">
      <alignment horizontal="center" vertical="center"/>
    </xf>
    <xf numFmtId="0" fontId="11" fillId="0" borderId="0" xfId="198" applyAlignment="1">
      <alignment horizontal="center"/>
    </xf>
    <xf numFmtId="4" fontId="16" fillId="0" borderId="6" xfId="208" applyNumberFormat="1" applyFont="1" applyFill="1" applyBorder="1" applyAlignment="1">
      <alignment horizontal="center" vertical="center" wrapText="1"/>
    </xf>
    <xf numFmtId="4" fontId="9" fillId="0" borderId="6" xfId="208" applyNumberFormat="1" applyFont="1" applyFill="1" applyBorder="1" applyAlignment="1">
      <alignment horizontal="center" vertical="center" textRotation="90" wrapText="1"/>
    </xf>
    <xf numFmtId="0" fontId="16" fillId="0" borderId="6" xfId="208" applyNumberFormat="1" applyFont="1" applyFill="1" applyBorder="1" applyAlignment="1">
      <alignment horizontal="center" vertical="center" wrapText="1"/>
    </xf>
    <xf numFmtId="14" fontId="7" fillId="0" borderId="6" xfId="201" applyNumberFormat="1" applyFont="1" applyBorder="1" applyAlignment="1">
      <alignment horizontal="center" vertical="center" wrapText="1"/>
    </xf>
    <xf numFmtId="49" fontId="16" fillId="27" borderId="6" xfId="207" applyNumberFormat="1" applyFont="1" applyFill="1" applyBorder="1" applyAlignment="1">
      <alignment horizontal="center" vertical="center" wrapText="1"/>
    </xf>
    <xf numFmtId="0" fontId="16" fillId="27" borderId="6" xfId="207" applyFont="1" applyFill="1" applyBorder="1" applyAlignment="1">
      <alignment horizontal="center" vertical="center" wrapText="1"/>
    </xf>
    <xf numFmtId="0" fontId="89" fillId="27" borderId="0" xfId="207" applyFont="1" applyFill="1" applyBorder="1" applyAlignment="1">
      <alignment horizontal="center" vertical="center" wrapText="1"/>
    </xf>
    <xf numFmtId="0" fontId="16" fillId="27" borderId="6" xfId="207" applyFont="1" applyFill="1" applyBorder="1" applyAlignment="1">
      <alignment horizontal="center" vertical="center" wrapText="1"/>
    </xf>
    <xf numFmtId="0" fontId="89" fillId="27" borderId="0" xfId="207" applyFont="1" applyFill="1" applyBorder="1" applyAlignment="1">
      <alignment horizontal="center" vertical="center" wrapText="1"/>
    </xf>
    <xf numFmtId="49" fontId="16" fillId="27" borderId="6" xfId="207" applyNumberFormat="1" applyFont="1" applyFill="1" applyBorder="1" applyAlignment="1">
      <alignment horizontal="center" vertical="center" wrapText="1"/>
    </xf>
    <xf numFmtId="0" fontId="16" fillId="27" borderId="6" xfId="198" applyFont="1" applyFill="1" applyBorder="1" applyAlignment="1">
      <alignment horizontal="center" vertical="center" textRotation="90" wrapText="1"/>
    </xf>
    <xf numFmtId="0" fontId="35" fillId="27" borderId="0" xfId="198" applyFont="1" applyFill="1" applyBorder="1" applyAlignment="1">
      <alignment horizontal="center" vertical="center" wrapText="1"/>
    </xf>
    <xf numFmtId="0" fontId="112" fillId="0" borderId="6" xfId="205" applyFont="1" applyFill="1" applyBorder="1" applyAlignment="1">
      <alignment horizontal="center" vertical="center" wrapText="1"/>
    </xf>
    <xf numFmtId="0" fontId="116" fillId="0" borderId="0" xfId="208" applyFont="1" applyAlignment="1">
      <alignment horizontal="center" vertical="center" wrapText="1"/>
    </xf>
    <xf numFmtId="0" fontId="110" fillId="0" borderId="0" xfId="208" applyFont="1" applyAlignment="1">
      <alignment horizontal="center" vertical="center" wrapText="1"/>
    </xf>
    <xf numFmtId="0" fontId="16" fillId="27" borderId="6" xfId="198" applyFont="1" applyFill="1" applyBorder="1" applyAlignment="1">
      <alignment horizontal="center" vertical="center" wrapText="1"/>
    </xf>
    <xf numFmtId="1" fontId="15" fillId="27" borderId="0" xfId="198" applyNumberFormat="1" applyFont="1" applyFill="1" applyBorder="1" applyAlignment="1">
      <alignment horizontal="center" vertical="top"/>
    </xf>
    <xf numFmtId="0" fontId="106" fillId="0" borderId="0" xfId="201" applyFont="1" applyFill="1" applyBorder="1" applyAlignment="1">
      <alignment horizontal="center" vertical="center" wrapText="1"/>
    </xf>
    <xf numFmtId="0" fontId="106" fillId="0" borderId="0" xfId="201" applyFont="1" applyFill="1" applyBorder="1" applyAlignment="1">
      <alignment horizontal="center"/>
    </xf>
    <xf numFmtId="0" fontId="112" fillId="0" borderId="0" xfId="203" applyFont="1" applyFill="1" applyBorder="1" applyAlignment="1">
      <alignment horizontal="center" vertical="center" wrapText="1"/>
    </xf>
    <xf numFmtId="0" fontId="16" fillId="0" borderId="6" xfId="198" applyFont="1" applyBorder="1" applyAlignment="1">
      <alignment horizontal="center"/>
    </xf>
    <xf numFmtId="4" fontId="9" fillId="27" borderId="6" xfId="208" applyNumberFormat="1" applyFont="1" applyFill="1" applyBorder="1" applyAlignment="1">
      <alignment horizontal="center" vertical="center" textRotation="90" wrapText="1"/>
    </xf>
    <xf numFmtId="4" fontId="16" fillId="27" borderId="6" xfId="208" applyNumberFormat="1" applyFont="1" applyFill="1" applyBorder="1" applyAlignment="1">
      <alignment horizontal="center" vertical="center" wrapText="1"/>
    </xf>
    <xf numFmtId="0" fontId="16" fillId="27" borderId="6" xfId="208" applyNumberFormat="1" applyFont="1" applyFill="1" applyBorder="1" applyAlignment="1">
      <alignment horizontal="center" vertical="center" wrapText="1"/>
    </xf>
    <xf numFmtId="3" fontId="35" fillId="27" borderId="6" xfId="198" applyNumberFormat="1" applyFont="1" applyFill="1" applyBorder="1" applyAlignment="1">
      <alignment horizontal="center" vertical="center" wrapText="1"/>
    </xf>
    <xf numFmtId="2" fontId="35" fillId="27" borderId="0" xfId="198" applyNumberFormat="1" applyFont="1" applyFill="1" applyAlignment="1">
      <alignment vertical="center" wrapText="1"/>
    </xf>
    <xf numFmtId="0" fontId="18" fillId="27" borderId="0" xfId="198" applyFont="1" applyFill="1" applyAlignment="1">
      <alignment horizontal="right" vertical="center" wrapText="1"/>
    </xf>
    <xf numFmtId="0" fontId="16" fillId="27" borderId="6" xfId="198" applyNumberFormat="1" applyFont="1" applyFill="1" applyBorder="1" applyAlignment="1">
      <alignment horizontal="center" vertical="center" wrapText="1"/>
    </xf>
    <xf numFmtId="0" fontId="16" fillId="27" borderId="0" xfId="198" applyFont="1" applyFill="1" applyAlignment="1">
      <alignment horizontal="right" vertical="center"/>
    </xf>
    <xf numFmtId="0" fontId="16" fillId="27" borderId="0" xfId="198" applyFont="1" applyFill="1" applyAlignment="1">
      <alignment horizontal="right"/>
    </xf>
    <xf numFmtId="0" fontId="13" fillId="0" borderId="0" xfId="208" applyFont="1" applyAlignment="1">
      <alignment vertical="center" wrapText="1"/>
    </xf>
    <xf numFmtId="0" fontId="16" fillId="0" borderId="0" xfId="208" applyFont="1" applyAlignment="1">
      <alignment vertical="center" wrapText="1"/>
    </xf>
    <xf numFmtId="0" fontId="16" fillId="0" borderId="0" xfId="208" applyFont="1" applyAlignment="1">
      <alignment horizontal="center" vertical="center" wrapText="1"/>
    </xf>
    <xf numFmtId="0" fontId="15" fillId="0" borderId="0" xfId="203" applyFont="1" applyFill="1" applyBorder="1" applyAlignment="1">
      <alignment vertical="center" wrapText="1"/>
    </xf>
    <xf numFmtId="49" fontId="16" fillId="0" borderId="6" xfId="205" applyNumberFormat="1" applyFont="1" applyFill="1" applyBorder="1" applyAlignment="1">
      <alignment horizontal="center" vertical="center" wrapText="1"/>
    </xf>
    <xf numFmtId="0" fontId="16" fillId="0" borderId="0" xfId="198" applyFont="1" applyAlignment="1">
      <alignment horizontal="right" vertical="center" wrapText="1"/>
    </xf>
    <xf numFmtId="0" fontId="16" fillId="0" borderId="0" xfId="201" applyFont="1" applyAlignment="1">
      <alignment horizontal="right" vertical="center" wrapText="1"/>
    </xf>
    <xf numFmtId="0" fontId="18" fillId="0" borderId="0" xfId="201" applyFont="1" applyAlignment="1">
      <alignment horizontal="right" vertical="center" wrapText="1"/>
    </xf>
    <xf numFmtId="0" fontId="16" fillId="0" borderId="0" xfId="201" applyFont="1" applyAlignment="1">
      <alignment horizontal="right" vertical="center"/>
    </xf>
    <xf numFmtId="0" fontId="16" fillId="0" borderId="0" xfId="201" applyFont="1" applyAlignment="1">
      <alignment horizontal="right"/>
    </xf>
    <xf numFmtId="0" fontId="16" fillId="0" borderId="0" xfId="198" applyFont="1" applyAlignment="1">
      <alignment horizontal="right"/>
    </xf>
    <xf numFmtId="0" fontId="115" fillId="0" borderId="6" xfId="201" applyFont="1" applyBorder="1" applyAlignment="1">
      <alignment horizontal="center" vertical="center" textRotation="90" wrapText="1"/>
    </xf>
    <xf numFmtId="0" fontId="115" fillId="0" borderId="6" xfId="201" applyFont="1" applyBorder="1" applyAlignment="1">
      <alignment horizontal="center" vertical="center" wrapText="1"/>
    </xf>
    <xf numFmtId="0" fontId="104" fillId="0" borderId="0" xfId="201" applyFont="1" applyFill="1" applyAlignment="1">
      <alignment vertical="center" wrapText="1"/>
    </xf>
    <xf numFmtId="0" fontId="19" fillId="0" borderId="0" xfId="201" applyFont="1" applyAlignment="1">
      <alignment vertical="center" wrapText="1"/>
    </xf>
    <xf numFmtId="0" fontId="2" fillId="0" borderId="6" xfId="201" applyFont="1" applyBorder="1" applyAlignment="1">
      <alignment horizontal="center" vertical="center" textRotation="90" wrapText="1"/>
    </xf>
    <xf numFmtId="49" fontId="2" fillId="0" borderId="0" xfId="201" applyNumberFormat="1" applyFont="1" applyAlignment="1">
      <alignment horizontal="center" vertical="center" wrapText="1"/>
    </xf>
    <xf numFmtId="49" fontId="19" fillId="0" borderId="0" xfId="201" applyNumberFormat="1" applyFont="1" applyAlignment="1">
      <alignment horizontal="center" vertical="center" wrapText="1"/>
    </xf>
    <xf numFmtId="49" fontId="7" fillId="0" borderId="26" xfId="201" applyNumberFormat="1" applyFont="1" applyBorder="1" applyAlignment="1">
      <alignment horizontal="left" vertical="center" wrapText="1"/>
    </xf>
    <xf numFmtId="0" fontId="20" fillId="0" borderId="0" xfId="201" applyFont="1" applyAlignment="1">
      <alignment horizontal="center" vertical="center" wrapText="1"/>
    </xf>
    <xf numFmtId="0" fontId="24" fillId="0" borderId="0" xfId="207" applyFont="1" applyAlignment="1">
      <alignment vertical="center" wrapText="1"/>
    </xf>
    <xf numFmtId="0" fontId="23" fillId="0" borderId="0" xfId="207" applyFont="1" applyAlignment="1">
      <alignment vertical="center" wrapText="1"/>
    </xf>
    <xf numFmtId="0" fontId="29" fillId="0" borderId="0" xfId="207" applyFont="1" applyAlignment="1">
      <alignment vertical="center" wrapText="1"/>
    </xf>
    <xf numFmtId="0" fontId="27" fillId="0" borderId="0" xfId="207" applyFont="1" applyAlignment="1">
      <alignment horizontal="left" vertical="center" wrapText="1"/>
    </xf>
    <xf numFmtId="0" fontId="27" fillId="0" borderId="0" xfId="207" applyFont="1" applyAlignment="1">
      <alignment vertical="center" wrapText="1"/>
    </xf>
    <xf numFmtId="0" fontId="24" fillId="0" borderId="0" xfId="207" applyFont="1" applyFill="1" applyBorder="1" applyAlignment="1">
      <alignment horizontal="center" vertical="center" wrapText="1"/>
    </xf>
    <xf numFmtId="0" fontId="26" fillId="0" borderId="0" xfId="207" applyFont="1" applyAlignment="1">
      <alignment vertical="center" wrapText="1"/>
    </xf>
    <xf numFmtId="0" fontId="23" fillId="0" borderId="6" xfId="207" applyFont="1" applyFill="1" applyBorder="1" applyAlignment="1">
      <alignment horizontal="center" vertical="center" wrapText="1"/>
    </xf>
    <xf numFmtId="0" fontId="23" fillId="0" borderId="0" xfId="207" applyFont="1" applyAlignment="1">
      <alignment horizontal="center" vertical="center" wrapText="1"/>
    </xf>
    <xf numFmtId="49" fontId="23" fillId="0" borderId="6" xfId="207" applyNumberFormat="1" applyFont="1" applyFill="1" applyBorder="1" applyAlignment="1">
      <alignment horizontal="center" vertical="center" wrapText="1"/>
    </xf>
    <xf numFmtId="0" fontId="21" fillId="0" borderId="0" xfId="207" applyFont="1" applyAlignment="1">
      <alignment vertical="center" wrapText="1"/>
    </xf>
    <xf numFmtId="0" fontId="16" fillId="27" borderId="6" xfId="198" applyFont="1" applyFill="1" applyBorder="1" applyAlignment="1">
      <alignment horizontal="center" vertical="center" wrapText="1"/>
    </xf>
    <xf numFmtId="1" fontId="16" fillId="27" borderId="6" xfId="198" applyNumberFormat="1" applyFont="1" applyFill="1" applyBorder="1" applyAlignment="1">
      <alignment horizontal="center" vertical="center" wrapText="1"/>
    </xf>
    <xf numFmtId="1" fontId="9" fillId="27" borderId="6" xfId="198" applyNumberFormat="1" applyFont="1" applyFill="1" applyBorder="1" applyAlignment="1">
      <alignment horizontal="center" vertical="center" wrapText="1"/>
    </xf>
    <xf numFmtId="1" fontId="35" fillId="27" borderId="6" xfId="198" applyNumberFormat="1" applyFont="1" applyFill="1" applyBorder="1" applyAlignment="1">
      <alignment horizontal="center" vertical="center" wrapText="1"/>
    </xf>
    <xf numFmtId="1" fontId="16" fillId="27" borderId="0" xfId="198" applyNumberFormat="1" applyFont="1" applyFill="1" applyAlignment="1">
      <alignment vertical="center" wrapText="1"/>
    </xf>
    <xf numFmtId="0" fontId="16" fillId="27" borderId="6" xfId="198" applyFont="1" applyFill="1" applyBorder="1" applyAlignment="1">
      <alignment horizontal="center" vertical="center" wrapText="1"/>
    </xf>
    <xf numFmtId="0" fontId="16" fillId="0" borderId="0" xfId="198" applyFont="1" applyFill="1" applyAlignment="1">
      <alignment horizontal="center" vertical="center" wrapText="1"/>
    </xf>
    <xf numFmtId="0" fontId="16" fillId="0" borderId="6" xfId="198" applyFont="1" applyBorder="1" applyAlignment="1">
      <alignment horizontal="center" vertical="center" wrapText="1"/>
    </xf>
    <xf numFmtId="0" fontId="16" fillId="0" borderId="0" xfId="201" applyFont="1" applyAlignment="1">
      <alignment horizontal="center" vertical="center" wrapText="1"/>
    </xf>
    <xf numFmtId="0" fontId="16" fillId="0" borderId="6" xfId="198" applyFont="1" applyBorder="1" applyAlignment="1">
      <alignment horizontal="center" vertical="center" wrapText="1"/>
    </xf>
    <xf numFmtId="0" fontId="16" fillId="27" borderId="6" xfId="250" applyNumberFormat="1" applyFont="1" applyFill="1" applyBorder="1" applyAlignment="1">
      <alignment wrapText="1"/>
    </xf>
    <xf numFmtId="0" fontId="16" fillId="27" borderId="6" xfId="198" applyNumberFormat="1" applyFont="1" applyFill="1" applyBorder="1" applyAlignment="1">
      <alignment horizontal="left" wrapText="1"/>
    </xf>
    <xf numFmtId="0" fontId="16" fillId="27" borderId="6" xfId="251" applyNumberFormat="1" applyFont="1" applyFill="1" applyBorder="1" applyAlignment="1">
      <alignment wrapText="1"/>
    </xf>
    <xf numFmtId="0" fontId="16" fillId="0" borderId="6" xfId="198" applyFont="1" applyBorder="1" applyAlignment="1">
      <alignment horizontal="center" vertical="center" wrapText="1"/>
    </xf>
    <xf numFmtId="0" fontId="16" fillId="27" borderId="6" xfId="207" applyFont="1" applyFill="1" applyBorder="1" applyAlignment="1">
      <alignment horizontal="center" vertical="center" wrapText="1"/>
    </xf>
    <xf numFmtId="0" fontId="89" fillId="27" borderId="0" xfId="207" applyFont="1" applyFill="1" applyBorder="1" applyAlignment="1">
      <alignment horizontal="center" vertical="center" wrapText="1"/>
    </xf>
    <xf numFmtId="0" fontId="13" fillId="27" borderId="0" xfId="207" applyFont="1" applyFill="1" applyBorder="1" applyAlignment="1">
      <alignment horizontal="center" vertical="center" wrapText="1"/>
    </xf>
    <xf numFmtId="0" fontId="8" fillId="27" borderId="0" xfId="207" applyFont="1" applyFill="1" applyBorder="1" applyAlignment="1">
      <alignment horizontal="center" vertical="center" wrapText="1"/>
    </xf>
    <xf numFmtId="0" fontId="16" fillId="27" borderId="0" xfId="207" applyFont="1" applyFill="1" applyBorder="1" applyAlignment="1">
      <alignment horizontal="center" vertical="center" wrapText="1"/>
    </xf>
    <xf numFmtId="4" fontId="16" fillId="27" borderId="6" xfId="208" applyNumberFormat="1" applyFont="1" applyFill="1" applyBorder="1" applyAlignment="1">
      <alignment horizontal="center" vertical="center" textRotation="90" wrapText="1"/>
    </xf>
    <xf numFmtId="0" fontId="18" fillId="27" borderId="0" xfId="207" applyFont="1" applyFill="1" applyBorder="1" applyAlignment="1">
      <alignment horizontal="center" vertical="center" wrapText="1"/>
    </xf>
    <xf numFmtId="49" fontId="16" fillId="27" borderId="6" xfId="207" applyNumberFormat="1" applyFont="1" applyFill="1" applyBorder="1" applyAlignment="1">
      <alignment horizontal="center" vertical="center" wrapText="1"/>
    </xf>
    <xf numFmtId="4" fontId="16" fillId="27" borderId="6" xfId="208" applyNumberFormat="1" applyFont="1" applyFill="1" applyBorder="1" applyAlignment="1">
      <alignment horizontal="center" vertical="center" wrapText="1"/>
    </xf>
    <xf numFmtId="0" fontId="16" fillId="27" borderId="0" xfId="207" applyFont="1" applyFill="1" applyAlignment="1">
      <alignment horizontal="right" vertical="center" wrapText="1"/>
    </xf>
    <xf numFmtId="4" fontId="16" fillId="0" borderId="6" xfId="208" applyNumberFormat="1" applyFont="1" applyFill="1" applyBorder="1" applyAlignment="1">
      <alignment horizontal="center" vertical="center" wrapText="1"/>
    </xf>
    <xf numFmtId="4" fontId="16" fillId="0" borderId="6" xfId="208" applyNumberFormat="1" applyFont="1" applyFill="1" applyBorder="1" applyAlignment="1">
      <alignment horizontal="center" vertical="center" textRotation="90" wrapText="1"/>
    </xf>
    <xf numFmtId="0" fontId="14" fillId="27" borderId="0" xfId="198" applyFont="1" applyFill="1" applyBorder="1" applyAlignment="1">
      <alignment vertical="center" wrapText="1"/>
    </xf>
    <xf numFmtId="0" fontId="14" fillId="27" borderId="0" xfId="198" applyFont="1" applyFill="1" applyBorder="1" applyAlignment="1">
      <alignment horizontal="center" vertical="center" wrapText="1"/>
    </xf>
    <xf numFmtId="0" fontId="16" fillId="27" borderId="6" xfId="198" applyFont="1" applyFill="1" applyBorder="1" applyAlignment="1">
      <alignment horizontal="center" vertical="center" wrapText="1"/>
    </xf>
    <xf numFmtId="0" fontId="16" fillId="27" borderId="7" xfId="198" applyFont="1" applyFill="1" applyBorder="1" applyAlignment="1">
      <alignment horizontal="center" vertical="center" wrapText="1"/>
    </xf>
    <xf numFmtId="0" fontId="16" fillId="27" borderId="28" xfId="198" applyFont="1" applyFill="1" applyBorder="1" applyAlignment="1">
      <alignment horizontal="center" vertical="center" wrapText="1"/>
    </xf>
    <xf numFmtId="0" fontId="16" fillId="27" borderId="29" xfId="198" applyFont="1" applyFill="1" applyBorder="1" applyAlignment="1">
      <alignment horizontal="center" vertical="center" wrapText="1"/>
    </xf>
    <xf numFmtId="0" fontId="16" fillId="27" borderId="30" xfId="198" applyFont="1" applyFill="1" applyBorder="1" applyAlignment="1">
      <alignment horizontal="center" vertical="center" wrapText="1"/>
    </xf>
    <xf numFmtId="0" fontId="16" fillId="27" borderId="24" xfId="198" applyFont="1" applyFill="1" applyBorder="1" applyAlignment="1">
      <alignment horizontal="center" vertical="center" wrapText="1"/>
    </xf>
    <xf numFmtId="0" fontId="16" fillId="27" borderId="31" xfId="198" applyFont="1" applyFill="1" applyBorder="1" applyAlignment="1">
      <alignment horizontal="center" vertical="center" wrapText="1"/>
    </xf>
    <xf numFmtId="0" fontId="16" fillId="27" borderId="6" xfId="198" applyFont="1" applyFill="1" applyBorder="1" applyAlignment="1">
      <alignment horizontal="center" vertical="center" textRotation="90" wrapText="1"/>
    </xf>
    <xf numFmtId="0" fontId="16" fillId="27" borderId="25" xfId="198" applyFont="1" applyFill="1" applyBorder="1" applyAlignment="1">
      <alignment horizontal="center" vertical="center" textRotation="90" wrapText="1"/>
    </xf>
    <xf numFmtId="0" fontId="16" fillId="27" borderId="21" xfId="198" applyFont="1" applyFill="1" applyBorder="1" applyAlignment="1">
      <alignment horizontal="center" vertical="center" textRotation="90" wrapText="1"/>
    </xf>
    <xf numFmtId="0" fontId="16" fillId="27" borderId="27" xfId="198" applyFont="1" applyFill="1" applyBorder="1" applyAlignment="1">
      <alignment horizontal="center" vertical="center" textRotation="90" wrapText="1"/>
    </xf>
    <xf numFmtId="0" fontId="35" fillId="27" borderId="0" xfId="198" applyFont="1" applyFill="1" applyBorder="1" applyAlignment="1">
      <alignment horizontal="center" vertical="center" wrapText="1"/>
    </xf>
    <xf numFmtId="0" fontId="13" fillId="27" borderId="0" xfId="198" applyFont="1" applyFill="1" applyBorder="1" applyAlignment="1">
      <alignment horizontal="center" vertical="center" wrapText="1"/>
    </xf>
    <xf numFmtId="0" fontId="8" fillId="27" borderId="0" xfId="198" applyFont="1" applyFill="1" applyBorder="1" applyAlignment="1">
      <alignment horizontal="center" vertical="center" wrapText="1"/>
    </xf>
    <xf numFmtId="0" fontId="16" fillId="27" borderId="0" xfId="198" applyFont="1" applyFill="1" applyBorder="1" applyAlignment="1">
      <alignment horizontal="center" vertical="center" wrapText="1"/>
    </xf>
    <xf numFmtId="0" fontId="13" fillId="27" borderId="0" xfId="198" applyFont="1" applyFill="1" applyBorder="1" applyAlignment="1">
      <alignment horizontal="center"/>
    </xf>
    <xf numFmtId="0" fontId="6" fillId="27" borderId="0" xfId="198" applyFont="1" applyFill="1" applyBorder="1" applyAlignment="1">
      <alignment horizontal="center" vertical="center"/>
    </xf>
    <xf numFmtId="0" fontId="7" fillId="27" borderId="0" xfId="198" applyFont="1" applyFill="1" applyBorder="1" applyAlignment="1">
      <alignment horizontal="center" vertical="top"/>
    </xf>
    <xf numFmtId="0" fontId="8" fillId="27" borderId="0" xfId="198" applyFont="1" applyFill="1" applyBorder="1" applyAlignment="1">
      <alignment horizontal="center"/>
    </xf>
    <xf numFmtId="0" fontId="11" fillId="27" borderId="0" xfId="198" applyFont="1" applyFill="1" applyBorder="1" applyAlignment="1">
      <alignment horizontal="center"/>
    </xf>
    <xf numFmtId="1" fontId="15" fillId="27" borderId="0" xfId="198" applyNumberFormat="1" applyFont="1" applyFill="1" applyBorder="1" applyAlignment="1">
      <alignment horizontal="center" vertical="top"/>
    </xf>
    <xf numFmtId="0" fontId="112" fillId="0" borderId="6" xfId="205" applyFont="1" applyFill="1" applyBorder="1" applyAlignment="1">
      <alignment horizontal="center" vertical="center" wrapText="1"/>
    </xf>
    <xf numFmtId="0" fontId="16" fillId="0" borderId="6" xfId="205" applyFont="1" applyFill="1" applyBorder="1" applyAlignment="1">
      <alignment horizontal="center" vertical="center" wrapText="1"/>
    </xf>
    <xf numFmtId="0" fontId="111" fillId="0" borderId="0" xfId="203" applyFont="1" applyFill="1" applyBorder="1" applyAlignment="1">
      <alignment horizontal="center" vertical="center" wrapText="1"/>
    </xf>
    <xf numFmtId="0" fontId="15" fillId="0" borderId="0" xfId="198" applyFont="1" applyFill="1" applyAlignment="1">
      <alignment horizontal="center" vertical="center" wrapText="1"/>
    </xf>
    <xf numFmtId="0" fontId="116" fillId="0" borderId="0" xfId="208" applyFont="1" applyAlignment="1">
      <alignment horizontal="center" vertical="center" wrapText="1"/>
    </xf>
    <xf numFmtId="0" fontId="110" fillId="0" borderId="0" xfId="208" applyFont="1" applyAlignment="1">
      <alignment horizontal="center" vertical="center" wrapText="1"/>
    </xf>
    <xf numFmtId="0" fontId="16" fillId="0" borderId="0" xfId="198" applyFont="1" applyFill="1" applyAlignment="1">
      <alignment horizontal="center" vertical="center" wrapText="1"/>
    </xf>
    <xf numFmtId="0" fontId="8" fillId="0" borderId="0" xfId="198" applyFont="1" applyFill="1" applyAlignment="1">
      <alignment horizontal="center" vertical="center" wrapText="1"/>
    </xf>
    <xf numFmtId="0" fontId="15" fillId="0" borderId="24" xfId="211" applyFont="1" applyFill="1" applyBorder="1" applyAlignment="1">
      <alignment horizontal="center" vertical="center" wrapText="1"/>
    </xf>
    <xf numFmtId="0" fontId="16" fillId="0" borderId="0" xfId="198" applyFont="1" applyFill="1" applyAlignment="1">
      <alignment horizontal="center" vertical="center"/>
    </xf>
    <xf numFmtId="0" fontId="15" fillId="0" borderId="24" xfId="211" applyFont="1" applyFill="1" applyBorder="1" applyAlignment="1">
      <alignment horizontal="center"/>
    </xf>
    <xf numFmtId="0" fontId="112" fillId="0" borderId="6" xfId="205" applyFont="1" applyFill="1" applyBorder="1" applyAlignment="1">
      <alignment horizontal="center" vertical="center"/>
    </xf>
    <xf numFmtId="0" fontId="8" fillId="0" borderId="0" xfId="198" applyFont="1" applyFill="1" applyAlignment="1">
      <alignment horizontal="center" vertical="center"/>
    </xf>
    <xf numFmtId="0" fontId="117" fillId="0" borderId="0" xfId="203" applyFont="1" applyFill="1" applyBorder="1" applyAlignment="1">
      <alignment horizontal="center"/>
    </xf>
    <xf numFmtId="0" fontId="109" fillId="0" borderId="0" xfId="208" applyFont="1" applyAlignment="1">
      <alignment horizontal="center"/>
    </xf>
    <xf numFmtId="0" fontId="116" fillId="0" borderId="0" xfId="208" applyFont="1" applyAlignment="1">
      <alignment horizontal="center" vertical="center"/>
    </xf>
    <xf numFmtId="0" fontId="110" fillId="0" borderId="0" xfId="208" applyFont="1" applyAlignment="1">
      <alignment horizontal="center" vertical="top"/>
    </xf>
    <xf numFmtId="0" fontId="16" fillId="0" borderId="0" xfId="198" applyFont="1" applyFill="1" applyAlignment="1">
      <alignment horizontal="center"/>
    </xf>
    <xf numFmtId="0" fontId="117" fillId="0" borderId="0" xfId="203" applyFont="1" applyFill="1" applyBorder="1" applyAlignment="1">
      <alignment horizontal="center" vertical="center" wrapText="1"/>
    </xf>
    <xf numFmtId="0" fontId="109" fillId="0" borderId="0" xfId="208" applyFont="1" applyAlignment="1">
      <alignment horizontal="center" vertical="center" wrapText="1"/>
    </xf>
    <xf numFmtId="0" fontId="16" fillId="0" borderId="0" xfId="198" applyFont="1" applyAlignment="1">
      <alignment horizontal="right" vertical="center" wrapText="1"/>
    </xf>
    <xf numFmtId="0" fontId="16" fillId="0" borderId="0" xfId="201" applyFont="1" applyAlignment="1">
      <alignment horizontal="right" vertical="center" wrapText="1"/>
    </xf>
    <xf numFmtId="0" fontId="16" fillId="0" borderId="6" xfId="198" applyFont="1" applyBorder="1" applyAlignment="1">
      <alignment horizontal="center" vertical="center" wrapText="1"/>
    </xf>
    <xf numFmtId="0" fontId="112" fillId="0" borderId="0" xfId="205" applyFont="1" applyFill="1" applyBorder="1" applyAlignment="1">
      <alignment horizontal="center" vertical="center" wrapText="1"/>
    </xf>
    <xf numFmtId="0" fontId="111" fillId="0" borderId="0" xfId="205" applyFont="1" applyFill="1" applyBorder="1" applyAlignment="1">
      <alignment horizontal="center" vertical="center" wrapText="1"/>
    </xf>
    <xf numFmtId="0" fontId="15" fillId="0" borderId="0" xfId="211" applyFont="1" applyFill="1" applyBorder="1" applyAlignment="1">
      <alignment horizontal="center" vertical="center" wrapText="1"/>
    </xf>
    <xf numFmtId="0" fontId="16" fillId="0" borderId="6" xfId="211" applyFont="1" applyFill="1" applyBorder="1" applyAlignment="1">
      <alignment horizontal="center" vertical="center" wrapText="1"/>
    </xf>
    <xf numFmtId="0" fontId="16" fillId="0" borderId="6" xfId="198" applyFont="1" applyFill="1" applyBorder="1" applyAlignment="1">
      <alignment horizontal="center" vertical="center" wrapText="1"/>
    </xf>
    <xf numFmtId="0" fontId="112" fillId="0" borderId="26" xfId="205" applyFont="1" applyFill="1" applyBorder="1" applyAlignment="1">
      <alignment horizontal="center" vertical="center" wrapText="1"/>
    </xf>
    <xf numFmtId="0" fontId="112" fillId="0" borderId="4" xfId="205" applyFont="1" applyFill="1" applyBorder="1" applyAlignment="1">
      <alignment horizontal="center" vertical="center" wrapText="1"/>
    </xf>
    <xf numFmtId="0" fontId="112" fillId="0" borderId="32" xfId="205" applyFont="1" applyFill="1" applyBorder="1" applyAlignment="1">
      <alignment horizontal="center" vertical="center" wrapText="1"/>
    </xf>
    <xf numFmtId="0" fontId="16" fillId="0" borderId="26" xfId="211" applyFont="1" applyFill="1" applyBorder="1" applyAlignment="1">
      <alignment horizontal="center" vertical="center" wrapText="1"/>
    </xf>
    <xf numFmtId="0" fontId="16" fillId="0" borderId="4" xfId="211" applyFont="1" applyFill="1" applyBorder="1" applyAlignment="1">
      <alignment horizontal="center" vertical="center" wrapText="1"/>
    </xf>
    <xf numFmtId="0" fontId="16" fillId="0" borderId="32" xfId="211" applyFont="1" applyFill="1" applyBorder="1" applyAlignment="1">
      <alignment horizontal="center" vertical="center" wrapText="1"/>
    </xf>
    <xf numFmtId="0" fontId="16" fillId="0" borderId="6" xfId="211" applyFont="1" applyFill="1" applyBorder="1" applyAlignment="1">
      <alignment horizontal="center" vertical="center"/>
    </xf>
    <xf numFmtId="0" fontId="111" fillId="0" borderId="0" xfId="203" applyFont="1" applyFill="1" applyBorder="1" applyAlignment="1">
      <alignment horizontal="center"/>
    </xf>
    <xf numFmtId="0" fontId="110" fillId="0" borderId="0" xfId="208" applyFont="1" applyAlignment="1">
      <alignment horizontal="center" vertical="center"/>
    </xf>
    <xf numFmtId="0" fontId="15" fillId="0" borderId="0" xfId="211" applyFont="1" applyFill="1" applyBorder="1" applyAlignment="1">
      <alignment horizontal="center"/>
    </xf>
    <xf numFmtId="0" fontId="16" fillId="0" borderId="6" xfId="198" applyFont="1" applyFill="1" applyBorder="1" applyAlignment="1">
      <alignment horizontal="center" vertical="center"/>
    </xf>
    <xf numFmtId="0" fontId="111" fillId="0" borderId="0" xfId="203" applyFont="1" applyFill="1" applyBorder="1" applyAlignment="1">
      <alignment horizontal="center" vertical="center"/>
    </xf>
    <xf numFmtId="0" fontId="18" fillId="0" borderId="0" xfId="198" applyFont="1" applyFill="1" applyAlignment="1">
      <alignment horizontal="center" vertical="top" wrapText="1"/>
    </xf>
    <xf numFmtId="0" fontId="19" fillId="0" borderId="0" xfId="201" applyFont="1" applyFill="1" applyBorder="1" applyAlignment="1">
      <alignment horizontal="center" vertical="center" wrapText="1"/>
    </xf>
    <xf numFmtId="0" fontId="10" fillId="0" borderId="0" xfId="201" applyFont="1" applyFill="1" applyBorder="1" applyAlignment="1">
      <alignment horizontal="center" vertical="center" wrapText="1"/>
    </xf>
    <xf numFmtId="0" fontId="7" fillId="0" borderId="0" xfId="201" applyFont="1" applyBorder="1" applyAlignment="1">
      <alignment horizontal="center" vertical="center" wrapText="1"/>
    </xf>
    <xf numFmtId="0" fontId="106" fillId="0" borderId="0" xfId="201" applyFont="1" applyFill="1" applyBorder="1" applyAlignment="1">
      <alignment horizontal="center" vertical="center" wrapText="1"/>
    </xf>
    <xf numFmtId="0" fontId="2" fillId="0" borderId="0" xfId="201" applyFont="1" applyFill="1" applyBorder="1" applyAlignment="1">
      <alignment vertical="center" wrapText="1"/>
    </xf>
    <xf numFmtId="0" fontId="19" fillId="0" borderId="0" xfId="201" applyFont="1" applyBorder="1" applyAlignment="1">
      <alignment horizontal="center" vertical="center" wrapText="1"/>
    </xf>
    <xf numFmtId="0" fontId="2" fillId="0" borderId="0" xfId="201" applyFont="1" applyBorder="1" applyAlignment="1">
      <alignment horizontal="center" vertical="center" wrapText="1"/>
    </xf>
    <xf numFmtId="0" fontId="115" fillId="0" borderId="0" xfId="201" applyFont="1" applyFill="1" applyBorder="1" applyAlignment="1">
      <alignment horizontal="center" vertical="center" wrapText="1"/>
    </xf>
    <xf numFmtId="49" fontId="2" fillId="0" borderId="6" xfId="201" applyNumberFormat="1" applyFont="1" applyFill="1" applyBorder="1" applyAlignment="1">
      <alignment horizontal="center" vertical="center" wrapText="1"/>
    </xf>
    <xf numFmtId="0" fontId="2" fillId="0" borderId="6" xfId="201" applyFont="1" applyFill="1" applyBorder="1" applyAlignment="1">
      <alignment horizontal="center" vertical="center" wrapText="1"/>
    </xf>
    <xf numFmtId="0" fontId="2" fillId="0" borderId="6" xfId="201" applyFont="1" applyBorder="1" applyAlignment="1">
      <alignment horizontal="center" vertical="center" wrapText="1"/>
    </xf>
    <xf numFmtId="0" fontId="115" fillId="0" borderId="6" xfId="201" applyFont="1" applyBorder="1" applyAlignment="1">
      <alignment horizontal="center" vertical="center" wrapText="1"/>
    </xf>
    <xf numFmtId="0" fontId="18" fillId="0" borderId="6" xfId="201" applyFont="1" applyFill="1" applyBorder="1" applyAlignment="1">
      <alignment horizontal="center" vertical="center" wrapText="1"/>
    </xf>
    <xf numFmtId="0" fontId="115" fillId="0" borderId="6" xfId="201" applyFont="1" applyFill="1" applyBorder="1" applyAlignment="1">
      <alignment horizontal="center" vertical="center" wrapText="1"/>
    </xf>
    <xf numFmtId="49" fontId="7" fillId="0" borderId="6" xfId="201" applyNumberFormat="1" applyFont="1" applyFill="1" applyBorder="1" applyAlignment="1">
      <alignment horizontal="center" vertical="center" wrapText="1"/>
    </xf>
    <xf numFmtId="0" fontId="7" fillId="0" borderId="6" xfId="201" applyFont="1" applyFill="1" applyBorder="1" applyAlignment="1">
      <alignment horizontal="left" vertical="center" wrapText="1"/>
    </xf>
    <xf numFmtId="0" fontId="7" fillId="0" borderId="6" xfId="201" applyFont="1" applyFill="1" applyBorder="1" applyAlignment="1">
      <alignment horizontal="center" vertical="center" wrapText="1"/>
    </xf>
    <xf numFmtId="49" fontId="20" fillId="0" borderId="0" xfId="201" applyNumberFormat="1" applyFont="1" applyFill="1" applyBorder="1" applyAlignment="1">
      <alignment horizontal="center"/>
    </xf>
    <xf numFmtId="49" fontId="7" fillId="0" borderId="0" xfId="201" applyNumberFormat="1" applyFont="1" applyFill="1" applyBorder="1" applyAlignment="1">
      <alignment horizontal="center" vertical="center"/>
    </xf>
    <xf numFmtId="49" fontId="2" fillId="0" borderId="0" xfId="201" applyNumberFormat="1" applyFont="1" applyFill="1" applyBorder="1" applyAlignment="1">
      <alignment horizontal="center" vertical="top"/>
    </xf>
    <xf numFmtId="49" fontId="2" fillId="0" borderId="0" xfId="201" applyNumberFormat="1" applyFont="1" applyFill="1" applyBorder="1" applyAlignment="1">
      <alignment horizontal="center"/>
    </xf>
    <xf numFmtId="49" fontId="106" fillId="0" borderId="0" xfId="201" applyNumberFormat="1" applyFont="1" applyFill="1" applyBorder="1" applyAlignment="1">
      <alignment horizontal="center"/>
    </xf>
    <xf numFmtId="49" fontId="18" fillId="0" borderId="0" xfId="201" applyNumberFormat="1" applyFont="1" applyFill="1" applyBorder="1" applyAlignment="1">
      <alignment horizontal="center"/>
    </xf>
    <xf numFmtId="49" fontId="2" fillId="0" borderId="0" xfId="201" applyNumberFormat="1" applyFont="1" applyFill="1" applyBorder="1"/>
    <xf numFmtId="0" fontId="34" fillId="0" borderId="0" xfId="201" applyFont="1" applyFill="1" applyBorder="1" applyAlignment="1">
      <alignment horizontal="left" vertical="center" wrapText="1"/>
    </xf>
    <xf numFmtId="49" fontId="20" fillId="0" borderId="0" xfId="201" applyNumberFormat="1" applyFont="1" applyBorder="1" applyAlignment="1">
      <alignment horizontal="center"/>
    </xf>
    <xf numFmtId="49" fontId="20" fillId="0" borderId="0" xfId="201" applyNumberFormat="1" applyFont="1" applyBorder="1" applyAlignment="1">
      <alignment horizontal="center" wrapText="1"/>
    </xf>
    <xf numFmtId="49" fontId="7" fillId="0" borderId="0" xfId="201" applyNumberFormat="1" applyFont="1" applyBorder="1" applyAlignment="1">
      <alignment horizontal="center" vertical="center"/>
    </xf>
    <xf numFmtId="49" fontId="2" fillId="0" borderId="0" xfId="201" applyNumberFormat="1" applyFont="1" applyBorder="1" applyAlignment="1">
      <alignment horizontal="center" vertical="top"/>
    </xf>
    <xf numFmtId="49" fontId="2" fillId="0" borderId="0" xfId="201" applyNumberFormat="1" applyFont="1" applyBorder="1" applyAlignment="1">
      <alignment horizontal="center"/>
    </xf>
    <xf numFmtId="0" fontId="16" fillId="0" borderId="0" xfId="207" applyFont="1" applyFill="1" applyBorder="1" applyAlignment="1">
      <alignment horizontal="center" vertical="center" wrapText="1"/>
    </xf>
    <xf numFmtId="0" fontId="7" fillId="0" borderId="6" xfId="207" applyFont="1" applyBorder="1" applyAlignment="1">
      <alignment horizontal="center" vertical="center" wrapText="1"/>
    </xf>
    <xf numFmtId="0" fontId="16" fillId="0" borderId="6" xfId="207" applyFont="1" applyBorder="1" applyAlignment="1">
      <alignment horizontal="center" vertical="center" wrapText="1"/>
    </xf>
    <xf numFmtId="0" fontId="10" fillId="0" borderId="0" xfId="207" applyFont="1" applyBorder="1" applyAlignment="1">
      <alignment horizontal="center" vertical="center" wrapText="1"/>
    </xf>
    <xf numFmtId="0" fontId="15" fillId="0" borderId="0" xfId="207" applyFont="1" applyFill="1" applyBorder="1" applyAlignment="1">
      <alignment horizontal="center" vertical="center" wrapText="1"/>
    </xf>
    <xf numFmtId="0" fontId="7" fillId="0" borderId="0" xfId="207" applyFont="1" applyBorder="1" applyAlignment="1">
      <alignment horizontal="center" vertical="center" wrapText="1"/>
    </xf>
    <xf numFmtId="0" fontId="7" fillId="0" borderId="6" xfId="207" applyFont="1" applyFill="1" applyBorder="1" applyAlignment="1">
      <alignment horizontal="center" vertical="center" wrapText="1"/>
    </xf>
    <xf numFmtId="0" fontId="110" fillId="0" borderId="6" xfId="201" applyFont="1" applyBorder="1" applyAlignment="1">
      <alignment horizontal="center" vertical="center" wrapText="1"/>
    </xf>
    <xf numFmtId="0" fontId="16" fillId="0" borderId="0" xfId="207" applyFont="1" applyAlignment="1">
      <alignment horizontal="right" vertical="center" wrapText="1"/>
    </xf>
    <xf numFmtId="0" fontId="16" fillId="0" borderId="6" xfId="201" applyFont="1" applyFill="1" applyBorder="1" applyAlignment="1">
      <alignment horizontal="center" vertical="center" wrapText="1"/>
    </xf>
    <xf numFmtId="0" fontId="15" fillId="0" borderId="0" xfId="207" applyFont="1" applyBorder="1" applyAlignment="1">
      <alignment horizontal="center" vertical="center" wrapText="1"/>
    </xf>
    <xf numFmtId="0" fontId="7" fillId="0" borderId="6" xfId="201" applyFont="1" applyBorder="1" applyAlignment="1">
      <alignment horizontal="center" vertical="center" wrapText="1"/>
    </xf>
    <xf numFmtId="0" fontId="20" fillId="0" borderId="0" xfId="201" applyFont="1" applyBorder="1" applyAlignment="1">
      <alignment horizontal="center" vertical="center"/>
    </xf>
    <xf numFmtId="0" fontId="7" fillId="0" borderId="0" xfId="201" applyFont="1" applyBorder="1" applyAlignment="1">
      <alignment horizontal="center" vertical="center"/>
    </xf>
    <xf numFmtId="0" fontId="106" fillId="0" borderId="0" xfId="201" applyFont="1" applyFill="1" applyBorder="1" applyAlignment="1">
      <alignment horizontal="center" vertical="center"/>
    </xf>
    <xf numFmtId="0" fontId="18" fillId="0" borderId="26" xfId="201" applyFont="1" applyFill="1" applyBorder="1" applyAlignment="1">
      <alignment horizontal="center" vertical="center" wrapText="1"/>
    </xf>
    <xf numFmtId="0" fontId="18" fillId="0" borderId="32" xfId="201" applyFont="1" applyFill="1" applyBorder="1" applyAlignment="1">
      <alignment horizontal="center" vertical="center" wrapText="1"/>
    </xf>
    <xf numFmtId="0" fontId="20" fillId="0" borderId="0" xfId="201" applyFont="1" applyBorder="1" applyAlignment="1">
      <alignment horizontal="center" vertical="center" wrapText="1"/>
    </xf>
    <xf numFmtId="0" fontId="2" fillId="0" borderId="6" xfId="201" applyFont="1" applyBorder="1" applyAlignment="1">
      <alignment horizontal="center" vertical="center"/>
    </xf>
    <xf numFmtId="0" fontId="106" fillId="0" borderId="6" xfId="201" applyFont="1" applyBorder="1" applyAlignment="1">
      <alignment horizontal="center" vertical="center" wrapText="1"/>
    </xf>
    <xf numFmtId="0" fontId="19" fillId="0" borderId="0" xfId="201" applyFont="1" applyFill="1" applyBorder="1" applyAlignment="1">
      <alignment horizontal="center"/>
    </xf>
    <xf numFmtId="0" fontId="20" fillId="0" borderId="0" xfId="201" applyFont="1" applyBorder="1" applyAlignment="1">
      <alignment horizontal="center"/>
    </xf>
    <xf numFmtId="0" fontId="7" fillId="0" borderId="0" xfId="201" applyFont="1" applyBorder="1" applyAlignment="1">
      <alignment horizontal="center" vertical="top"/>
    </xf>
    <xf numFmtId="0" fontId="106" fillId="0" borderId="0" xfId="201" applyFont="1" applyFill="1" applyBorder="1" applyAlignment="1">
      <alignment horizontal="center"/>
    </xf>
    <xf numFmtId="0" fontId="22" fillId="0" borderId="6" xfId="207" applyFont="1" applyBorder="1" applyAlignment="1">
      <alignment horizontal="center" vertical="center" wrapText="1"/>
    </xf>
    <xf numFmtId="0" fontId="18" fillId="0" borderId="6" xfId="201" applyFont="1" applyBorder="1" applyAlignment="1">
      <alignment horizontal="center" vertical="center" wrapText="1"/>
    </xf>
    <xf numFmtId="0" fontId="22" fillId="0" borderId="6" xfId="207" applyFont="1" applyFill="1" applyBorder="1" applyAlignment="1">
      <alignment horizontal="center" vertical="center" wrapText="1"/>
    </xf>
    <xf numFmtId="0" fontId="32" fillId="0" borderId="6" xfId="207" applyFont="1" applyFill="1" applyBorder="1" applyAlignment="1">
      <alignment horizontal="center" vertical="center" wrapText="1"/>
    </xf>
    <xf numFmtId="0" fontId="24" fillId="0" borderId="0" xfId="207" applyFont="1" applyAlignment="1">
      <alignment horizontal="right" vertical="center" wrapText="1"/>
    </xf>
    <xf numFmtId="0" fontId="25" fillId="0" borderId="0" xfId="207" applyFont="1" applyBorder="1" applyAlignment="1">
      <alignment horizontal="center" vertical="center" wrapText="1"/>
    </xf>
    <xf numFmtId="0" fontId="27" fillId="0" borderId="0" xfId="207" applyFont="1" applyBorder="1" applyAlignment="1">
      <alignment horizontal="center" vertical="center" wrapText="1"/>
    </xf>
    <xf numFmtId="0" fontId="28" fillId="0" borderId="0" xfId="207" applyFont="1" applyFill="1" applyBorder="1" applyAlignment="1">
      <alignment horizontal="center" vertical="center" wrapText="1"/>
    </xf>
    <xf numFmtId="0" fontId="23" fillId="0" borderId="0" xfId="207" applyFont="1" applyBorder="1" applyAlignment="1">
      <alignment horizontal="center" vertical="center" wrapText="1"/>
    </xf>
    <xf numFmtId="0" fontId="24" fillId="0" borderId="0" xfId="207" applyFont="1" applyFill="1" applyBorder="1" applyAlignment="1">
      <alignment horizontal="center" vertical="center" wrapText="1"/>
    </xf>
    <xf numFmtId="0" fontId="32" fillId="0" borderId="6" xfId="207" applyFont="1" applyBorder="1" applyAlignment="1">
      <alignment horizontal="center" vertical="center" wrapText="1"/>
    </xf>
    <xf numFmtId="0" fontId="10" fillId="0" borderId="0" xfId="201" applyFont="1" applyBorder="1" applyAlignment="1">
      <alignment horizontal="center" wrapText="1"/>
    </xf>
    <xf numFmtId="0" fontId="7" fillId="0" borderId="6" xfId="198" applyFont="1" applyBorder="1" applyAlignment="1">
      <alignment horizontal="center" vertical="center"/>
    </xf>
    <xf numFmtId="0" fontId="10" fillId="0" borderId="0" xfId="198" applyFont="1" applyFill="1" applyBorder="1" applyAlignment="1">
      <alignment horizontal="center" vertical="center" wrapText="1"/>
    </xf>
    <xf numFmtId="0" fontId="7" fillId="0" borderId="0" xfId="198" applyFont="1" applyBorder="1" applyAlignment="1">
      <alignment horizontal="center" vertical="center"/>
    </xf>
    <xf numFmtId="0" fontId="16" fillId="0" borderId="0" xfId="198" applyFont="1" applyFill="1" applyBorder="1" applyAlignment="1">
      <alignment horizontal="center" vertical="center"/>
    </xf>
    <xf numFmtId="0" fontId="13" fillId="0" borderId="0" xfId="198" applyFont="1" applyBorder="1" applyAlignment="1">
      <alignment horizontal="center" vertical="center" wrapText="1"/>
    </xf>
    <xf numFmtId="0" fontId="8" fillId="0" borderId="0" xfId="198" applyFont="1" applyFill="1" applyBorder="1" applyAlignment="1">
      <alignment horizontal="center"/>
    </xf>
  </cellXfs>
  <cellStyles count="252">
    <cellStyle name="_! С корректировкой под Энергокомфорт с мощностью 14.11.07 (1)" xfId="1"/>
    <cellStyle name="_~6099726" xfId="2"/>
    <cellStyle name="_2._Смета_2009г._Прочие_Чистая_" xfId="3"/>
    <cellStyle name="_2._Смета_2011г._ООО_Горсети_РЭК" xfId="4"/>
    <cellStyle name="_FFF" xfId="5"/>
    <cellStyle name="_FFF_New Form10_2" xfId="6"/>
    <cellStyle name="_FFF_Nsi" xfId="7"/>
    <cellStyle name="_FFF_Nsi_1" xfId="8"/>
    <cellStyle name="_FFF_Nsi_139" xfId="9"/>
    <cellStyle name="_FFF_Nsi_140" xfId="10"/>
    <cellStyle name="_FFF_Nsi_140(Зах)" xfId="11"/>
    <cellStyle name="_FFF_Nsi_140_mod" xfId="12"/>
    <cellStyle name="_FFF_Summary" xfId="13"/>
    <cellStyle name="_FFF_Tax_form_1кв_3" xfId="14"/>
    <cellStyle name="_FFF_БКЭ" xfId="15"/>
    <cellStyle name="_Final_Book_010301" xfId="16"/>
    <cellStyle name="_Final_Book_010301_New Form10_2" xfId="17"/>
    <cellStyle name="_Final_Book_010301_Nsi" xfId="18"/>
    <cellStyle name="_Final_Book_010301_Nsi_1" xfId="19"/>
    <cellStyle name="_Final_Book_010301_Nsi_139" xfId="20"/>
    <cellStyle name="_Final_Book_010301_Nsi_140" xfId="21"/>
    <cellStyle name="_Final_Book_010301_Nsi_140(Зах)" xfId="22"/>
    <cellStyle name="_Final_Book_010301_Nsi_140_mod" xfId="23"/>
    <cellStyle name="_Final_Book_010301_Summary" xfId="24"/>
    <cellStyle name="_Final_Book_010301_Tax_form_1кв_3" xfId="25"/>
    <cellStyle name="_Final_Book_010301_БКЭ" xfId="26"/>
    <cellStyle name="_model" xfId="27"/>
    <cellStyle name="_New_Sofi" xfId="28"/>
    <cellStyle name="_New_Sofi_FFF" xfId="29"/>
    <cellStyle name="_New_Sofi_New Form10_2" xfId="30"/>
    <cellStyle name="_New_Sofi_Nsi" xfId="31"/>
    <cellStyle name="_New_Sofi_Nsi_1" xfId="32"/>
    <cellStyle name="_New_Sofi_Nsi_139" xfId="33"/>
    <cellStyle name="_New_Sofi_Nsi_140" xfId="34"/>
    <cellStyle name="_New_Sofi_Nsi_140(Зах)" xfId="35"/>
    <cellStyle name="_New_Sofi_Nsi_140_mod" xfId="36"/>
    <cellStyle name="_New_Sofi_Summary" xfId="37"/>
    <cellStyle name="_New_Sofi_Tax_form_1кв_3" xfId="38"/>
    <cellStyle name="_New_Sofi_БКЭ" xfId="39"/>
    <cellStyle name="_Nsi" xfId="40"/>
    <cellStyle name="_АГ" xfId="41"/>
    <cellStyle name="_Амортизация" xfId="42"/>
    <cellStyle name="_Амортизация 31.08_1" xfId="43"/>
    <cellStyle name="_БДР04м05" xfId="44"/>
    <cellStyle name="_Горсети 09 раскладка" xfId="45"/>
    <cellStyle name="_График реализации проектовa_3" xfId="46"/>
    <cellStyle name="_Дозакл 5 мес.2000" xfId="47"/>
    <cellStyle name="_Дополняемый НОМЕНКЛАТУРНЫЙ СПРАВОЧНИК ОАО ТКС" xfId="48"/>
    <cellStyle name="_Ежедекадная справка о векселях в обращении" xfId="49"/>
    <cellStyle name="_Ежедекадная справка о движении заемных средств" xfId="50"/>
    <cellStyle name="_Ежедекадная справка о движении заемных средств (2)" xfId="51"/>
    <cellStyle name="_Книга3" xfId="52"/>
    <cellStyle name="_Книга3_New Form10_2" xfId="53"/>
    <cellStyle name="_Книга3_Nsi" xfId="54"/>
    <cellStyle name="_Книга3_Nsi_1" xfId="55"/>
    <cellStyle name="_Книга3_Nsi_139" xfId="56"/>
    <cellStyle name="_Книга3_Nsi_140" xfId="57"/>
    <cellStyle name="_Книга3_Nsi_140(Зах)" xfId="58"/>
    <cellStyle name="_Книга3_Nsi_140_mod" xfId="59"/>
    <cellStyle name="_Книга3_Summary" xfId="60"/>
    <cellStyle name="_Книга3_Tax_form_1кв_3" xfId="61"/>
    <cellStyle name="_Книга3_БКЭ" xfId="62"/>
    <cellStyle name="_Книга7" xfId="63"/>
    <cellStyle name="_Книга7_New Form10_2" xfId="64"/>
    <cellStyle name="_Книга7_Nsi" xfId="65"/>
    <cellStyle name="_Книга7_Nsi_1" xfId="66"/>
    <cellStyle name="_Книга7_Nsi_139" xfId="67"/>
    <cellStyle name="_Книга7_Nsi_140" xfId="68"/>
    <cellStyle name="_Книга7_Nsi_140(Зах)" xfId="69"/>
    <cellStyle name="_Книга7_Nsi_140_mod" xfId="70"/>
    <cellStyle name="_Книга7_Summary" xfId="71"/>
    <cellStyle name="_Книга7_Tax_form_1кв_3" xfId="72"/>
    <cellStyle name="_Книга7_БКЭ" xfId="73"/>
    <cellStyle name="_Копия Амортизация" xfId="74"/>
    <cellStyle name="_Копия Копия План 2011 г. по видам" xfId="75"/>
    <cellStyle name="_Куликова ОПП" xfId="76"/>
    <cellStyle name="_Материалы от ТТС (Саша делай сдесь)" xfId="77"/>
    <cellStyle name="_На согласование" xfId="78"/>
    <cellStyle name="_НОМЕНКЛАТУРНЫЙ СПРАВОЧНИК ОАО ТКС (утвержденный) (2)" xfId="79"/>
    <cellStyle name="_отдано в РЭК сводный план ИП 2007 300606" xfId="80"/>
    <cellStyle name="_ОХР" xfId="81"/>
    <cellStyle name="_план ПП" xfId="82"/>
    <cellStyle name="_ПП план-факт" xfId="83"/>
    <cellStyle name="_Прик РКС-265-п от 21.11.2005г. прил 1 к Регламенту" xfId="84"/>
    <cellStyle name="_ПРИЛ. 2003_ЧТЭ" xfId="85"/>
    <cellStyle name="_Приложение № 1 к регламенту по формированию Инвестиционной программы" xfId="86"/>
    <cellStyle name="_Приложение откр." xfId="87"/>
    <cellStyle name="_проект_инвест_программы_2" xfId="88"/>
    <cellStyle name="_ПФ14" xfId="89"/>
    <cellStyle name="_разбивка АТС" xfId="90"/>
    <cellStyle name="_Расшифровки_1кв_2002" xfId="91"/>
    <cellStyle name="_Смета 2009 2010" xfId="92"/>
    <cellStyle name="_Справка-распределение ОХР,25,23 за 1 полугодие 2009" xfId="93"/>
    <cellStyle name="_Томские КС ПЭ-9 1_20061225" xfId="94"/>
    <cellStyle name="_Факт 2009 год" xfId="95"/>
    <cellStyle name="_Формы" xfId="96"/>
    <cellStyle name="”€ќђќ‘ћ‚›‰" xfId="97"/>
    <cellStyle name="”€љ‘€ђћ‚ђќќ›‰" xfId="98"/>
    <cellStyle name="”ќђќ‘ћ‚›‰" xfId="99"/>
    <cellStyle name="”љ‘ђћ‚ђќќ›‰" xfId="100"/>
    <cellStyle name="„…ќ…†ќ›‰" xfId="101"/>
    <cellStyle name="„ђ’ђ" xfId="102"/>
    <cellStyle name="€’ћѓћ‚›‰" xfId="103"/>
    <cellStyle name="‡ђѓћ‹ћ‚ћљ1" xfId="104"/>
    <cellStyle name="‡ђѓћ‹ћ‚ћљ2" xfId="105"/>
    <cellStyle name="’ћѓћ‚›‰" xfId="106"/>
    <cellStyle name="0,0_x000d__x000a_NA_x000d__x000a_" xfId="107"/>
    <cellStyle name="0,00;0;" xfId="108"/>
    <cellStyle name="3d" xfId="109"/>
    <cellStyle name="Aaia?iue [0]_?anoiau" xfId="110"/>
    <cellStyle name="Aaia?iue_?anoiau" xfId="111"/>
    <cellStyle name="Aeia?nnueea" xfId="112"/>
    <cellStyle name="Calc Currency (0)" xfId="113"/>
    <cellStyle name="Comma [0]_(1)" xfId="114"/>
    <cellStyle name="Comma_(1)" xfId="115"/>
    <cellStyle name="Currency [0]" xfId="116"/>
    <cellStyle name="Currency_(1)" xfId="117"/>
    <cellStyle name="Đ_x0010_" xfId="118"/>
    <cellStyle name="Đ_x0010_?䥘Ȏ_x0013_⤀጖ē??䆈Ȏ_x0013_⬀ጘē_x0010_?䦄Ȏ" xfId="119"/>
    <cellStyle name="Đ_x0010_?䥘Ȏ_x0013_⤀጖ē??䆈Ȏ_x0013_⬀ጘē_x0010_?䦄Ȏ 1" xfId="120"/>
    <cellStyle name="Dezimal [0]_Compiling Utility Macros" xfId="121"/>
    <cellStyle name="Dezimal_Compiling Utility Macros" xfId="122"/>
    <cellStyle name="Euro" xfId="123"/>
    <cellStyle name="F2" xfId="124"/>
    <cellStyle name="F3" xfId="125"/>
    <cellStyle name="F4" xfId="126"/>
    <cellStyle name="F5" xfId="127"/>
    <cellStyle name="F6" xfId="128"/>
    <cellStyle name="F7" xfId="129"/>
    <cellStyle name="F8" xfId="130"/>
    <cellStyle name="Followed Hyperlink" xfId="131"/>
    <cellStyle name="Header1" xfId="132"/>
    <cellStyle name="Header2" xfId="133"/>
    <cellStyle name="Heading 1" xfId="134"/>
    <cellStyle name="Hyperlink" xfId="135"/>
    <cellStyle name="Iau?iue_?anoiau" xfId="136"/>
    <cellStyle name="Input" xfId="137"/>
    <cellStyle name="Ioe?uaaaoayny aeia?nnueea" xfId="138"/>
    <cellStyle name="ISO" xfId="139"/>
    <cellStyle name="JR Cells No Values" xfId="140"/>
    <cellStyle name="JR_ formula" xfId="141"/>
    <cellStyle name="JRchapeau" xfId="142"/>
    <cellStyle name="Just_Table" xfId="143"/>
    <cellStyle name="Milliers_FA_JUIN_2004" xfId="144"/>
    <cellStyle name="Monйtaire [0]_Conversion Summary" xfId="145"/>
    <cellStyle name="Monйtaire_Conversion Summary" xfId="146"/>
    <cellStyle name="Normal_0,85 без вывода" xfId="147"/>
    <cellStyle name="Normal1" xfId="148"/>
    <cellStyle name="normбlnм_laroux" xfId="149"/>
    <cellStyle name="Oeiainiaue [0]_?anoiau" xfId="150"/>
    <cellStyle name="Oeiainiaue_?anoiau" xfId="151"/>
    <cellStyle name="Ouny?e [0]_?anoiau" xfId="152"/>
    <cellStyle name="Ouny?e_?anoiau" xfId="153"/>
    <cellStyle name="Paaotsikko" xfId="154"/>
    <cellStyle name="Price_Body" xfId="155"/>
    <cellStyle name="protect" xfId="156"/>
    <cellStyle name="Pддotsikko" xfId="157"/>
    <cellStyle name="QTitle" xfId="158"/>
    <cellStyle name="range" xfId="159"/>
    <cellStyle name="Standard_Anpassen der Amortisation" xfId="160"/>
    <cellStyle name="t2" xfId="161"/>
    <cellStyle name="Tioma Back" xfId="162"/>
    <cellStyle name="Tioma Cells No Values" xfId="163"/>
    <cellStyle name="Tioma formula" xfId="164"/>
    <cellStyle name="Tioma Input" xfId="165"/>
    <cellStyle name="Tioma style" xfId="166"/>
    <cellStyle name="Validation" xfId="167"/>
    <cellStyle name="Valiotsikko" xfId="168"/>
    <cellStyle name="Vдliotsikko" xfId="169"/>
    <cellStyle name="Währung [0]_Compiling Utility Macros" xfId="170"/>
    <cellStyle name="Währung_Compiling Utility Macros" xfId="171"/>
    <cellStyle name="YelNumbersCurr" xfId="172"/>
    <cellStyle name="Акцент1 2" xfId="173"/>
    <cellStyle name="Акцент2 2" xfId="174"/>
    <cellStyle name="Акцент3 2" xfId="175"/>
    <cellStyle name="Акцент4 2" xfId="176"/>
    <cellStyle name="Акцент5 2" xfId="177"/>
    <cellStyle name="Акцент6 2" xfId="178"/>
    <cellStyle name="Беззащитный" xfId="179"/>
    <cellStyle name="Ввод  2" xfId="180"/>
    <cellStyle name="Вывод 2" xfId="181"/>
    <cellStyle name="Вычисление 2" xfId="182"/>
    <cellStyle name="Заголовок" xfId="183"/>
    <cellStyle name="Заголовок 1 2" xfId="184"/>
    <cellStyle name="Заголовок 2 2" xfId="185"/>
    <cellStyle name="Заголовок 3 2" xfId="186"/>
    <cellStyle name="Заголовок 4 2" xfId="187"/>
    <cellStyle name="ЗаголовокСтолбца" xfId="188"/>
    <cellStyle name="Защитный" xfId="189"/>
    <cellStyle name="Значение" xfId="190"/>
    <cellStyle name="Итог 2" xfId="191"/>
    <cellStyle name="Контрольная ячейка 2" xfId="192"/>
    <cellStyle name="Мои наименования показателей" xfId="195"/>
    <cellStyle name="Мой заголовок" xfId="193"/>
    <cellStyle name="Мой заголовок листа" xfId="194"/>
    <cellStyle name="Название 2" xfId="196"/>
    <cellStyle name="Нейтральный 2" xfId="197"/>
    <cellStyle name="Обычный" xfId="0" builtinId="0"/>
    <cellStyle name="Обычный 2" xfId="198"/>
    <cellStyle name="Обычный 2 2" xfId="199"/>
    <cellStyle name="Обычный 2_ИПР ОАО ТРК 2010-2012 гг Минэнерго, в РЭК1" xfId="200"/>
    <cellStyle name="Обычный 3" xfId="201"/>
    <cellStyle name="Обычный 3 2" xfId="202"/>
    <cellStyle name="Обычный 4" xfId="203"/>
    <cellStyle name="Обычный 4 2" xfId="204"/>
    <cellStyle name="Обычный 5" xfId="205"/>
    <cellStyle name="Обычный 6" xfId="206"/>
    <cellStyle name="Обычный 7" xfId="207"/>
    <cellStyle name="Обычный 7 2" xfId="208"/>
    <cellStyle name="Обычный_2011" xfId="251"/>
    <cellStyle name="Обычный_2011-2013_от Панковой И.А.16.04" xfId="250"/>
    <cellStyle name="Обычный_Форматы по компаниям с уменьшением от 28.12" xfId="209"/>
    <cellStyle name="Обычный_Форматы по компаниям с уменьшением от 28.12_2012-2014 (изм. ИП2014 20.09.2013)" xfId="210"/>
    <cellStyle name="Обычный_Форматы по компаниям_last" xfId="211"/>
    <cellStyle name="Плохой 2" xfId="212"/>
    <cellStyle name="Поле ввода" xfId="213"/>
    <cellStyle name="Пояснение 2" xfId="214"/>
    <cellStyle name="Примечание 2" xfId="215"/>
    <cellStyle name="Процентный" xfId="216" builtinId="5"/>
    <cellStyle name="Процентный 2" xfId="217"/>
    <cellStyle name="Процентный 2 2" xfId="218"/>
    <cellStyle name="Процентный 3" xfId="219"/>
    <cellStyle name="Процентный 3 2" xfId="220"/>
    <cellStyle name="Связанная ячейка 2" xfId="221"/>
    <cellStyle name="Стиль 1" xfId="222"/>
    <cellStyle name="Текст предупреждения 2" xfId="223"/>
    <cellStyle name="Текстовый" xfId="224"/>
    <cellStyle name="Тысячи [0]_27.02 скоррект. " xfId="225"/>
    <cellStyle name="Тысячи [а]" xfId="226"/>
    <cellStyle name="Тысячи_27.02 скоррект. " xfId="227"/>
    <cellStyle name="Финансовый 2" xfId="228"/>
    <cellStyle name="Финансовый 2 2" xfId="229"/>
    <cellStyle name="Финансовый 3" xfId="230"/>
    <cellStyle name="Финансовый 3 2" xfId="231"/>
    <cellStyle name="Финансовый 4" xfId="232"/>
    <cellStyle name="Формула" xfId="233"/>
    <cellStyle name="ФормулаВБ" xfId="234"/>
    <cellStyle name="ФормулаНаКонтроль" xfId="235"/>
    <cellStyle name="Формулы" xfId="236"/>
    <cellStyle name="Хороший 2" xfId="237"/>
    <cellStyle name="Џђћ–…ќ’ќ›‰" xfId="238"/>
    <cellStyle name="ܘ_x0008_" xfId="239"/>
    <cellStyle name="ܘ_x0008_?䈌Ȏ㘛䤀ጛܛ_x0008_?䨐Ȏ㘛䤀ጛܛ_x0008_?䉜Ȏ㘛伀ᤛ" xfId="240"/>
    <cellStyle name="ܘ_x0008_?䈌Ȏ㘛䤀ጛܛ_x0008_?䨐Ȏ㘛䤀ጛܛ_x0008_?䉜Ȏ㘛伀ᤛ 1" xfId="241"/>
    <cellStyle name="ܛ_x0008_" xfId="242"/>
    <cellStyle name="ܛ_x0008_?䉜Ȏ㘛伀ᤛܛ_x0008_?偬Ȏ?ഀ഍č_x0001_?䊴Ȏ?ကတĐ_x0001_Ҡ" xfId="243"/>
    <cellStyle name="ܛ_x0008_?䉜Ȏ㘛伀ᤛܛ_x0008_?偬Ȏ?ഀ഍č_x0001_?䊴Ȏ?ကတĐ_x0001_Ҡ 1" xfId="244"/>
    <cellStyle name="ܛ_x0008_?䉜Ȏ㘛伀ᤛܛ_x0008_?偬Ȏ?ഀ഍č_x0001_?䊴Ȏ?ကတĐ_x0001_Ҡ_БДР С44о БДДС ок03" xfId="245"/>
    <cellStyle name="㐀കܒ_x0008_" xfId="246"/>
    <cellStyle name="㐀കܒ_x0008_?䆴Ȏ㘛伀ᤛܛ_x0008_?䧀Ȏ〘䤀ᤘ" xfId="247"/>
    <cellStyle name="㐀കܒ_x0008_?䆴Ȏ㘛伀ᤛܛ_x0008_?䧀Ȏ〘䤀ᤘ 1" xfId="248"/>
    <cellStyle name="㐀കܒ_x0008_?䆴Ȏ㘛伀ᤛܛ_x0008_?䧀Ȏ〘䤀ᤘ_БДР С44о БДДС ок03" xfId="24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1.xml"/><Relationship Id="rId30"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2;0228_1074205010351_05_0_69_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73;&#1091;&#1082;%20&#1088;&#1072;&#1073;&#1086;&#1090;&#1072;/&#1060;&#1044;/&#1088;&#1072;&#1073;&#1086;&#1090;&#1072;/&#1048;&#1060;&#1040;/&#1048;&#1043;&#1057;/2016/&#1080;&#1085;&#1074;&#1077;&#1089;&#1090;%20&#1087;&#1088;&#1086;&#1075;&#1088;&#1072;&#1084;&#1084;&#1072;/2%20&#1087;&#1086;&#1087;&#1099;&#1090;&#1082;&#1072;/IGS/&#1055;&#1088;&#1080;&#1083;&#1086;&#1078;&#1077;&#1085;&#1080;&#1077;%20&#1056;&#1072;&#1079;&#1076;&#1077;&#1083;%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0228_1037000158513_01_1_69_"/>
      <sheetName val="В0228_1037000158513_01_2_69 "/>
      <sheetName val="В0228_1037000158513_01_3_69 "/>
      <sheetName val="В0228_1037000158513_01_4_69 "/>
      <sheetName val="В0228_1037000158513_01_5_69 "/>
      <sheetName val="В0228_1037000158513_02_0_69_"/>
      <sheetName val="В0228_1037000158513_03_0_69_"/>
      <sheetName val="В0228_1037000158513_04_0_69_"/>
      <sheetName val="5"/>
      <sheetName val="В0228_1074205010351_05_0_69_"/>
      <sheetName val="В0228_1037000158513_06_0_69_"/>
      <sheetName val="В0228_1037000158513_07_0_69_"/>
      <sheetName val="В0228_1037000158513_08_0_69_"/>
      <sheetName val="В0228_1037000158513_09_0_69_"/>
      <sheetName val="В0228_1037000158513_10_0_69_"/>
      <sheetName val="В0228_1037000158513_11_1_69_"/>
      <sheetName val="В0228_1037000158513_11_2_69_"/>
      <sheetName val="В0228_1037000158513_11_3_69_"/>
      <sheetName val="В0228_1037000158513_12_0_69_"/>
      <sheetName val="В0228_1037000158513_13_0_69_"/>
      <sheetName val="В0228_1037000158513_14_0_69_"/>
      <sheetName val="В0228_1037000158513_15_0_69_"/>
      <sheetName val="В0228_1037000158513_16_0_69_"/>
      <sheetName val="В0228_1037000158513_17_0_69_"/>
      <sheetName val="В0228_1037000158513_18_0_69_"/>
      <sheetName val="В0228_1037000158513_19_0_69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1">
          <cell r="AH21">
            <v>0</v>
          </cell>
          <cell r="AI21">
            <v>0</v>
          </cell>
          <cell r="AJ21">
            <v>0</v>
          </cell>
        </row>
        <row r="22">
          <cell r="AH22">
            <v>0</v>
          </cell>
          <cell r="AI22">
            <v>0</v>
          </cell>
          <cell r="AJ22">
            <v>0</v>
          </cell>
          <cell r="AL22">
            <v>0</v>
          </cell>
        </row>
        <row r="23">
          <cell r="AH23">
            <v>0</v>
          </cell>
          <cell r="AI23">
            <v>0</v>
          </cell>
          <cell r="AJ23">
            <v>0</v>
          </cell>
          <cell r="AL23">
            <v>6</v>
          </cell>
        </row>
        <row r="24">
          <cell r="AH24">
            <v>0</v>
          </cell>
          <cell r="AI24">
            <v>0</v>
          </cell>
          <cell r="AJ24">
            <v>0</v>
          </cell>
          <cell r="AL24">
            <v>0</v>
          </cell>
        </row>
        <row r="25">
          <cell r="AH25">
            <v>0</v>
          </cell>
          <cell r="AI25">
            <v>0</v>
          </cell>
          <cell r="AJ25">
            <v>0</v>
          </cell>
          <cell r="AL25">
            <v>0</v>
          </cell>
        </row>
        <row r="26">
          <cell r="AH26">
            <v>0</v>
          </cell>
          <cell r="AI26">
            <v>0</v>
          </cell>
          <cell r="AJ26">
            <v>0</v>
          </cell>
        </row>
        <row r="27">
          <cell r="AH27">
            <v>0</v>
          </cell>
          <cell r="AI27">
            <v>0</v>
          </cell>
          <cell r="AJ27">
            <v>0</v>
          </cell>
        </row>
        <row r="28">
          <cell r="AH28">
            <v>0</v>
          </cell>
          <cell r="AI28">
            <v>0</v>
          </cell>
          <cell r="AJ28">
            <v>0</v>
          </cell>
          <cell r="AL28">
            <v>0</v>
          </cell>
        </row>
        <row r="29">
          <cell r="AH29">
            <v>0</v>
          </cell>
          <cell r="AI29">
            <v>0</v>
          </cell>
          <cell r="AJ29">
            <v>0</v>
          </cell>
          <cell r="AL29">
            <v>0</v>
          </cell>
        </row>
        <row r="30">
          <cell r="AH30">
            <v>0</v>
          </cell>
          <cell r="AI30">
            <v>0</v>
          </cell>
          <cell r="AJ30">
            <v>0</v>
          </cell>
          <cell r="AL30">
            <v>0</v>
          </cell>
        </row>
        <row r="31">
          <cell r="AH31">
            <v>0</v>
          </cell>
          <cell r="AI31">
            <v>0</v>
          </cell>
          <cell r="AJ31">
            <v>0</v>
          </cell>
          <cell r="AL31">
            <v>0</v>
          </cell>
        </row>
        <row r="32">
          <cell r="AH32">
            <v>0</v>
          </cell>
          <cell r="AI32">
            <v>0</v>
          </cell>
          <cell r="AJ32">
            <v>0</v>
          </cell>
          <cell r="AL32">
            <v>0</v>
          </cell>
        </row>
        <row r="33">
          <cell r="AH33">
            <v>0</v>
          </cell>
          <cell r="AI33">
            <v>0</v>
          </cell>
          <cell r="AJ33">
            <v>0</v>
          </cell>
          <cell r="AL33">
            <v>0</v>
          </cell>
        </row>
        <row r="34">
          <cell r="AH34">
            <v>0</v>
          </cell>
          <cell r="AI34">
            <v>0</v>
          </cell>
          <cell r="AJ34">
            <v>0</v>
          </cell>
          <cell r="AL34">
            <v>0</v>
          </cell>
        </row>
        <row r="35">
          <cell r="AH35">
            <v>0</v>
          </cell>
          <cell r="AI35">
            <v>0</v>
          </cell>
          <cell r="AJ35">
            <v>0</v>
          </cell>
          <cell r="AL35">
            <v>0</v>
          </cell>
        </row>
        <row r="36">
          <cell r="AH36">
            <v>0</v>
          </cell>
          <cell r="AI36">
            <v>0</v>
          </cell>
          <cell r="AJ36">
            <v>0</v>
          </cell>
          <cell r="AL36">
            <v>0</v>
          </cell>
        </row>
        <row r="37">
          <cell r="AH37">
            <v>0</v>
          </cell>
          <cell r="AI37">
            <v>0</v>
          </cell>
          <cell r="AJ37">
            <v>0</v>
          </cell>
          <cell r="AL37">
            <v>0</v>
          </cell>
        </row>
        <row r="38">
          <cell r="AH38">
            <v>0</v>
          </cell>
          <cell r="AI38">
            <v>0</v>
          </cell>
          <cell r="AJ38">
            <v>0</v>
          </cell>
          <cell r="AL38">
            <v>0</v>
          </cell>
        </row>
        <row r="39">
          <cell r="AH39">
            <v>0</v>
          </cell>
          <cell r="AI39">
            <v>0</v>
          </cell>
          <cell r="AJ39">
            <v>0</v>
          </cell>
          <cell r="AL39">
            <v>0</v>
          </cell>
        </row>
        <row r="40">
          <cell r="AH40">
            <v>0</v>
          </cell>
          <cell r="AI40">
            <v>0</v>
          </cell>
          <cell r="AJ40">
            <v>0</v>
          </cell>
          <cell r="AL40">
            <v>0</v>
          </cell>
        </row>
        <row r="41">
          <cell r="AH41">
            <v>0</v>
          </cell>
          <cell r="AI41">
            <v>0</v>
          </cell>
          <cell r="AJ41">
            <v>0</v>
          </cell>
          <cell r="AL41">
            <v>0</v>
          </cell>
        </row>
        <row r="42">
          <cell r="AH42">
            <v>0</v>
          </cell>
          <cell r="AI42">
            <v>0</v>
          </cell>
          <cell r="AJ42">
            <v>0</v>
          </cell>
          <cell r="AL42">
            <v>0</v>
          </cell>
        </row>
        <row r="43">
          <cell r="AH43">
            <v>0</v>
          </cell>
          <cell r="AI43">
            <v>0</v>
          </cell>
          <cell r="AJ43">
            <v>0</v>
          </cell>
          <cell r="AL43">
            <v>0</v>
          </cell>
        </row>
        <row r="44">
          <cell r="AH44">
            <v>0</v>
          </cell>
          <cell r="AI44">
            <v>0</v>
          </cell>
          <cell r="AJ44">
            <v>0</v>
          </cell>
          <cell r="AL44">
            <v>0</v>
          </cell>
        </row>
        <row r="45">
          <cell r="AH45">
            <v>0</v>
          </cell>
          <cell r="AI45">
            <v>0</v>
          </cell>
          <cell r="AJ45">
            <v>0</v>
          </cell>
          <cell r="AL45">
            <v>0</v>
          </cell>
        </row>
        <row r="49">
          <cell r="AH49">
            <v>0</v>
          </cell>
          <cell r="AI49">
            <v>0</v>
          </cell>
          <cell r="AJ49">
            <v>0</v>
          </cell>
          <cell r="AL49">
            <v>2</v>
          </cell>
        </row>
        <row r="50">
          <cell r="AH50">
            <v>0</v>
          </cell>
          <cell r="AI50">
            <v>0</v>
          </cell>
          <cell r="AJ50">
            <v>0</v>
          </cell>
          <cell r="AL50">
            <v>1</v>
          </cell>
        </row>
        <row r="51">
          <cell r="AH51">
            <v>0</v>
          </cell>
          <cell r="AI51">
            <v>0</v>
          </cell>
          <cell r="AJ51">
            <v>0</v>
          </cell>
          <cell r="AL51">
            <v>2</v>
          </cell>
        </row>
        <row r="52">
          <cell r="AH52">
            <v>0</v>
          </cell>
          <cell r="AI52">
            <v>0</v>
          </cell>
          <cell r="AJ52">
            <v>0</v>
          </cell>
          <cell r="AL52">
            <v>0</v>
          </cell>
        </row>
        <row r="53">
          <cell r="AH53">
            <v>0</v>
          </cell>
          <cell r="AI53">
            <v>0</v>
          </cell>
          <cell r="AJ53">
            <v>0</v>
          </cell>
          <cell r="AL53">
            <v>0</v>
          </cell>
        </row>
        <row r="54">
          <cell r="AH54">
            <v>0</v>
          </cell>
          <cell r="AI54">
            <v>0</v>
          </cell>
          <cell r="AJ54">
            <v>0</v>
          </cell>
          <cell r="AL54">
            <v>0</v>
          </cell>
        </row>
        <row r="55">
          <cell r="AH55">
            <v>0</v>
          </cell>
          <cell r="AI55">
            <v>0</v>
          </cell>
          <cell r="AJ55">
            <v>0</v>
          </cell>
          <cell r="AL55">
            <v>0</v>
          </cell>
        </row>
        <row r="56">
          <cell r="AH56">
            <v>0</v>
          </cell>
          <cell r="AI56">
            <v>0</v>
          </cell>
          <cell r="AJ56">
            <v>0</v>
          </cell>
          <cell r="AL56">
            <v>0</v>
          </cell>
        </row>
        <row r="57">
          <cell r="AH57">
            <v>0</v>
          </cell>
          <cell r="AI57">
            <v>0</v>
          </cell>
          <cell r="AJ57">
            <v>0</v>
          </cell>
          <cell r="AL57">
            <v>0</v>
          </cell>
        </row>
        <row r="61">
          <cell r="AH61">
            <v>0</v>
          </cell>
          <cell r="AI61">
            <v>0</v>
          </cell>
          <cell r="AJ61">
            <v>0</v>
          </cell>
          <cell r="AL61">
            <v>0</v>
          </cell>
        </row>
        <row r="62">
          <cell r="AH62">
            <v>0</v>
          </cell>
          <cell r="AI62">
            <v>0</v>
          </cell>
          <cell r="AJ62">
            <v>0</v>
          </cell>
          <cell r="AL62">
            <v>0</v>
          </cell>
        </row>
        <row r="63">
          <cell r="AH63">
            <v>0</v>
          </cell>
          <cell r="AI63">
            <v>0</v>
          </cell>
          <cell r="AJ63">
            <v>0</v>
          </cell>
          <cell r="AL63">
            <v>0</v>
          </cell>
        </row>
        <row r="64">
          <cell r="AH64">
            <v>0</v>
          </cell>
          <cell r="AI64">
            <v>0</v>
          </cell>
          <cell r="AJ64">
            <v>0</v>
          </cell>
          <cell r="AL64">
            <v>0</v>
          </cell>
        </row>
        <row r="65">
          <cell r="AH65">
            <v>0</v>
          </cell>
          <cell r="AI65">
            <v>0</v>
          </cell>
          <cell r="AJ65">
            <v>0</v>
          </cell>
          <cell r="AL65">
            <v>0</v>
          </cell>
        </row>
        <row r="66">
          <cell r="AH66">
            <v>0</v>
          </cell>
          <cell r="AI66">
            <v>0</v>
          </cell>
          <cell r="AJ66">
            <v>0</v>
          </cell>
          <cell r="AL66">
            <v>0</v>
          </cell>
        </row>
        <row r="67">
          <cell r="AH67">
            <v>0</v>
          </cell>
          <cell r="AI67">
            <v>0</v>
          </cell>
          <cell r="AJ67">
            <v>0</v>
          </cell>
          <cell r="AL67">
            <v>0</v>
          </cell>
        </row>
        <row r="68">
          <cell r="AH68">
            <v>0</v>
          </cell>
          <cell r="AI68">
            <v>0</v>
          </cell>
          <cell r="AJ68">
            <v>0</v>
          </cell>
          <cell r="AL68">
            <v>0</v>
          </cell>
        </row>
        <row r="69">
          <cell r="AH69">
            <v>0</v>
          </cell>
          <cell r="AI69">
            <v>0</v>
          </cell>
          <cell r="AJ69">
            <v>0</v>
          </cell>
          <cell r="AL69">
            <v>0</v>
          </cell>
        </row>
        <row r="70">
          <cell r="AH70">
            <v>0</v>
          </cell>
          <cell r="AI70">
            <v>0</v>
          </cell>
          <cell r="AJ70">
            <v>0</v>
          </cell>
          <cell r="AL70">
            <v>0</v>
          </cell>
        </row>
        <row r="74">
          <cell r="AH74">
            <v>0</v>
          </cell>
          <cell r="AI74">
            <v>0</v>
          </cell>
          <cell r="AJ74">
            <v>0</v>
          </cell>
          <cell r="AL74">
            <v>1</v>
          </cell>
        </row>
        <row r="76">
          <cell r="AH76">
            <v>0</v>
          </cell>
          <cell r="AI76">
            <v>0</v>
          </cell>
          <cell r="AJ76">
            <v>0</v>
          </cell>
          <cell r="AL76">
            <v>0</v>
          </cell>
        </row>
        <row r="80">
          <cell r="AH80">
            <v>0</v>
          </cell>
          <cell r="AI80">
            <v>0</v>
          </cell>
          <cell r="AJ80">
            <v>0</v>
          </cell>
          <cell r="AL80">
            <v>0</v>
          </cell>
        </row>
        <row r="81">
          <cell r="AH81">
            <v>0</v>
          </cell>
          <cell r="AI81">
            <v>0</v>
          </cell>
          <cell r="AJ81">
            <v>0</v>
          </cell>
          <cell r="AL81">
            <v>0</v>
          </cell>
        </row>
        <row r="82">
          <cell r="AH82">
            <v>0</v>
          </cell>
          <cell r="AI82">
            <v>0</v>
          </cell>
          <cell r="AJ82">
            <v>0</v>
          </cell>
          <cell r="AL82">
            <v>0</v>
          </cell>
        </row>
        <row r="83">
          <cell r="AH83">
            <v>0</v>
          </cell>
          <cell r="AI83">
            <v>0</v>
          </cell>
          <cell r="AJ83">
            <v>0</v>
          </cell>
          <cell r="AL83">
            <v>0</v>
          </cell>
        </row>
        <row r="84">
          <cell r="AH84">
            <v>0</v>
          </cell>
          <cell r="AI84">
            <v>0</v>
          </cell>
          <cell r="AJ84">
            <v>0</v>
          </cell>
          <cell r="AL84">
            <v>0</v>
          </cell>
        </row>
        <row r="85">
          <cell r="AH85">
            <v>0</v>
          </cell>
          <cell r="AI85">
            <v>0</v>
          </cell>
          <cell r="AJ85">
            <v>0</v>
          </cell>
          <cell r="AL85">
            <v>0</v>
          </cell>
        </row>
        <row r="86">
          <cell r="AH86">
            <v>0</v>
          </cell>
          <cell r="AI86">
            <v>0</v>
          </cell>
          <cell r="AJ86">
            <v>0</v>
          </cell>
          <cell r="AL86">
            <v>0</v>
          </cell>
        </row>
        <row r="87">
          <cell r="AH87">
            <v>0</v>
          </cell>
          <cell r="AI87">
            <v>0</v>
          </cell>
          <cell r="AJ87">
            <v>0</v>
          </cell>
          <cell r="AL87">
            <v>0</v>
          </cell>
        </row>
        <row r="88">
          <cell r="AH88">
            <v>0</v>
          </cell>
          <cell r="AI88">
            <v>0</v>
          </cell>
          <cell r="AJ88">
            <v>0</v>
          </cell>
          <cell r="AL88">
            <v>0</v>
          </cell>
        </row>
        <row r="89">
          <cell r="AH89">
            <v>0</v>
          </cell>
          <cell r="AI89">
            <v>0</v>
          </cell>
          <cell r="AJ89">
            <v>0</v>
          </cell>
          <cell r="AL89">
            <v>0</v>
          </cell>
        </row>
        <row r="90">
          <cell r="AH90">
            <v>0</v>
          </cell>
          <cell r="AI90">
            <v>0</v>
          </cell>
          <cell r="AJ90">
            <v>0</v>
          </cell>
          <cell r="AL90">
            <v>0</v>
          </cell>
        </row>
        <row r="91">
          <cell r="AH91">
            <v>0</v>
          </cell>
          <cell r="AI91">
            <v>0</v>
          </cell>
          <cell r="AJ91">
            <v>0</v>
          </cell>
          <cell r="AL91">
            <v>0</v>
          </cell>
        </row>
        <row r="92">
          <cell r="AH92">
            <v>0</v>
          </cell>
          <cell r="AI92">
            <v>0</v>
          </cell>
          <cell r="AJ92">
            <v>0</v>
          </cell>
          <cell r="AL92">
            <v>0</v>
          </cell>
        </row>
        <row r="93">
          <cell r="AH93">
            <v>0</v>
          </cell>
          <cell r="AI93">
            <v>0</v>
          </cell>
          <cell r="AJ93">
            <v>0</v>
          </cell>
          <cell r="AL93">
            <v>0</v>
          </cell>
        </row>
        <row r="94">
          <cell r="AH94">
            <v>0</v>
          </cell>
          <cell r="AI94">
            <v>0</v>
          </cell>
          <cell r="AJ94">
            <v>0</v>
          </cell>
          <cell r="AL94">
            <v>0</v>
          </cell>
        </row>
        <row r="95">
          <cell r="AH95">
            <v>0</v>
          </cell>
          <cell r="AI95">
            <v>0</v>
          </cell>
          <cell r="AJ95">
            <v>0</v>
          </cell>
          <cell r="AL95">
            <v>0</v>
          </cell>
        </row>
        <row r="96">
          <cell r="AH96">
            <v>0</v>
          </cell>
          <cell r="AI96">
            <v>0</v>
          </cell>
          <cell r="AJ96">
            <v>0</v>
          </cell>
          <cell r="AL96">
            <v>0</v>
          </cell>
        </row>
        <row r="104">
          <cell r="AH104">
            <v>0</v>
          </cell>
          <cell r="AI104">
            <v>0</v>
          </cell>
          <cell r="AJ104">
            <v>0</v>
          </cell>
        </row>
        <row r="105">
          <cell r="AL105" t="str">
            <v>645 м2</v>
          </cell>
        </row>
        <row r="106">
          <cell r="AH106">
            <v>0</v>
          </cell>
          <cell r="AI106">
            <v>0</v>
          </cell>
          <cell r="AJ106">
            <v>0</v>
          </cell>
          <cell r="AL106">
            <v>1</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дел № 1"/>
      <sheetName val="Раздел № 2"/>
      <sheetName val="Раздел № 3 2018"/>
      <sheetName val="Раздел № 3 2019"/>
      <sheetName val="Раздел № 1.1"/>
      <sheetName val="Раздел № 1.1 по кв 2019"/>
      <sheetName val="Раздел № 1.1 по кв 2018"/>
      <sheetName val="Раздел № 1.2"/>
      <sheetName val="Раздел № 2.1"/>
      <sheetName val="Раздел № 3.1"/>
    </sheetNames>
    <sheetDataSet>
      <sheetData sheetId="0"/>
      <sheetData sheetId="1"/>
      <sheetData sheetId="2"/>
      <sheetData sheetId="3"/>
      <sheetData sheetId="4">
        <row r="26">
          <cell r="Y26" t="str">
            <v>1290 м2</v>
          </cell>
        </row>
      </sheetData>
      <sheetData sheetId="5"/>
      <sheetData sheetId="6"/>
      <sheetData sheetId="7"/>
      <sheetData sheetId="8"/>
      <sheetData sheetId="9"/>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A1:BK144"/>
  <sheetViews>
    <sheetView view="pageBreakPreview" zoomScale="75" zoomScaleNormal="75" zoomScaleSheetLayoutView="75" workbookViewId="0">
      <selection activeCell="E20" sqref="E20"/>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15" customHeight="1" x14ac:dyDescent="0.25">
      <c r="A1" s="129"/>
      <c r="C1" s="131"/>
      <c r="BF1" s="414" t="s">
        <v>0</v>
      </c>
      <c r="BG1" s="414"/>
      <c r="BH1" s="414"/>
      <c r="BI1" s="414"/>
      <c r="BJ1" s="414"/>
      <c r="BK1" s="414"/>
    </row>
    <row r="2" spans="1:63" s="130" customFormat="1" ht="15" customHeight="1" x14ac:dyDescent="0.25">
      <c r="A2" s="129"/>
      <c r="C2" s="131"/>
      <c r="J2" s="338"/>
      <c r="K2" s="406"/>
      <c r="L2" s="406"/>
      <c r="M2" s="406"/>
      <c r="N2" s="406"/>
      <c r="O2" s="338"/>
      <c r="BF2" s="414" t="s">
        <v>1</v>
      </c>
      <c r="BG2" s="414"/>
      <c r="BH2" s="414"/>
      <c r="BI2" s="414"/>
      <c r="BJ2" s="414"/>
      <c r="BK2" s="414"/>
    </row>
    <row r="3" spans="1:63" s="130" customFormat="1" ht="15" customHeight="1" x14ac:dyDescent="0.25">
      <c r="A3" s="129"/>
      <c r="C3" s="131"/>
      <c r="J3" s="133"/>
      <c r="K3" s="133"/>
      <c r="L3" s="133"/>
      <c r="M3" s="133"/>
      <c r="N3" s="133"/>
      <c r="O3" s="133"/>
      <c r="BF3" s="414" t="s">
        <v>2</v>
      </c>
      <c r="BG3" s="414"/>
      <c r="BH3" s="414"/>
      <c r="BI3" s="414"/>
      <c r="BJ3" s="414"/>
      <c r="BK3" s="414"/>
    </row>
    <row r="4" spans="1:63" ht="18.75" x14ac:dyDescent="0.25">
      <c r="A4" s="407" t="s">
        <v>3</v>
      </c>
      <c r="B4" s="407"/>
      <c r="C4" s="407"/>
      <c r="D4" s="407"/>
      <c r="E4" s="407"/>
      <c r="F4" s="407"/>
      <c r="G4" s="407"/>
      <c r="H4" s="407"/>
      <c r="I4" s="407"/>
      <c r="J4" s="407"/>
      <c r="K4" s="407"/>
      <c r="L4" s="407"/>
      <c r="M4" s="407"/>
      <c r="N4" s="407"/>
      <c r="O4" s="407"/>
      <c r="P4" s="407"/>
      <c r="Q4" s="407"/>
      <c r="R4" s="407"/>
      <c r="S4" s="407"/>
      <c r="T4" s="407"/>
      <c r="U4" s="407"/>
      <c r="V4" s="407"/>
      <c r="W4" s="407"/>
      <c r="X4" s="407"/>
      <c r="Y4" s="407"/>
      <c r="Z4" s="407"/>
      <c r="AA4" s="407"/>
      <c r="AB4" s="407"/>
      <c r="AC4" s="407"/>
      <c r="AD4" s="407"/>
      <c r="AE4" s="407"/>
      <c r="AF4" s="407"/>
      <c r="AG4" s="407"/>
      <c r="AH4" s="407"/>
      <c r="AI4" s="407"/>
      <c r="AJ4" s="407"/>
      <c r="AK4" s="407"/>
      <c r="AL4" s="407"/>
      <c r="AM4" s="407"/>
      <c r="AN4" s="407"/>
      <c r="AO4" s="407"/>
      <c r="AP4" s="407"/>
      <c r="AQ4" s="407"/>
    </row>
    <row r="5" spans="1:63" ht="18.75" x14ac:dyDescent="0.25">
      <c r="A5" s="407" t="s">
        <v>1163</v>
      </c>
      <c r="B5" s="407"/>
      <c r="C5" s="407"/>
      <c r="D5" s="407"/>
      <c r="E5" s="407"/>
      <c r="F5" s="407"/>
      <c r="G5" s="407"/>
      <c r="H5" s="407"/>
      <c r="I5" s="407"/>
      <c r="J5" s="407"/>
      <c r="K5" s="407"/>
      <c r="L5" s="407"/>
      <c r="M5" s="407"/>
      <c r="N5" s="407"/>
      <c r="O5" s="407"/>
      <c r="P5" s="407"/>
      <c r="Q5" s="407"/>
      <c r="R5" s="407"/>
      <c r="S5" s="407"/>
      <c r="T5" s="407"/>
      <c r="U5" s="407"/>
      <c r="V5" s="407"/>
      <c r="W5" s="407"/>
      <c r="X5" s="407"/>
      <c r="Y5" s="407"/>
      <c r="Z5" s="407"/>
      <c r="AA5" s="407"/>
      <c r="AB5" s="407"/>
      <c r="AC5" s="407"/>
      <c r="AD5" s="407"/>
      <c r="AE5" s="407"/>
      <c r="AF5" s="407"/>
      <c r="AG5" s="407"/>
      <c r="AH5" s="407"/>
      <c r="AI5" s="407"/>
      <c r="AJ5" s="407"/>
      <c r="AK5" s="407"/>
      <c r="AL5" s="407"/>
      <c r="AM5" s="407"/>
      <c r="AN5" s="407"/>
      <c r="AO5" s="407"/>
      <c r="AP5" s="407"/>
      <c r="AQ5" s="407"/>
    </row>
    <row r="7" spans="1:63" ht="18.75" x14ac:dyDescent="0.25">
      <c r="A7" s="408" t="s">
        <v>1164</v>
      </c>
      <c r="B7" s="408"/>
      <c r="C7" s="408"/>
      <c r="D7" s="408"/>
      <c r="E7" s="408"/>
      <c r="F7" s="408"/>
      <c r="G7" s="408"/>
      <c r="H7" s="408"/>
      <c r="I7" s="408"/>
      <c r="J7" s="408"/>
      <c r="K7" s="408"/>
      <c r="L7" s="408"/>
      <c r="M7" s="408"/>
      <c r="N7" s="408"/>
      <c r="O7" s="408"/>
      <c r="P7" s="408"/>
      <c r="Q7" s="408"/>
      <c r="R7" s="408"/>
      <c r="S7" s="408"/>
      <c r="T7" s="408"/>
      <c r="U7" s="408"/>
      <c r="V7" s="408"/>
      <c r="W7" s="408"/>
      <c r="X7" s="408"/>
      <c r="Y7" s="408"/>
      <c r="Z7" s="408"/>
      <c r="AA7" s="408"/>
      <c r="AB7" s="408"/>
      <c r="AC7" s="408"/>
      <c r="AD7" s="408"/>
      <c r="AE7" s="408"/>
      <c r="AF7" s="408"/>
      <c r="AG7" s="408"/>
      <c r="AH7" s="408"/>
      <c r="AI7" s="408"/>
      <c r="AJ7" s="408"/>
      <c r="AK7" s="408"/>
      <c r="AL7" s="408"/>
      <c r="AM7" s="408"/>
      <c r="AN7" s="408"/>
      <c r="AO7" s="408"/>
      <c r="AP7" s="408"/>
      <c r="AQ7" s="408"/>
    </row>
    <row r="8" spans="1:63" ht="15.75" x14ac:dyDescent="0.25">
      <c r="A8" s="409" t="s">
        <v>5</v>
      </c>
      <c r="B8" s="409"/>
      <c r="C8" s="409"/>
      <c r="D8" s="409"/>
      <c r="E8" s="409"/>
      <c r="F8" s="409"/>
      <c r="G8" s="409"/>
      <c r="H8" s="409"/>
      <c r="I8" s="409"/>
      <c r="J8" s="409"/>
      <c r="K8" s="409"/>
      <c r="L8" s="409"/>
      <c r="M8" s="409"/>
      <c r="N8" s="409"/>
      <c r="O8" s="409"/>
      <c r="P8" s="409"/>
      <c r="Q8" s="409"/>
      <c r="R8" s="409"/>
      <c r="S8" s="409"/>
      <c r="T8" s="409"/>
      <c r="U8" s="409"/>
      <c r="V8" s="409"/>
      <c r="W8" s="409"/>
      <c r="X8" s="409"/>
      <c r="Y8" s="409"/>
      <c r="Z8" s="409"/>
      <c r="AA8" s="409"/>
      <c r="AB8" s="409"/>
      <c r="AC8" s="409"/>
      <c r="AD8" s="409"/>
      <c r="AE8" s="409"/>
      <c r="AF8" s="409"/>
      <c r="AG8" s="409"/>
      <c r="AH8" s="409"/>
      <c r="AI8" s="409"/>
      <c r="AJ8" s="409"/>
      <c r="AK8" s="409"/>
      <c r="AL8" s="409"/>
      <c r="AM8" s="409"/>
      <c r="AN8" s="409"/>
      <c r="AO8" s="409"/>
      <c r="AP8" s="409"/>
      <c r="AQ8" s="409"/>
    </row>
    <row r="10" spans="1:63" ht="18.75" x14ac:dyDescent="0.25">
      <c r="A10" s="408" t="s">
        <v>669</v>
      </c>
      <c r="B10" s="408"/>
      <c r="C10" s="408"/>
      <c r="D10" s="408"/>
      <c r="E10" s="408"/>
      <c r="F10" s="408"/>
      <c r="G10" s="408"/>
      <c r="H10" s="408"/>
      <c r="I10" s="408"/>
      <c r="J10" s="408"/>
      <c r="K10" s="408"/>
      <c r="L10" s="408"/>
      <c r="M10" s="408"/>
      <c r="N10" s="408"/>
      <c r="O10" s="408"/>
      <c r="P10" s="408"/>
      <c r="Q10" s="408"/>
      <c r="R10" s="408"/>
      <c r="S10" s="408"/>
      <c r="T10" s="408"/>
      <c r="U10" s="408"/>
      <c r="V10" s="408"/>
      <c r="W10" s="408"/>
      <c r="X10" s="408"/>
      <c r="Y10" s="408"/>
      <c r="Z10" s="408"/>
      <c r="AA10" s="408"/>
      <c r="AB10" s="408"/>
      <c r="AC10" s="408"/>
      <c r="AD10" s="408"/>
      <c r="AE10" s="408"/>
      <c r="AF10" s="408"/>
      <c r="AG10" s="408"/>
      <c r="AH10" s="408"/>
      <c r="AI10" s="408"/>
      <c r="AJ10" s="408"/>
      <c r="AK10" s="408"/>
      <c r="AL10" s="408"/>
      <c r="AM10" s="408"/>
      <c r="AN10" s="408"/>
      <c r="AO10" s="408"/>
      <c r="AP10" s="408"/>
      <c r="AQ10" s="408"/>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08" t="s">
        <v>863</v>
      </c>
      <c r="B12" s="408"/>
      <c r="C12" s="408"/>
      <c r="D12" s="408"/>
      <c r="E12" s="408"/>
      <c r="F12" s="408"/>
      <c r="G12" s="408"/>
      <c r="H12" s="408"/>
      <c r="I12" s="408"/>
      <c r="J12" s="408"/>
      <c r="K12" s="408"/>
      <c r="L12" s="408"/>
      <c r="M12" s="408"/>
      <c r="N12" s="408"/>
      <c r="O12" s="408"/>
      <c r="P12" s="408"/>
      <c r="Q12" s="408"/>
      <c r="R12" s="408"/>
      <c r="S12" s="408"/>
      <c r="T12" s="408"/>
      <c r="U12" s="408"/>
      <c r="V12" s="408"/>
      <c r="W12" s="408"/>
      <c r="X12" s="408"/>
      <c r="Y12" s="408"/>
      <c r="Z12" s="408"/>
      <c r="AA12" s="408"/>
      <c r="AB12" s="408"/>
      <c r="AC12" s="408"/>
      <c r="AD12" s="408"/>
      <c r="AE12" s="408"/>
      <c r="AF12" s="408"/>
      <c r="AG12" s="408"/>
      <c r="AH12" s="408"/>
      <c r="AI12" s="408"/>
      <c r="AJ12" s="408"/>
      <c r="AK12" s="408"/>
      <c r="AL12" s="408"/>
      <c r="AM12" s="408"/>
      <c r="AN12" s="408"/>
      <c r="AO12" s="408"/>
      <c r="AP12" s="408"/>
      <c r="AQ12" s="408"/>
      <c r="AR12" s="140"/>
      <c r="AS12" s="140"/>
      <c r="AT12" s="140"/>
      <c r="AU12" s="140"/>
      <c r="AV12" s="140"/>
      <c r="AW12" s="140"/>
      <c r="AX12" s="140"/>
      <c r="AY12" s="140"/>
      <c r="AZ12" s="140"/>
      <c r="BA12" s="140"/>
      <c r="BB12" s="140"/>
      <c r="BC12" s="140"/>
      <c r="BD12" s="140"/>
    </row>
    <row r="13" spans="1:63" s="141" customFormat="1" ht="15" x14ac:dyDescent="0.25">
      <c r="A13" s="411" t="s">
        <v>8</v>
      </c>
      <c r="B13" s="411"/>
      <c r="C13" s="411"/>
      <c r="D13" s="411"/>
      <c r="E13" s="411"/>
      <c r="F13" s="411"/>
      <c r="G13" s="411"/>
      <c r="H13" s="411"/>
      <c r="I13" s="411"/>
      <c r="J13" s="411"/>
      <c r="K13" s="411"/>
      <c r="L13" s="411"/>
      <c r="M13" s="411"/>
      <c r="N13" s="411"/>
      <c r="O13" s="411"/>
      <c r="P13" s="411"/>
      <c r="Q13" s="411"/>
      <c r="R13" s="411"/>
      <c r="S13" s="411"/>
      <c r="T13" s="411"/>
      <c r="U13" s="411"/>
      <c r="V13" s="411"/>
      <c r="W13" s="411"/>
      <c r="X13" s="411"/>
      <c r="Y13" s="411"/>
      <c r="Z13" s="411"/>
      <c r="AA13" s="411"/>
      <c r="AB13" s="411"/>
      <c r="AC13" s="411"/>
      <c r="AD13" s="411"/>
      <c r="AE13" s="411"/>
      <c r="AF13" s="411"/>
      <c r="AG13" s="411"/>
      <c r="AH13" s="411"/>
      <c r="AI13" s="411"/>
      <c r="AJ13" s="411"/>
      <c r="AK13" s="411"/>
      <c r="AL13" s="411"/>
      <c r="AM13" s="411"/>
      <c r="AN13" s="411"/>
      <c r="AO13" s="411"/>
      <c r="AP13" s="411"/>
      <c r="AQ13" s="411"/>
      <c r="AR13" s="142"/>
      <c r="AS13" s="142"/>
      <c r="AT13" s="142"/>
      <c r="AU13" s="142"/>
      <c r="AV13" s="142"/>
      <c r="AW13" s="142"/>
      <c r="AX13" s="142"/>
      <c r="AY13" s="142"/>
      <c r="AZ13" s="142"/>
      <c r="BA13" s="142"/>
      <c r="BB13" s="142"/>
      <c r="BC13" s="142"/>
      <c r="BD13" s="142"/>
    </row>
    <row r="14" spans="1:63" s="141" customFormat="1" ht="18.75" x14ac:dyDescent="0.25">
      <c r="A14" s="408"/>
      <c r="B14" s="408"/>
      <c r="C14" s="408"/>
      <c r="D14" s="408"/>
      <c r="E14" s="408"/>
      <c r="F14" s="408"/>
      <c r="G14" s="408"/>
      <c r="H14" s="408"/>
      <c r="I14" s="408"/>
      <c r="J14" s="408"/>
      <c r="K14" s="408"/>
      <c r="L14" s="408"/>
      <c r="M14" s="408"/>
      <c r="N14" s="408"/>
      <c r="O14" s="408"/>
      <c r="P14" s="408"/>
      <c r="Q14" s="408"/>
      <c r="R14" s="408"/>
      <c r="S14" s="408"/>
      <c r="T14" s="408"/>
      <c r="U14" s="408"/>
      <c r="V14" s="408"/>
      <c r="W14" s="408"/>
      <c r="X14" s="408"/>
      <c r="Y14" s="408"/>
      <c r="Z14" s="408"/>
      <c r="AA14" s="408"/>
      <c r="AB14" s="408"/>
      <c r="AC14" s="408"/>
      <c r="AD14" s="408"/>
      <c r="AE14" s="408"/>
      <c r="AF14" s="408"/>
      <c r="AG14" s="408"/>
      <c r="AH14" s="408"/>
      <c r="AI14" s="408"/>
      <c r="AJ14" s="408"/>
      <c r="AK14" s="408"/>
      <c r="AL14" s="408"/>
      <c r="AM14" s="408"/>
      <c r="AN14" s="408"/>
      <c r="AO14" s="408"/>
      <c r="AP14" s="408"/>
      <c r="AQ14" s="408"/>
      <c r="AR14" s="140"/>
      <c r="AS14" s="140"/>
      <c r="AT14" s="140"/>
      <c r="AU14" s="140"/>
      <c r="AV14" s="140"/>
      <c r="AW14" s="140"/>
      <c r="AX14" s="140"/>
      <c r="AY14" s="140"/>
      <c r="AZ14" s="140"/>
      <c r="BA14" s="140"/>
      <c r="BB14" s="140"/>
      <c r="BC14" s="140"/>
      <c r="BD14" s="140"/>
    </row>
    <row r="15" spans="1:63" ht="15.75" customHeight="1" x14ac:dyDescent="0.25">
      <c r="A15" s="412" t="s">
        <v>9</v>
      </c>
      <c r="B15" s="405" t="s">
        <v>10</v>
      </c>
      <c r="C15" s="405" t="s">
        <v>11</v>
      </c>
      <c r="D15" s="413" t="s">
        <v>12</v>
      </c>
      <c r="E15" s="413"/>
      <c r="F15" s="413"/>
      <c r="G15" s="413"/>
      <c r="H15" s="413"/>
      <c r="I15" s="413"/>
      <c r="J15" s="413"/>
      <c r="K15" s="413"/>
      <c r="L15" s="413"/>
      <c r="M15" s="413"/>
      <c r="N15" s="413"/>
      <c r="O15" s="413"/>
      <c r="P15" s="413"/>
      <c r="Q15" s="413"/>
      <c r="R15" s="413"/>
      <c r="S15" s="413"/>
      <c r="T15" s="413"/>
      <c r="U15" s="413"/>
      <c r="V15" s="413"/>
      <c r="W15" s="413"/>
      <c r="X15" s="413"/>
      <c r="Y15" s="413"/>
      <c r="Z15" s="413"/>
      <c r="AA15" s="413"/>
      <c r="AB15" s="413"/>
      <c r="AC15" s="413"/>
      <c r="AD15" s="413"/>
      <c r="AE15" s="413"/>
      <c r="AF15" s="413"/>
      <c r="AG15" s="413"/>
      <c r="AH15" s="413"/>
      <c r="AI15" s="413"/>
      <c r="AJ15" s="413"/>
      <c r="AK15" s="413"/>
      <c r="AL15" s="413"/>
      <c r="AM15" s="413"/>
      <c r="AN15" s="413"/>
      <c r="AO15" s="413"/>
      <c r="AP15" s="413" t="s">
        <v>12</v>
      </c>
      <c r="AQ15" s="413"/>
      <c r="AR15" s="413"/>
      <c r="AS15" s="413"/>
      <c r="AT15" s="413"/>
      <c r="AU15" s="413"/>
      <c r="AV15" s="413"/>
      <c r="AW15" s="413"/>
      <c r="AX15" s="413"/>
      <c r="AY15" s="413"/>
      <c r="AZ15" s="413"/>
      <c r="BA15" s="413"/>
      <c r="BB15" s="413"/>
      <c r="BC15" s="413"/>
      <c r="BD15" s="413"/>
      <c r="BE15" s="413"/>
      <c r="BF15" s="413"/>
      <c r="BG15" s="413"/>
      <c r="BH15" s="413"/>
      <c r="BI15" s="413"/>
      <c r="BJ15" s="413"/>
      <c r="BK15" s="413"/>
    </row>
    <row r="16" spans="1:63" ht="96.75" customHeight="1" x14ac:dyDescent="0.25">
      <c r="A16" s="412"/>
      <c r="B16" s="405"/>
      <c r="C16" s="405"/>
      <c r="D16" s="413" t="s">
        <v>13</v>
      </c>
      <c r="E16" s="413"/>
      <c r="F16" s="413"/>
      <c r="G16" s="413"/>
      <c r="H16" s="413"/>
      <c r="I16" s="413"/>
      <c r="J16" s="413"/>
      <c r="K16" s="413"/>
      <c r="L16" s="413"/>
      <c r="M16" s="413"/>
      <c r="N16" s="413"/>
      <c r="O16" s="413"/>
      <c r="P16" s="413"/>
      <c r="Q16" s="413"/>
      <c r="R16" s="413"/>
      <c r="S16" s="413"/>
      <c r="T16" s="413"/>
      <c r="U16" s="413"/>
      <c r="V16" s="413"/>
      <c r="W16" s="413"/>
      <c r="X16" s="413" t="s">
        <v>1100</v>
      </c>
      <c r="Y16" s="413"/>
      <c r="Z16" s="413"/>
      <c r="AA16" s="413"/>
      <c r="AB16" s="413"/>
      <c r="AC16" s="413"/>
      <c r="AD16" s="413"/>
      <c r="AE16" s="413"/>
      <c r="AF16" s="413"/>
      <c r="AG16" s="413"/>
      <c r="AH16" s="413"/>
      <c r="AI16" s="413"/>
      <c r="AJ16" s="413"/>
      <c r="AK16" s="413"/>
      <c r="AL16" s="413"/>
      <c r="AM16" s="413"/>
      <c r="AN16" s="413"/>
      <c r="AO16" s="413"/>
      <c r="AP16" s="413" t="s">
        <v>14</v>
      </c>
      <c r="AQ16" s="413"/>
      <c r="AR16" s="413"/>
      <c r="AS16" s="413"/>
      <c r="AT16" s="413"/>
      <c r="AU16" s="413"/>
      <c r="AV16" s="413" t="s">
        <v>15</v>
      </c>
      <c r="AW16" s="413"/>
      <c r="AX16" s="413"/>
      <c r="AY16" s="413"/>
      <c r="AZ16" s="413" t="s">
        <v>16</v>
      </c>
      <c r="BA16" s="413"/>
      <c r="BB16" s="413"/>
      <c r="BC16" s="413"/>
      <c r="BD16" s="413"/>
      <c r="BE16" s="413"/>
      <c r="BF16" s="413" t="s">
        <v>17</v>
      </c>
      <c r="BG16" s="413"/>
      <c r="BH16" s="413"/>
      <c r="BI16" s="413"/>
      <c r="BJ16" s="413" t="s">
        <v>18</v>
      </c>
      <c r="BK16" s="413"/>
    </row>
    <row r="17" spans="1:63" ht="232.5" customHeight="1" x14ac:dyDescent="0.25">
      <c r="A17" s="412"/>
      <c r="B17" s="405"/>
      <c r="C17" s="405"/>
      <c r="D17" s="410" t="s">
        <v>1101</v>
      </c>
      <c r="E17" s="410"/>
      <c r="F17" s="410" t="s">
        <v>1102</v>
      </c>
      <c r="G17" s="410"/>
      <c r="H17" s="410" t="s">
        <v>1103</v>
      </c>
      <c r="I17" s="410"/>
      <c r="J17" s="410" t="s">
        <v>1104</v>
      </c>
      <c r="K17" s="410"/>
      <c r="L17" s="410" t="s">
        <v>1105</v>
      </c>
      <c r="M17" s="410"/>
      <c r="N17" s="410" t="s">
        <v>1106</v>
      </c>
      <c r="O17" s="410"/>
      <c r="P17" s="410" t="s">
        <v>1107</v>
      </c>
      <c r="Q17" s="410"/>
      <c r="R17" s="410" t="s">
        <v>1108</v>
      </c>
      <c r="S17" s="410"/>
      <c r="T17" s="410" t="s">
        <v>1109</v>
      </c>
      <c r="U17" s="410"/>
      <c r="V17" s="410" t="s">
        <v>1110</v>
      </c>
      <c r="W17" s="410"/>
      <c r="X17" s="410" t="s">
        <v>1111</v>
      </c>
      <c r="Y17" s="410"/>
      <c r="Z17" s="410" t="s">
        <v>1112</v>
      </c>
      <c r="AA17" s="410"/>
      <c r="AB17" s="410" t="s">
        <v>1113</v>
      </c>
      <c r="AC17" s="410"/>
      <c r="AD17" s="410" t="s">
        <v>1114</v>
      </c>
      <c r="AE17" s="410"/>
      <c r="AF17" s="410" t="s">
        <v>1115</v>
      </c>
      <c r="AG17" s="410"/>
      <c r="AH17" s="410" t="s">
        <v>1116</v>
      </c>
      <c r="AI17" s="410"/>
      <c r="AJ17" s="410" t="s">
        <v>1117</v>
      </c>
      <c r="AK17" s="410"/>
      <c r="AL17" s="410" t="s">
        <v>1118</v>
      </c>
      <c r="AM17" s="410"/>
      <c r="AN17" s="410" t="s">
        <v>1119</v>
      </c>
      <c r="AO17" s="410"/>
      <c r="AP17" s="410" t="s">
        <v>1120</v>
      </c>
      <c r="AQ17" s="410"/>
      <c r="AR17" s="410" t="s">
        <v>1121</v>
      </c>
      <c r="AS17" s="410"/>
      <c r="AT17" s="410" t="s">
        <v>1122</v>
      </c>
      <c r="AU17" s="410"/>
      <c r="AV17" s="410" t="s">
        <v>1123</v>
      </c>
      <c r="AW17" s="410"/>
      <c r="AX17" s="410" t="s">
        <v>1124</v>
      </c>
      <c r="AY17" s="410"/>
      <c r="AZ17" s="410" t="s">
        <v>1125</v>
      </c>
      <c r="BA17" s="410"/>
      <c r="BB17" s="410" t="s">
        <v>1126</v>
      </c>
      <c r="BC17" s="410"/>
      <c r="BD17" s="410" t="s">
        <v>1127</v>
      </c>
      <c r="BE17" s="410"/>
      <c r="BF17" s="410" t="s">
        <v>1128</v>
      </c>
      <c r="BG17" s="410"/>
      <c r="BH17" s="410" t="s">
        <v>1129</v>
      </c>
      <c r="BI17" s="410"/>
      <c r="BJ17" s="410" t="s">
        <v>19</v>
      </c>
      <c r="BK17" s="410"/>
    </row>
    <row r="18" spans="1:63" ht="66.75" customHeight="1" x14ac:dyDescent="0.25">
      <c r="A18" s="412"/>
      <c r="B18" s="405"/>
      <c r="C18" s="405"/>
      <c r="D18" s="351" t="s">
        <v>59</v>
      </c>
      <c r="E18" s="351" t="s">
        <v>949</v>
      </c>
      <c r="F18" s="351" t="s">
        <v>59</v>
      </c>
      <c r="G18" s="351" t="s">
        <v>949</v>
      </c>
      <c r="H18" s="351" t="s">
        <v>59</v>
      </c>
      <c r="I18" s="351" t="s">
        <v>949</v>
      </c>
      <c r="J18" s="351" t="s">
        <v>59</v>
      </c>
      <c r="K18" s="351" t="s">
        <v>949</v>
      </c>
      <c r="L18" s="351" t="s">
        <v>59</v>
      </c>
      <c r="M18" s="351" t="s">
        <v>949</v>
      </c>
      <c r="N18" s="351" t="s">
        <v>59</v>
      </c>
      <c r="O18" s="351" t="s">
        <v>949</v>
      </c>
      <c r="P18" s="351" t="s">
        <v>59</v>
      </c>
      <c r="Q18" s="351" t="s">
        <v>949</v>
      </c>
      <c r="R18" s="351" t="s">
        <v>59</v>
      </c>
      <c r="S18" s="351" t="s">
        <v>949</v>
      </c>
      <c r="T18" s="351" t="s">
        <v>59</v>
      </c>
      <c r="U18" s="351" t="s">
        <v>949</v>
      </c>
      <c r="V18" s="351" t="s">
        <v>59</v>
      </c>
      <c r="W18" s="351" t="s">
        <v>949</v>
      </c>
      <c r="X18" s="351" t="s">
        <v>59</v>
      </c>
      <c r="Y18" s="351" t="s">
        <v>949</v>
      </c>
      <c r="Z18" s="351" t="s">
        <v>59</v>
      </c>
      <c r="AA18" s="351" t="s">
        <v>949</v>
      </c>
      <c r="AB18" s="351" t="s">
        <v>59</v>
      </c>
      <c r="AC18" s="351" t="s">
        <v>949</v>
      </c>
      <c r="AD18" s="351" t="s">
        <v>59</v>
      </c>
      <c r="AE18" s="351" t="s">
        <v>949</v>
      </c>
      <c r="AF18" s="351" t="s">
        <v>59</v>
      </c>
      <c r="AG18" s="351" t="s">
        <v>949</v>
      </c>
      <c r="AH18" s="351" t="s">
        <v>59</v>
      </c>
      <c r="AI18" s="351" t="s">
        <v>949</v>
      </c>
      <c r="AJ18" s="351" t="s">
        <v>59</v>
      </c>
      <c r="AK18" s="351" t="s">
        <v>949</v>
      </c>
      <c r="AL18" s="351" t="s">
        <v>59</v>
      </c>
      <c r="AM18" s="351" t="s">
        <v>949</v>
      </c>
      <c r="AN18" s="351" t="s">
        <v>59</v>
      </c>
      <c r="AO18" s="351" t="s">
        <v>949</v>
      </c>
      <c r="AP18" s="351" t="s">
        <v>59</v>
      </c>
      <c r="AQ18" s="351" t="s">
        <v>949</v>
      </c>
      <c r="AR18" s="351" t="s">
        <v>59</v>
      </c>
      <c r="AS18" s="351" t="s">
        <v>949</v>
      </c>
      <c r="AT18" s="351" t="s">
        <v>59</v>
      </c>
      <c r="AU18" s="351" t="s">
        <v>949</v>
      </c>
      <c r="AV18" s="351" t="s">
        <v>59</v>
      </c>
      <c r="AW18" s="351" t="s">
        <v>949</v>
      </c>
      <c r="AX18" s="351" t="s">
        <v>59</v>
      </c>
      <c r="AY18" s="351" t="s">
        <v>949</v>
      </c>
      <c r="AZ18" s="351" t="s">
        <v>59</v>
      </c>
      <c r="BA18" s="351" t="s">
        <v>949</v>
      </c>
      <c r="BB18" s="351" t="s">
        <v>59</v>
      </c>
      <c r="BC18" s="351" t="s">
        <v>949</v>
      </c>
      <c r="BD18" s="351" t="s">
        <v>59</v>
      </c>
      <c r="BE18" s="351" t="s">
        <v>949</v>
      </c>
      <c r="BF18" s="351" t="s">
        <v>59</v>
      </c>
      <c r="BG18" s="351" t="s">
        <v>949</v>
      </c>
      <c r="BH18" s="351" t="s">
        <v>59</v>
      </c>
      <c r="BI18" s="351" t="s">
        <v>949</v>
      </c>
      <c r="BJ18" s="351" t="s">
        <v>59</v>
      </c>
      <c r="BK18" s="351" t="s">
        <v>949</v>
      </c>
    </row>
    <row r="19" spans="1:63" s="143" customFormat="1" ht="15.75" x14ac:dyDescent="0.25">
      <c r="A19" s="339">
        <v>1</v>
      </c>
      <c r="B19" s="337">
        <v>2</v>
      </c>
      <c r="C19" s="337">
        <v>3</v>
      </c>
      <c r="D19" s="352" t="s">
        <v>20</v>
      </c>
      <c r="E19" s="352" t="s">
        <v>21</v>
      </c>
      <c r="F19" s="352" t="s">
        <v>22</v>
      </c>
      <c r="G19" s="352" t="s">
        <v>23</v>
      </c>
      <c r="H19" s="352" t="s">
        <v>1130</v>
      </c>
      <c r="I19" s="352" t="s">
        <v>1131</v>
      </c>
      <c r="J19" s="352" t="s">
        <v>1132</v>
      </c>
      <c r="K19" s="352" t="s">
        <v>1133</v>
      </c>
      <c r="L19" s="352" t="s">
        <v>1134</v>
      </c>
      <c r="M19" s="352" t="s">
        <v>1135</v>
      </c>
      <c r="N19" s="352" t="s">
        <v>1136</v>
      </c>
      <c r="O19" s="352" t="s">
        <v>1137</v>
      </c>
      <c r="P19" s="352" t="s">
        <v>1138</v>
      </c>
      <c r="Q19" s="352" t="s">
        <v>1139</v>
      </c>
      <c r="R19" s="352" t="s">
        <v>1140</v>
      </c>
      <c r="S19" s="352" t="s">
        <v>1141</v>
      </c>
      <c r="T19" s="352" t="s">
        <v>1142</v>
      </c>
      <c r="U19" s="352" t="s">
        <v>1143</v>
      </c>
      <c r="V19" s="352" t="s">
        <v>1144</v>
      </c>
      <c r="W19" s="352" t="s">
        <v>1145</v>
      </c>
      <c r="X19" s="352" t="s">
        <v>24</v>
      </c>
      <c r="Y19" s="352" t="s">
        <v>25</v>
      </c>
      <c r="Z19" s="352" t="s">
        <v>26</v>
      </c>
      <c r="AA19" s="352" t="s">
        <v>27</v>
      </c>
      <c r="AB19" s="352" t="s">
        <v>470</v>
      </c>
      <c r="AC19" s="352" t="s">
        <v>1146</v>
      </c>
      <c r="AD19" s="352" t="s">
        <v>1147</v>
      </c>
      <c r="AE19" s="352" t="s">
        <v>1148</v>
      </c>
      <c r="AF19" s="352" t="s">
        <v>1149</v>
      </c>
      <c r="AG19" s="352" t="s">
        <v>1150</v>
      </c>
      <c r="AH19" s="352" t="s">
        <v>1151</v>
      </c>
      <c r="AI19" s="352" t="s">
        <v>1152</v>
      </c>
      <c r="AJ19" s="352" t="s">
        <v>1153</v>
      </c>
      <c r="AK19" s="352" t="s">
        <v>1154</v>
      </c>
      <c r="AL19" s="352" t="s">
        <v>1155</v>
      </c>
      <c r="AM19" s="352" t="s">
        <v>1156</v>
      </c>
      <c r="AN19" s="352" t="s">
        <v>1157</v>
      </c>
      <c r="AO19" s="352" t="s">
        <v>1158</v>
      </c>
      <c r="AP19" s="352" t="s">
        <v>28</v>
      </c>
      <c r="AQ19" s="352" t="s">
        <v>29</v>
      </c>
      <c r="AR19" s="352" t="s">
        <v>30</v>
      </c>
      <c r="AS19" s="352" t="s">
        <v>31</v>
      </c>
      <c r="AT19" s="352" t="s">
        <v>1159</v>
      </c>
      <c r="AU19" s="352" t="s">
        <v>1160</v>
      </c>
      <c r="AV19" s="352" t="s">
        <v>32</v>
      </c>
      <c r="AW19" s="352" t="s">
        <v>33</v>
      </c>
      <c r="AX19" s="352" t="s">
        <v>34</v>
      </c>
      <c r="AY19" s="352" t="s">
        <v>35</v>
      </c>
      <c r="AZ19" s="352" t="s">
        <v>36</v>
      </c>
      <c r="BA19" s="352" t="s">
        <v>37</v>
      </c>
      <c r="BB19" s="352" t="s">
        <v>38</v>
      </c>
      <c r="BC19" s="352" t="s">
        <v>39</v>
      </c>
      <c r="BD19" s="352" t="s">
        <v>1161</v>
      </c>
      <c r="BE19" s="352" t="s">
        <v>1162</v>
      </c>
      <c r="BF19" s="352" t="s">
        <v>40</v>
      </c>
      <c r="BG19" s="352" t="s">
        <v>41</v>
      </c>
      <c r="BH19" s="352" t="s">
        <v>42</v>
      </c>
      <c r="BI19" s="352" t="s">
        <v>43</v>
      </c>
      <c r="BJ19" s="353" t="s">
        <v>44</v>
      </c>
      <c r="BK19" s="353" t="s">
        <v>45</v>
      </c>
    </row>
    <row r="20" spans="1:63" s="143" customFormat="1" ht="31.5" x14ac:dyDescent="0.25">
      <c r="A20" s="128">
        <v>0</v>
      </c>
      <c r="B20" s="144" t="s">
        <v>606</v>
      </c>
      <c r="C20" s="145" t="s">
        <v>730</v>
      </c>
      <c r="D20" s="215">
        <v>2.2999999999999998</v>
      </c>
      <c r="E20" s="215">
        <v>2.2999999999999998</v>
      </c>
      <c r="F20" s="215">
        <v>0</v>
      </c>
      <c r="G20" s="215">
        <v>0</v>
      </c>
      <c r="H20" s="215">
        <v>14.2</v>
      </c>
      <c r="I20" s="215">
        <v>16.561</v>
      </c>
      <c r="J20" s="215">
        <v>7.8204999999999991</v>
      </c>
      <c r="K20" s="215">
        <v>7.8204999999999991</v>
      </c>
      <c r="L20" s="215">
        <v>0</v>
      </c>
      <c r="M20" s="215">
        <v>0</v>
      </c>
      <c r="N20" s="215">
        <v>0</v>
      </c>
      <c r="O20" s="215">
        <v>0</v>
      </c>
      <c r="P20" s="215">
        <v>0</v>
      </c>
      <c r="Q20" s="215">
        <v>0</v>
      </c>
      <c r="R20" s="215">
        <v>0</v>
      </c>
      <c r="S20" s="215">
        <v>0</v>
      </c>
      <c r="T20" s="215">
        <v>0</v>
      </c>
      <c r="U20" s="215">
        <v>0</v>
      </c>
      <c r="V20" s="215">
        <v>0</v>
      </c>
      <c r="W20" s="215">
        <v>0</v>
      </c>
      <c r="X20" s="215">
        <v>0</v>
      </c>
      <c r="Y20" s="215">
        <v>0</v>
      </c>
      <c r="Z20" s="215">
        <v>0</v>
      </c>
      <c r="AA20" s="215">
        <v>0</v>
      </c>
      <c r="AB20" s="215">
        <v>0</v>
      </c>
      <c r="AC20" s="215">
        <v>0</v>
      </c>
      <c r="AD20" s="215">
        <v>0</v>
      </c>
      <c r="AE20" s="215">
        <v>0</v>
      </c>
      <c r="AF20" s="215">
        <v>0</v>
      </c>
      <c r="AG20" s="215">
        <v>0</v>
      </c>
      <c r="AH20" s="215">
        <v>0</v>
      </c>
      <c r="AI20" s="215">
        <v>0</v>
      </c>
      <c r="AJ20" s="215">
        <v>0</v>
      </c>
      <c r="AK20" s="215">
        <v>0</v>
      </c>
      <c r="AL20" s="215">
        <v>0</v>
      </c>
      <c r="AM20" s="215">
        <v>0</v>
      </c>
      <c r="AN20" s="215">
        <v>0</v>
      </c>
      <c r="AO20" s="215">
        <v>0</v>
      </c>
      <c r="AP20" s="215">
        <v>0</v>
      </c>
      <c r="AQ20" s="215">
        <v>0</v>
      </c>
      <c r="AR20" s="215">
        <v>0</v>
      </c>
      <c r="AS20" s="215">
        <v>0</v>
      </c>
      <c r="AT20" s="215">
        <v>0</v>
      </c>
      <c r="AU20" s="215">
        <v>0</v>
      </c>
      <c r="AV20" s="215">
        <v>0</v>
      </c>
      <c r="AW20" s="215">
        <v>0</v>
      </c>
      <c r="AX20" s="215">
        <v>0</v>
      </c>
      <c r="AY20" s="215">
        <v>0</v>
      </c>
      <c r="AZ20" s="215">
        <v>0</v>
      </c>
      <c r="BA20" s="215">
        <v>0</v>
      </c>
      <c r="BB20" s="215">
        <v>0</v>
      </c>
      <c r="BC20" s="215">
        <v>0</v>
      </c>
      <c r="BD20" s="215">
        <v>0</v>
      </c>
      <c r="BE20" s="215">
        <v>0</v>
      </c>
      <c r="BF20" s="215">
        <v>2.57834801</v>
      </c>
      <c r="BG20" s="215">
        <v>2.5720700000000001</v>
      </c>
      <c r="BH20" s="215">
        <v>0</v>
      </c>
      <c r="BI20" s="215">
        <v>0</v>
      </c>
      <c r="BJ20" s="215">
        <v>0</v>
      </c>
      <c r="BK20" s="215">
        <v>0</v>
      </c>
    </row>
    <row r="21" spans="1:63" ht="31.5" x14ac:dyDescent="0.25">
      <c r="A21" s="128" t="s">
        <v>607</v>
      </c>
      <c r="B21" s="144" t="s">
        <v>608</v>
      </c>
      <c r="C21" s="145" t="s">
        <v>730</v>
      </c>
      <c r="D21" s="152">
        <v>0</v>
      </c>
      <c r="E21" s="152">
        <v>0</v>
      </c>
      <c r="F21" s="152">
        <v>0</v>
      </c>
      <c r="G21" s="152">
        <v>0</v>
      </c>
      <c r="H21" s="152">
        <v>0</v>
      </c>
      <c r="I21" s="152">
        <v>0</v>
      </c>
      <c r="J21" s="152">
        <v>0</v>
      </c>
      <c r="K21" s="152">
        <v>0</v>
      </c>
      <c r="L21" s="152">
        <v>0</v>
      </c>
      <c r="M21" s="152">
        <v>0</v>
      </c>
      <c r="N21" s="152">
        <v>0</v>
      </c>
      <c r="O21" s="152">
        <v>0</v>
      </c>
      <c r="P21" s="152">
        <v>0</v>
      </c>
      <c r="Q21" s="152">
        <v>0</v>
      </c>
      <c r="R21" s="152">
        <v>0</v>
      </c>
      <c r="S21" s="152">
        <v>0</v>
      </c>
      <c r="T21" s="152">
        <v>0</v>
      </c>
      <c r="U21" s="152">
        <v>0</v>
      </c>
      <c r="V21" s="152">
        <v>0</v>
      </c>
      <c r="W21" s="152">
        <v>0</v>
      </c>
      <c r="X21" s="152">
        <v>0</v>
      </c>
      <c r="Y21" s="152">
        <v>0</v>
      </c>
      <c r="Z21" s="152">
        <v>0</v>
      </c>
      <c r="AA21" s="152">
        <v>0</v>
      </c>
      <c r="AB21" s="152">
        <v>0</v>
      </c>
      <c r="AC21" s="152">
        <v>0</v>
      </c>
      <c r="AD21" s="152">
        <v>0</v>
      </c>
      <c r="AE21" s="152">
        <v>0</v>
      </c>
      <c r="AF21" s="152">
        <v>0</v>
      </c>
      <c r="AG21" s="152">
        <v>0</v>
      </c>
      <c r="AH21" s="152">
        <v>0</v>
      </c>
      <c r="AI21" s="152">
        <v>0</v>
      </c>
      <c r="AJ21" s="152">
        <v>0</v>
      </c>
      <c r="AK21" s="152">
        <v>0</v>
      </c>
      <c r="AL21" s="152">
        <v>0</v>
      </c>
      <c r="AM21" s="152">
        <v>0</v>
      </c>
      <c r="AN21" s="152">
        <v>0</v>
      </c>
      <c r="AO21" s="152">
        <v>0</v>
      </c>
      <c r="AP21" s="152">
        <v>0</v>
      </c>
      <c r="AQ21" s="152">
        <v>0</v>
      </c>
      <c r="AR21" s="152">
        <v>0</v>
      </c>
      <c r="AS21" s="152">
        <v>0</v>
      </c>
      <c r="AT21" s="152">
        <v>0</v>
      </c>
      <c r="AU21" s="152">
        <v>0</v>
      </c>
      <c r="AV21" s="152">
        <v>0</v>
      </c>
      <c r="AW21" s="152">
        <v>0</v>
      </c>
      <c r="AX21" s="152">
        <v>0</v>
      </c>
      <c r="AY21" s="152">
        <v>0</v>
      </c>
      <c r="AZ21" s="152">
        <v>0</v>
      </c>
      <c r="BA21" s="152">
        <v>0</v>
      </c>
      <c r="BB21" s="152">
        <v>0</v>
      </c>
      <c r="BC21" s="152">
        <v>0</v>
      </c>
      <c r="BD21" s="152">
        <v>0</v>
      </c>
      <c r="BE21" s="152">
        <v>0</v>
      </c>
      <c r="BF21" s="152">
        <v>0</v>
      </c>
      <c r="BG21" s="152">
        <v>0</v>
      </c>
      <c r="BH21" s="152">
        <v>0</v>
      </c>
      <c r="BI21" s="152">
        <v>0</v>
      </c>
      <c r="BJ21" s="152">
        <v>0</v>
      </c>
      <c r="BK21" s="152">
        <v>0</v>
      </c>
    </row>
    <row r="22" spans="1:63" ht="31.5" x14ac:dyDescent="0.25">
      <c r="A22" s="128" t="s">
        <v>609</v>
      </c>
      <c r="B22" s="144" t="s">
        <v>668</v>
      </c>
      <c r="C22" s="145" t="s">
        <v>730</v>
      </c>
      <c r="D22" s="152">
        <v>0</v>
      </c>
      <c r="E22" s="152">
        <v>0</v>
      </c>
      <c r="F22" s="152">
        <v>0</v>
      </c>
      <c r="G22" s="152">
        <v>0</v>
      </c>
      <c r="H22" s="152">
        <v>0</v>
      </c>
      <c r="I22" s="152">
        <v>0</v>
      </c>
      <c r="J22" s="152">
        <v>0</v>
      </c>
      <c r="K22" s="152">
        <v>0</v>
      </c>
      <c r="L22" s="152">
        <v>0</v>
      </c>
      <c r="M22" s="152">
        <v>0</v>
      </c>
      <c r="N22" s="152">
        <v>0</v>
      </c>
      <c r="O22" s="152">
        <v>0</v>
      </c>
      <c r="P22" s="152">
        <v>0</v>
      </c>
      <c r="Q22" s="152">
        <v>0</v>
      </c>
      <c r="R22" s="152">
        <v>0</v>
      </c>
      <c r="S22" s="152">
        <v>0</v>
      </c>
      <c r="T22" s="152">
        <v>0</v>
      </c>
      <c r="U22" s="152">
        <v>0</v>
      </c>
      <c r="V22" s="152">
        <v>0</v>
      </c>
      <c r="W22" s="152">
        <v>0</v>
      </c>
      <c r="X22" s="152">
        <v>0</v>
      </c>
      <c r="Y22" s="152">
        <v>0</v>
      </c>
      <c r="Z22" s="152">
        <v>0</v>
      </c>
      <c r="AA22" s="152">
        <v>0</v>
      </c>
      <c r="AB22" s="152">
        <v>0</v>
      </c>
      <c r="AC22" s="152">
        <v>0</v>
      </c>
      <c r="AD22" s="152">
        <v>0</v>
      </c>
      <c r="AE22" s="152">
        <v>0</v>
      </c>
      <c r="AF22" s="152">
        <v>0</v>
      </c>
      <c r="AG22" s="152">
        <v>0</v>
      </c>
      <c r="AH22" s="152">
        <v>0</v>
      </c>
      <c r="AI22" s="152">
        <v>0</v>
      </c>
      <c r="AJ22" s="152">
        <v>0</v>
      </c>
      <c r="AK22" s="152">
        <v>0</v>
      </c>
      <c r="AL22" s="152">
        <v>0</v>
      </c>
      <c r="AM22" s="152">
        <v>0</v>
      </c>
      <c r="AN22" s="152">
        <v>0</v>
      </c>
      <c r="AO22" s="152">
        <v>0</v>
      </c>
      <c r="AP22" s="152">
        <v>0</v>
      </c>
      <c r="AQ22" s="152">
        <v>0</v>
      </c>
      <c r="AR22" s="152">
        <v>0</v>
      </c>
      <c r="AS22" s="152">
        <v>0</v>
      </c>
      <c r="AT22" s="152">
        <v>0</v>
      </c>
      <c r="AU22" s="152">
        <v>0</v>
      </c>
      <c r="AV22" s="152">
        <v>0</v>
      </c>
      <c r="AW22" s="152">
        <v>0</v>
      </c>
      <c r="AX22" s="152">
        <v>0</v>
      </c>
      <c r="AY22" s="152">
        <v>0</v>
      </c>
      <c r="AZ22" s="152">
        <v>0</v>
      </c>
      <c r="BA22" s="152">
        <v>0</v>
      </c>
      <c r="BB22" s="152">
        <v>0</v>
      </c>
      <c r="BC22" s="152">
        <v>0</v>
      </c>
      <c r="BD22" s="152">
        <v>0</v>
      </c>
      <c r="BE22" s="152">
        <v>0</v>
      </c>
      <c r="BF22" s="152">
        <v>2.57834801</v>
      </c>
      <c r="BG22" s="152">
        <v>2.5720700000000001</v>
      </c>
      <c r="BH22" s="152">
        <v>0</v>
      </c>
      <c r="BI22" s="152">
        <v>0</v>
      </c>
      <c r="BJ22" s="152">
        <v>0</v>
      </c>
      <c r="BK22" s="152">
        <v>0</v>
      </c>
    </row>
    <row r="23" spans="1:63" ht="78.75" x14ac:dyDescent="0.25">
      <c r="A23" s="128" t="s">
        <v>610</v>
      </c>
      <c r="B23" s="144" t="s">
        <v>611</v>
      </c>
      <c r="C23" s="145" t="s">
        <v>730</v>
      </c>
      <c r="D23" s="152">
        <v>0</v>
      </c>
      <c r="E23" s="152">
        <v>0</v>
      </c>
      <c r="F23" s="152">
        <v>0</v>
      </c>
      <c r="G23" s="152">
        <v>0</v>
      </c>
      <c r="H23" s="152">
        <v>0</v>
      </c>
      <c r="I23" s="152">
        <v>0</v>
      </c>
      <c r="J23" s="152">
        <v>4.1459999999999999</v>
      </c>
      <c r="K23" s="152">
        <v>4.1459999999999999</v>
      </c>
      <c r="L23" s="152">
        <v>0</v>
      </c>
      <c r="M23" s="152">
        <v>0</v>
      </c>
      <c r="N23" s="152">
        <v>0</v>
      </c>
      <c r="O23" s="152">
        <v>0</v>
      </c>
      <c r="P23" s="152">
        <v>0</v>
      </c>
      <c r="Q23" s="152">
        <v>0</v>
      </c>
      <c r="R23" s="152">
        <v>0</v>
      </c>
      <c r="S23" s="152">
        <v>0</v>
      </c>
      <c r="T23" s="152">
        <v>0</v>
      </c>
      <c r="U23" s="152">
        <v>0</v>
      </c>
      <c r="V23" s="152">
        <v>0</v>
      </c>
      <c r="W23" s="152">
        <v>0</v>
      </c>
      <c r="X23" s="152">
        <v>0</v>
      </c>
      <c r="Y23" s="152">
        <v>0</v>
      </c>
      <c r="Z23" s="152">
        <v>0</v>
      </c>
      <c r="AA23" s="152">
        <v>0</v>
      </c>
      <c r="AB23" s="152">
        <v>0</v>
      </c>
      <c r="AC23" s="152">
        <v>0</v>
      </c>
      <c r="AD23" s="152">
        <v>0</v>
      </c>
      <c r="AE23" s="152">
        <v>0</v>
      </c>
      <c r="AF23" s="152">
        <v>0</v>
      </c>
      <c r="AG23" s="152">
        <v>0</v>
      </c>
      <c r="AH23" s="152">
        <v>0</v>
      </c>
      <c r="AI23" s="152">
        <v>0</v>
      </c>
      <c r="AJ23" s="152">
        <v>0</v>
      </c>
      <c r="AK23" s="152">
        <v>0</v>
      </c>
      <c r="AL23" s="152">
        <v>0</v>
      </c>
      <c r="AM23" s="152">
        <v>0</v>
      </c>
      <c r="AN23" s="152">
        <v>0</v>
      </c>
      <c r="AO23" s="152">
        <v>0</v>
      </c>
      <c r="AP23" s="152">
        <v>0</v>
      </c>
      <c r="AQ23" s="152">
        <v>0</v>
      </c>
      <c r="AR23" s="152">
        <v>0</v>
      </c>
      <c r="AS23" s="152">
        <v>0</v>
      </c>
      <c r="AT23" s="152">
        <v>0</v>
      </c>
      <c r="AU23" s="152">
        <v>0</v>
      </c>
      <c r="AV23" s="152">
        <v>0</v>
      </c>
      <c r="AW23" s="152">
        <v>0</v>
      </c>
      <c r="AX23" s="152">
        <v>0</v>
      </c>
      <c r="AY23" s="152">
        <v>0</v>
      </c>
      <c r="AZ23" s="152">
        <v>0</v>
      </c>
      <c r="BA23" s="152">
        <v>0</v>
      </c>
      <c r="BB23" s="152">
        <v>0</v>
      </c>
      <c r="BC23" s="152">
        <v>0</v>
      </c>
      <c r="BD23" s="152">
        <v>0</v>
      </c>
      <c r="BE23" s="152">
        <v>0</v>
      </c>
      <c r="BF23" s="152">
        <v>0</v>
      </c>
      <c r="BG23" s="152">
        <v>0</v>
      </c>
      <c r="BH23" s="152">
        <v>0</v>
      </c>
      <c r="BI23" s="152">
        <v>0</v>
      </c>
      <c r="BJ23" s="152">
        <v>0</v>
      </c>
      <c r="BK23" s="152">
        <v>0</v>
      </c>
    </row>
    <row r="24" spans="1:63" ht="47.25" x14ac:dyDescent="0.25">
      <c r="A24" s="128" t="s">
        <v>612</v>
      </c>
      <c r="B24" s="144" t="s">
        <v>667</v>
      </c>
      <c r="C24" s="145" t="s">
        <v>730</v>
      </c>
      <c r="D24" s="152">
        <v>2.2999999999999998</v>
      </c>
      <c r="E24" s="152">
        <v>2.2999999999999998</v>
      </c>
      <c r="F24" s="152">
        <v>0</v>
      </c>
      <c r="G24" s="152">
        <v>0</v>
      </c>
      <c r="H24" s="152">
        <v>14.2</v>
      </c>
      <c r="I24" s="152">
        <v>16.561</v>
      </c>
      <c r="J24" s="152">
        <v>3.6744999999999997</v>
      </c>
      <c r="K24" s="152">
        <v>3.6744999999999997</v>
      </c>
      <c r="L24" s="152">
        <v>0</v>
      </c>
      <c r="M24" s="152">
        <v>0</v>
      </c>
      <c r="N24" s="152">
        <v>0</v>
      </c>
      <c r="O24" s="152">
        <v>0</v>
      </c>
      <c r="P24" s="152">
        <v>0</v>
      </c>
      <c r="Q24" s="152">
        <v>0</v>
      </c>
      <c r="R24" s="152">
        <v>0</v>
      </c>
      <c r="S24" s="152">
        <v>0</v>
      </c>
      <c r="T24" s="152">
        <v>0</v>
      </c>
      <c r="U24" s="152">
        <v>0</v>
      </c>
      <c r="V24" s="152">
        <v>0</v>
      </c>
      <c r="W24" s="152">
        <v>0</v>
      </c>
      <c r="X24" s="152">
        <v>0</v>
      </c>
      <c r="Y24" s="152">
        <v>0</v>
      </c>
      <c r="Z24" s="152">
        <v>0</v>
      </c>
      <c r="AA24" s="152">
        <v>0</v>
      </c>
      <c r="AB24" s="152">
        <v>0</v>
      </c>
      <c r="AC24" s="152">
        <v>0</v>
      </c>
      <c r="AD24" s="152">
        <v>0</v>
      </c>
      <c r="AE24" s="152">
        <v>0</v>
      </c>
      <c r="AF24" s="152">
        <v>0</v>
      </c>
      <c r="AG24" s="152">
        <v>0</v>
      </c>
      <c r="AH24" s="152">
        <v>0</v>
      </c>
      <c r="AI24" s="152">
        <v>0</v>
      </c>
      <c r="AJ24" s="152">
        <v>0</v>
      </c>
      <c r="AK24" s="152">
        <v>0</v>
      </c>
      <c r="AL24" s="152">
        <v>0</v>
      </c>
      <c r="AM24" s="152">
        <v>0</v>
      </c>
      <c r="AN24" s="152">
        <v>0</v>
      </c>
      <c r="AO24" s="152">
        <v>0</v>
      </c>
      <c r="AP24" s="152">
        <v>0</v>
      </c>
      <c r="AQ24" s="152">
        <v>0</v>
      </c>
      <c r="AR24" s="152">
        <v>0</v>
      </c>
      <c r="AS24" s="152">
        <v>0</v>
      </c>
      <c r="AT24" s="152">
        <v>0</v>
      </c>
      <c r="AU24" s="152">
        <v>0</v>
      </c>
      <c r="AV24" s="152">
        <v>0</v>
      </c>
      <c r="AW24" s="152">
        <v>0</v>
      </c>
      <c r="AX24" s="152">
        <v>0</v>
      </c>
      <c r="AY24" s="152">
        <v>0</v>
      </c>
      <c r="AZ24" s="152">
        <v>0</v>
      </c>
      <c r="BA24" s="152">
        <v>0</v>
      </c>
      <c r="BB24" s="152">
        <v>0</v>
      </c>
      <c r="BC24" s="152">
        <v>0</v>
      </c>
      <c r="BD24" s="152">
        <v>0</v>
      </c>
      <c r="BE24" s="152">
        <v>0</v>
      </c>
      <c r="BF24" s="152">
        <v>0</v>
      </c>
      <c r="BG24" s="152">
        <v>0</v>
      </c>
      <c r="BH24" s="152">
        <v>0</v>
      </c>
      <c r="BI24" s="152">
        <v>0</v>
      </c>
      <c r="BJ24" s="152">
        <v>0</v>
      </c>
      <c r="BK24" s="152">
        <v>0</v>
      </c>
    </row>
    <row r="25" spans="1:63" ht="47.25" x14ac:dyDescent="0.25">
      <c r="A25" s="128" t="s">
        <v>613</v>
      </c>
      <c r="B25" s="144" t="s">
        <v>614</v>
      </c>
      <c r="C25" s="145" t="s">
        <v>730</v>
      </c>
      <c r="D25" s="152">
        <v>0</v>
      </c>
      <c r="E25" s="152">
        <v>0</v>
      </c>
      <c r="F25" s="152">
        <v>0</v>
      </c>
      <c r="G25" s="152">
        <v>0</v>
      </c>
      <c r="H25" s="152">
        <v>0</v>
      </c>
      <c r="I25" s="152">
        <v>0</v>
      </c>
      <c r="J25" s="152">
        <v>0</v>
      </c>
      <c r="K25" s="152">
        <v>0</v>
      </c>
      <c r="L25" s="152">
        <v>0</v>
      </c>
      <c r="M25" s="152">
        <v>0</v>
      </c>
      <c r="N25" s="152">
        <v>0</v>
      </c>
      <c r="O25" s="152">
        <v>0</v>
      </c>
      <c r="P25" s="152">
        <v>0</v>
      </c>
      <c r="Q25" s="152">
        <v>0</v>
      </c>
      <c r="R25" s="152">
        <v>0</v>
      </c>
      <c r="S25" s="152">
        <v>0</v>
      </c>
      <c r="T25" s="152">
        <v>0</v>
      </c>
      <c r="U25" s="152">
        <v>0</v>
      </c>
      <c r="V25" s="152">
        <v>0</v>
      </c>
      <c r="W25" s="152">
        <v>0</v>
      </c>
      <c r="X25" s="152">
        <v>0</v>
      </c>
      <c r="Y25" s="152">
        <v>0</v>
      </c>
      <c r="Z25" s="152">
        <v>0</v>
      </c>
      <c r="AA25" s="152">
        <v>0</v>
      </c>
      <c r="AB25" s="152">
        <v>0</v>
      </c>
      <c r="AC25" s="152">
        <v>0</v>
      </c>
      <c r="AD25" s="152">
        <v>0</v>
      </c>
      <c r="AE25" s="152">
        <v>0</v>
      </c>
      <c r="AF25" s="152">
        <v>0</v>
      </c>
      <c r="AG25" s="152">
        <v>0</v>
      </c>
      <c r="AH25" s="152">
        <v>0</v>
      </c>
      <c r="AI25" s="152">
        <v>0</v>
      </c>
      <c r="AJ25" s="152">
        <v>0</v>
      </c>
      <c r="AK25" s="152">
        <v>0</v>
      </c>
      <c r="AL25" s="152">
        <v>0</v>
      </c>
      <c r="AM25" s="152">
        <v>0</v>
      </c>
      <c r="AN25" s="152">
        <v>0</v>
      </c>
      <c r="AO25" s="152">
        <v>0</v>
      </c>
      <c r="AP25" s="152">
        <v>0</v>
      </c>
      <c r="AQ25" s="152">
        <v>0</v>
      </c>
      <c r="AR25" s="152">
        <v>0</v>
      </c>
      <c r="AS25" s="152">
        <v>0</v>
      </c>
      <c r="AT25" s="152">
        <v>0</v>
      </c>
      <c r="AU25" s="152">
        <v>0</v>
      </c>
      <c r="AV25" s="152">
        <v>0</v>
      </c>
      <c r="AW25" s="152">
        <v>0</v>
      </c>
      <c r="AX25" s="152">
        <v>0</v>
      </c>
      <c r="AY25" s="152">
        <v>0</v>
      </c>
      <c r="AZ25" s="152">
        <v>0</v>
      </c>
      <c r="BA25" s="152">
        <v>0</v>
      </c>
      <c r="BB25" s="152">
        <v>0</v>
      </c>
      <c r="BC25" s="152">
        <v>0</v>
      </c>
      <c r="BD25" s="152">
        <v>0</v>
      </c>
      <c r="BE25" s="152">
        <v>0</v>
      </c>
      <c r="BF25" s="152">
        <v>0</v>
      </c>
      <c r="BG25" s="152">
        <v>0</v>
      </c>
      <c r="BH25" s="152">
        <v>0</v>
      </c>
      <c r="BI25" s="152">
        <v>0</v>
      </c>
      <c r="BJ25" s="152">
        <v>0</v>
      </c>
      <c r="BK25" s="152">
        <v>0</v>
      </c>
    </row>
    <row r="26" spans="1:63" ht="31.5" x14ac:dyDescent="0.25">
      <c r="A26" s="128" t="s">
        <v>615</v>
      </c>
      <c r="B26" s="144" t="s">
        <v>616</v>
      </c>
      <c r="C26" s="145" t="s">
        <v>730</v>
      </c>
      <c r="D26" s="152">
        <v>0</v>
      </c>
      <c r="E26" s="152">
        <v>0</v>
      </c>
      <c r="F26" s="152">
        <v>0</v>
      </c>
      <c r="G26" s="152">
        <v>0</v>
      </c>
      <c r="H26" s="152">
        <v>0</v>
      </c>
      <c r="I26" s="152">
        <v>0</v>
      </c>
      <c r="J26" s="152">
        <v>0</v>
      </c>
      <c r="K26" s="152">
        <v>0</v>
      </c>
      <c r="L26" s="152">
        <v>0</v>
      </c>
      <c r="M26" s="152">
        <v>0</v>
      </c>
      <c r="N26" s="152">
        <v>0</v>
      </c>
      <c r="O26" s="152">
        <v>0</v>
      </c>
      <c r="P26" s="152">
        <v>0</v>
      </c>
      <c r="Q26" s="152">
        <v>0</v>
      </c>
      <c r="R26" s="152">
        <v>0</v>
      </c>
      <c r="S26" s="152">
        <v>0</v>
      </c>
      <c r="T26" s="152">
        <v>0</v>
      </c>
      <c r="U26" s="152">
        <v>0</v>
      </c>
      <c r="V26" s="152">
        <v>0</v>
      </c>
      <c r="W26" s="152">
        <v>0</v>
      </c>
      <c r="X26" s="152">
        <v>0</v>
      </c>
      <c r="Y26" s="152">
        <v>0</v>
      </c>
      <c r="Z26" s="152">
        <v>0</v>
      </c>
      <c r="AA26" s="152">
        <v>0</v>
      </c>
      <c r="AB26" s="152">
        <v>0</v>
      </c>
      <c r="AC26" s="152">
        <v>0</v>
      </c>
      <c r="AD26" s="152">
        <v>0</v>
      </c>
      <c r="AE26" s="152">
        <v>0</v>
      </c>
      <c r="AF26" s="152">
        <v>0</v>
      </c>
      <c r="AG26" s="152">
        <v>0</v>
      </c>
      <c r="AH26" s="152">
        <v>0</v>
      </c>
      <c r="AI26" s="152">
        <v>0</v>
      </c>
      <c r="AJ26" s="152">
        <v>0</v>
      </c>
      <c r="AK26" s="152">
        <v>0</v>
      </c>
      <c r="AL26" s="152">
        <v>0</v>
      </c>
      <c r="AM26" s="152">
        <v>0</v>
      </c>
      <c r="AN26" s="152">
        <v>0</v>
      </c>
      <c r="AO26" s="152">
        <v>0</v>
      </c>
      <c r="AP26" s="152">
        <v>0</v>
      </c>
      <c r="AQ26" s="152">
        <v>0</v>
      </c>
      <c r="AR26" s="152">
        <v>0</v>
      </c>
      <c r="AS26" s="152">
        <v>0</v>
      </c>
      <c r="AT26" s="152">
        <v>0</v>
      </c>
      <c r="AU26" s="152">
        <v>0</v>
      </c>
      <c r="AV26" s="152">
        <v>0</v>
      </c>
      <c r="AW26" s="152">
        <v>0</v>
      </c>
      <c r="AX26" s="152">
        <v>0</v>
      </c>
      <c r="AY26" s="152">
        <v>0</v>
      </c>
      <c r="AZ26" s="152">
        <v>0</v>
      </c>
      <c r="BA26" s="152">
        <v>0</v>
      </c>
      <c r="BB26" s="152">
        <v>0</v>
      </c>
      <c r="BC26" s="152">
        <v>0</v>
      </c>
      <c r="BD26" s="152">
        <v>0</v>
      </c>
      <c r="BE26" s="152">
        <v>0</v>
      </c>
      <c r="BF26" s="152">
        <v>0</v>
      </c>
      <c r="BG26" s="152">
        <v>0</v>
      </c>
      <c r="BH26" s="152">
        <v>0</v>
      </c>
      <c r="BI26" s="152">
        <v>0</v>
      </c>
      <c r="BJ26" s="152">
        <v>0</v>
      </c>
      <c r="BK26" s="152">
        <v>0</v>
      </c>
    </row>
    <row r="27" spans="1:63" ht="31.5" x14ac:dyDescent="0.25">
      <c r="A27" s="128" t="s">
        <v>493</v>
      </c>
      <c r="B27" s="144" t="s">
        <v>617</v>
      </c>
      <c r="C27" s="145" t="s">
        <v>730</v>
      </c>
      <c r="D27" s="152">
        <v>0</v>
      </c>
      <c r="E27" s="152">
        <v>0</v>
      </c>
      <c r="F27" s="152">
        <v>0</v>
      </c>
      <c r="G27" s="152">
        <v>0</v>
      </c>
      <c r="H27" s="152">
        <v>0</v>
      </c>
      <c r="I27" s="152">
        <v>0</v>
      </c>
      <c r="J27" s="152">
        <v>0</v>
      </c>
      <c r="K27" s="152">
        <v>0</v>
      </c>
      <c r="L27" s="152">
        <v>0</v>
      </c>
      <c r="M27" s="152">
        <v>0</v>
      </c>
      <c r="N27" s="152">
        <v>0</v>
      </c>
      <c r="O27" s="152">
        <v>0</v>
      </c>
      <c r="P27" s="152">
        <v>0</v>
      </c>
      <c r="Q27" s="152">
        <v>0</v>
      </c>
      <c r="R27" s="152">
        <v>0</v>
      </c>
      <c r="S27" s="152">
        <v>0</v>
      </c>
      <c r="T27" s="152">
        <v>0</v>
      </c>
      <c r="U27" s="152">
        <v>0</v>
      </c>
      <c r="V27" s="152">
        <v>0</v>
      </c>
      <c r="W27" s="152">
        <v>0</v>
      </c>
      <c r="X27" s="152">
        <v>0</v>
      </c>
      <c r="Y27" s="152">
        <v>0</v>
      </c>
      <c r="Z27" s="152">
        <v>0</v>
      </c>
      <c r="AA27" s="152">
        <v>0</v>
      </c>
      <c r="AB27" s="152">
        <v>0</v>
      </c>
      <c r="AC27" s="152">
        <v>0</v>
      </c>
      <c r="AD27" s="152">
        <v>0</v>
      </c>
      <c r="AE27" s="152">
        <v>0</v>
      </c>
      <c r="AF27" s="152">
        <v>0</v>
      </c>
      <c r="AG27" s="152">
        <v>0</v>
      </c>
      <c r="AH27" s="152">
        <v>0</v>
      </c>
      <c r="AI27" s="152">
        <v>0</v>
      </c>
      <c r="AJ27" s="152">
        <v>0</v>
      </c>
      <c r="AK27" s="152">
        <v>0</v>
      </c>
      <c r="AL27" s="152">
        <v>0</v>
      </c>
      <c r="AM27" s="152">
        <v>0</v>
      </c>
      <c r="AN27" s="152">
        <v>0</v>
      </c>
      <c r="AO27" s="152">
        <v>0</v>
      </c>
      <c r="AP27" s="152">
        <v>0</v>
      </c>
      <c r="AQ27" s="152">
        <v>0</v>
      </c>
      <c r="AR27" s="152">
        <v>0</v>
      </c>
      <c r="AS27" s="152">
        <v>0</v>
      </c>
      <c r="AT27" s="152">
        <v>0</v>
      </c>
      <c r="AU27" s="152">
        <v>0</v>
      </c>
      <c r="AV27" s="152">
        <v>0</v>
      </c>
      <c r="AW27" s="152">
        <v>0</v>
      </c>
      <c r="AX27" s="152">
        <v>0</v>
      </c>
      <c r="AY27" s="152">
        <v>0</v>
      </c>
      <c r="AZ27" s="152">
        <v>0</v>
      </c>
      <c r="BA27" s="152">
        <v>0</v>
      </c>
      <c r="BB27" s="152">
        <v>0</v>
      </c>
      <c r="BC27" s="152">
        <v>0</v>
      </c>
      <c r="BD27" s="152">
        <v>0</v>
      </c>
      <c r="BE27" s="152">
        <v>0</v>
      </c>
      <c r="BF27" s="152">
        <v>0</v>
      </c>
      <c r="BG27" s="152">
        <v>0</v>
      </c>
      <c r="BH27" s="152">
        <v>0</v>
      </c>
      <c r="BI27" s="152">
        <v>0</v>
      </c>
      <c r="BJ27" s="152">
        <v>0</v>
      </c>
      <c r="BK27" s="152">
        <v>0</v>
      </c>
    </row>
    <row r="28" spans="1:63" ht="47.25" x14ac:dyDescent="0.25">
      <c r="A28" s="128" t="s">
        <v>495</v>
      </c>
      <c r="B28" s="144" t="s">
        <v>618</v>
      </c>
      <c r="C28" s="145" t="s">
        <v>730</v>
      </c>
      <c r="D28" s="152">
        <v>0</v>
      </c>
      <c r="E28" s="152">
        <v>0</v>
      </c>
      <c r="F28" s="152">
        <v>0</v>
      </c>
      <c r="G28" s="152">
        <v>0</v>
      </c>
      <c r="H28" s="152">
        <v>0</v>
      </c>
      <c r="I28" s="152">
        <v>0</v>
      </c>
      <c r="J28" s="152">
        <v>0</v>
      </c>
      <c r="K28" s="152">
        <v>0</v>
      </c>
      <c r="L28" s="152">
        <v>0</v>
      </c>
      <c r="M28" s="152">
        <v>0</v>
      </c>
      <c r="N28" s="152">
        <v>0</v>
      </c>
      <c r="O28" s="152">
        <v>0</v>
      </c>
      <c r="P28" s="152">
        <v>0</v>
      </c>
      <c r="Q28" s="152">
        <v>0</v>
      </c>
      <c r="R28" s="152">
        <v>0</v>
      </c>
      <c r="S28" s="152">
        <v>0</v>
      </c>
      <c r="T28" s="152">
        <v>0</v>
      </c>
      <c r="U28" s="152">
        <v>0</v>
      </c>
      <c r="V28" s="152">
        <v>0</v>
      </c>
      <c r="W28" s="152">
        <v>0</v>
      </c>
      <c r="X28" s="152">
        <v>0</v>
      </c>
      <c r="Y28" s="152">
        <v>0</v>
      </c>
      <c r="Z28" s="152">
        <v>0</v>
      </c>
      <c r="AA28" s="152">
        <v>0</v>
      </c>
      <c r="AB28" s="152">
        <v>0</v>
      </c>
      <c r="AC28" s="152">
        <v>0</v>
      </c>
      <c r="AD28" s="152">
        <v>0</v>
      </c>
      <c r="AE28" s="152">
        <v>0</v>
      </c>
      <c r="AF28" s="152">
        <v>0</v>
      </c>
      <c r="AG28" s="152">
        <v>0</v>
      </c>
      <c r="AH28" s="152">
        <v>0</v>
      </c>
      <c r="AI28" s="152">
        <v>0</v>
      </c>
      <c r="AJ28" s="152">
        <v>0</v>
      </c>
      <c r="AK28" s="152">
        <v>0</v>
      </c>
      <c r="AL28" s="152">
        <v>0</v>
      </c>
      <c r="AM28" s="152">
        <v>0</v>
      </c>
      <c r="AN28" s="152">
        <v>0</v>
      </c>
      <c r="AO28" s="152">
        <v>0</v>
      </c>
      <c r="AP28" s="152">
        <v>0</v>
      </c>
      <c r="AQ28" s="152">
        <v>0</v>
      </c>
      <c r="AR28" s="152">
        <v>0</v>
      </c>
      <c r="AS28" s="152">
        <v>0</v>
      </c>
      <c r="AT28" s="152">
        <v>0</v>
      </c>
      <c r="AU28" s="152">
        <v>0</v>
      </c>
      <c r="AV28" s="152">
        <v>0</v>
      </c>
      <c r="AW28" s="152">
        <v>0</v>
      </c>
      <c r="AX28" s="152">
        <v>0</v>
      </c>
      <c r="AY28" s="152">
        <v>0</v>
      </c>
      <c r="AZ28" s="152">
        <v>0</v>
      </c>
      <c r="BA28" s="152">
        <v>0</v>
      </c>
      <c r="BB28" s="152">
        <v>0</v>
      </c>
      <c r="BC28" s="152">
        <v>0</v>
      </c>
      <c r="BD28" s="152">
        <v>0</v>
      </c>
      <c r="BE28" s="152">
        <v>0</v>
      </c>
      <c r="BF28" s="152">
        <v>0</v>
      </c>
      <c r="BG28" s="152">
        <v>0</v>
      </c>
      <c r="BH28" s="152">
        <v>0</v>
      </c>
      <c r="BI28" s="152">
        <v>0</v>
      </c>
      <c r="BJ28" s="152">
        <v>0</v>
      </c>
      <c r="BK28" s="152">
        <v>0</v>
      </c>
    </row>
    <row r="29" spans="1:63" ht="78.75" x14ac:dyDescent="0.25">
      <c r="A29" s="128" t="s">
        <v>499</v>
      </c>
      <c r="B29" s="144" t="s">
        <v>651</v>
      </c>
      <c r="C29" s="145" t="s">
        <v>730</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x14ac:dyDescent="0.25">
      <c r="A30" s="128" t="s">
        <v>501</v>
      </c>
      <c r="B30" s="144" t="s">
        <v>619</v>
      </c>
      <c r="C30" s="145" t="s">
        <v>730</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x14ac:dyDescent="0.25">
      <c r="A31" s="128" t="s">
        <v>503</v>
      </c>
      <c r="B31" s="144" t="s">
        <v>620</v>
      </c>
      <c r="C31" s="145" t="s">
        <v>730</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x14ac:dyDescent="0.25">
      <c r="A32" s="128" t="s">
        <v>507</v>
      </c>
      <c r="B32" s="144" t="s">
        <v>622</v>
      </c>
      <c r="C32" s="145" t="s">
        <v>730</v>
      </c>
      <c r="D32" s="152">
        <v>0</v>
      </c>
      <c r="E32" s="152">
        <v>0</v>
      </c>
      <c r="F32" s="152">
        <v>0</v>
      </c>
      <c r="G32" s="152">
        <v>0</v>
      </c>
      <c r="H32" s="152">
        <v>0</v>
      </c>
      <c r="I32" s="152">
        <v>0</v>
      </c>
      <c r="J32" s="152">
        <v>0</v>
      </c>
      <c r="K32" s="152">
        <v>0</v>
      </c>
      <c r="L32" s="152">
        <v>0</v>
      </c>
      <c r="M32" s="152">
        <v>0</v>
      </c>
      <c r="N32" s="152">
        <v>0</v>
      </c>
      <c r="O32" s="152">
        <v>0</v>
      </c>
      <c r="P32" s="152">
        <v>0</v>
      </c>
      <c r="Q32" s="152">
        <v>0</v>
      </c>
      <c r="R32" s="152">
        <v>0</v>
      </c>
      <c r="S32" s="152">
        <v>0</v>
      </c>
      <c r="T32" s="152">
        <v>0</v>
      </c>
      <c r="U32" s="152">
        <v>0</v>
      </c>
      <c r="V32" s="152">
        <v>0</v>
      </c>
      <c r="W32" s="152">
        <v>0</v>
      </c>
      <c r="X32" s="152">
        <v>0</v>
      </c>
      <c r="Y32" s="152">
        <v>0</v>
      </c>
      <c r="Z32" s="152">
        <v>0</v>
      </c>
      <c r="AA32" s="152">
        <v>0</v>
      </c>
      <c r="AB32" s="152">
        <v>0</v>
      </c>
      <c r="AC32" s="152">
        <v>0</v>
      </c>
      <c r="AD32" s="152">
        <v>0</v>
      </c>
      <c r="AE32" s="152">
        <v>0</v>
      </c>
      <c r="AF32" s="152">
        <v>0</v>
      </c>
      <c r="AG32" s="152">
        <v>0</v>
      </c>
      <c r="AH32" s="152">
        <v>0</v>
      </c>
      <c r="AI32" s="152">
        <v>0</v>
      </c>
      <c r="AJ32" s="152">
        <v>0</v>
      </c>
      <c r="AK32" s="152">
        <v>0</v>
      </c>
      <c r="AL32" s="152">
        <v>0</v>
      </c>
      <c r="AM32" s="152">
        <v>0</v>
      </c>
      <c r="AN32" s="152">
        <v>0</v>
      </c>
      <c r="AO32" s="152">
        <v>0</v>
      </c>
      <c r="AP32" s="152">
        <v>0</v>
      </c>
      <c r="AQ32" s="152">
        <v>0</v>
      </c>
      <c r="AR32" s="152">
        <v>0</v>
      </c>
      <c r="AS32" s="152">
        <v>0</v>
      </c>
      <c r="AT32" s="152">
        <v>0</v>
      </c>
      <c r="AU32" s="152">
        <v>0</v>
      </c>
      <c r="AV32" s="152">
        <v>0</v>
      </c>
      <c r="AW32" s="152">
        <v>0</v>
      </c>
      <c r="AX32" s="152">
        <v>0</v>
      </c>
      <c r="AY32" s="152">
        <v>0</v>
      </c>
      <c r="AZ32" s="152">
        <v>0</v>
      </c>
      <c r="BA32" s="152">
        <v>0</v>
      </c>
      <c r="BB32" s="152">
        <v>0</v>
      </c>
      <c r="BC32" s="152">
        <v>0</v>
      </c>
      <c r="BD32" s="152">
        <v>0</v>
      </c>
      <c r="BE32" s="152">
        <v>0</v>
      </c>
      <c r="BF32" s="152">
        <v>0</v>
      </c>
      <c r="BG32" s="152">
        <v>0</v>
      </c>
      <c r="BH32" s="152">
        <v>0</v>
      </c>
      <c r="BI32" s="152">
        <v>0</v>
      </c>
      <c r="BJ32" s="152">
        <v>0</v>
      </c>
      <c r="BK32" s="152">
        <v>0</v>
      </c>
    </row>
    <row r="33" spans="1:63" ht="78.75" x14ac:dyDescent="0.25">
      <c r="A33" s="128" t="s">
        <v>509</v>
      </c>
      <c r="B33" s="144" t="s">
        <v>623</v>
      </c>
      <c r="C33" s="145" t="s">
        <v>730</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x14ac:dyDescent="0.25">
      <c r="A34" s="128" t="s">
        <v>510</v>
      </c>
      <c r="B34" s="144" t="s">
        <v>624</v>
      </c>
      <c r="C34" s="145" t="s">
        <v>730</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x14ac:dyDescent="0.25">
      <c r="A35" s="128" t="s">
        <v>513</v>
      </c>
      <c r="B35" s="144" t="s">
        <v>625</v>
      </c>
      <c r="C35" s="145" t="s">
        <v>730</v>
      </c>
      <c r="D35" s="152">
        <v>0</v>
      </c>
      <c r="E35" s="152">
        <v>0</v>
      </c>
      <c r="F35" s="152">
        <v>0</v>
      </c>
      <c r="G35" s="152">
        <v>0</v>
      </c>
      <c r="H35" s="152">
        <v>0</v>
      </c>
      <c r="I35" s="152">
        <v>0</v>
      </c>
      <c r="J35" s="152">
        <v>0</v>
      </c>
      <c r="K35" s="152">
        <v>0</v>
      </c>
      <c r="L35" s="152">
        <v>0</v>
      </c>
      <c r="M35" s="152">
        <v>0</v>
      </c>
      <c r="N35" s="152">
        <v>0</v>
      </c>
      <c r="O35" s="152">
        <v>0</v>
      </c>
      <c r="P35" s="152">
        <v>0</v>
      </c>
      <c r="Q35" s="152">
        <v>0</v>
      </c>
      <c r="R35" s="152">
        <v>0</v>
      </c>
      <c r="S35" s="152">
        <v>0</v>
      </c>
      <c r="T35" s="152">
        <v>0</v>
      </c>
      <c r="U35" s="152">
        <v>0</v>
      </c>
      <c r="V35" s="152">
        <v>0</v>
      </c>
      <c r="W35" s="152">
        <v>0</v>
      </c>
      <c r="X35" s="152">
        <v>0</v>
      </c>
      <c r="Y35" s="152">
        <v>0</v>
      </c>
      <c r="Z35" s="152">
        <v>0</v>
      </c>
      <c r="AA35" s="152">
        <v>0</v>
      </c>
      <c r="AB35" s="152">
        <v>0</v>
      </c>
      <c r="AC35" s="152">
        <v>0</v>
      </c>
      <c r="AD35" s="152">
        <v>0</v>
      </c>
      <c r="AE35" s="152">
        <v>0</v>
      </c>
      <c r="AF35" s="152">
        <v>0</v>
      </c>
      <c r="AG35" s="152">
        <v>0</v>
      </c>
      <c r="AH35" s="152">
        <v>0</v>
      </c>
      <c r="AI35" s="152">
        <v>0</v>
      </c>
      <c r="AJ35" s="152">
        <v>0</v>
      </c>
      <c r="AK35" s="152">
        <v>0</v>
      </c>
      <c r="AL35" s="152">
        <v>0</v>
      </c>
      <c r="AM35" s="152">
        <v>0</v>
      </c>
      <c r="AN35" s="152">
        <v>0</v>
      </c>
      <c r="AO35" s="152">
        <v>0</v>
      </c>
      <c r="AP35" s="152">
        <v>0</v>
      </c>
      <c r="AQ35" s="152">
        <v>0</v>
      </c>
      <c r="AR35" s="152">
        <v>0</v>
      </c>
      <c r="AS35" s="152">
        <v>0</v>
      </c>
      <c r="AT35" s="152">
        <v>0</v>
      </c>
      <c r="AU35" s="152">
        <v>0</v>
      </c>
      <c r="AV35" s="152">
        <v>0</v>
      </c>
      <c r="AW35" s="152">
        <v>0</v>
      </c>
      <c r="AX35" s="152">
        <v>0</v>
      </c>
      <c r="AY35" s="152">
        <v>0</v>
      </c>
      <c r="AZ35" s="152">
        <v>0</v>
      </c>
      <c r="BA35" s="152">
        <v>0</v>
      </c>
      <c r="BB35" s="152">
        <v>0</v>
      </c>
      <c r="BC35" s="152">
        <v>0</v>
      </c>
      <c r="BD35" s="152">
        <v>0</v>
      </c>
      <c r="BE35" s="152">
        <v>0</v>
      </c>
      <c r="BF35" s="152">
        <v>0</v>
      </c>
      <c r="BG35" s="152">
        <v>0</v>
      </c>
      <c r="BH35" s="152">
        <v>0</v>
      </c>
      <c r="BI35" s="152">
        <v>0</v>
      </c>
      <c r="BJ35" s="152">
        <v>0</v>
      </c>
      <c r="BK35" s="152">
        <v>0</v>
      </c>
    </row>
    <row r="36" spans="1:63" ht="141.75" x14ac:dyDescent="0.25">
      <c r="A36" s="128" t="s">
        <v>515</v>
      </c>
      <c r="B36" s="144" t="s">
        <v>626</v>
      </c>
      <c r="C36" s="145" t="s">
        <v>730</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x14ac:dyDescent="0.25">
      <c r="A37" s="128" t="s">
        <v>515</v>
      </c>
      <c r="B37" s="144" t="s">
        <v>627</v>
      </c>
      <c r="C37" s="145" t="s">
        <v>730</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x14ac:dyDescent="0.25">
      <c r="A38" s="128" t="s">
        <v>515</v>
      </c>
      <c r="B38" s="144" t="s">
        <v>628</v>
      </c>
      <c r="C38" s="145" t="s">
        <v>730</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x14ac:dyDescent="0.25">
      <c r="A39" s="128" t="s">
        <v>516</v>
      </c>
      <c r="B39" s="144" t="s">
        <v>626</v>
      </c>
      <c r="C39" s="145" t="s">
        <v>730</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x14ac:dyDescent="0.25">
      <c r="A40" s="128" t="s">
        <v>516</v>
      </c>
      <c r="B40" s="144" t="s">
        <v>627</v>
      </c>
      <c r="C40" s="145" t="s">
        <v>730</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x14ac:dyDescent="0.25">
      <c r="A41" s="128" t="s">
        <v>516</v>
      </c>
      <c r="B41" s="144" t="s">
        <v>629</v>
      </c>
      <c r="C41" s="145" t="s">
        <v>730</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x14ac:dyDescent="0.25">
      <c r="A42" s="128" t="s">
        <v>519</v>
      </c>
      <c r="B42" s="144" t="s">
        <v>652</v>
      </c>
      <c r="C42" s="145" t="s">
        <v>730</v>
      </c>
      <c r="D42" s="152">
        <v>0</v>
      </c>
      <c r="E42" s="152">
        <v>0</v>
      </c>
      <c r="F42" s="152">
        <v>0</v>
      </c>
      <c r="G42" s="152">
        <v>0</v>
      </c>
      <c r="H42" s="152">
        <v>0</v>
      </c>
      <c r="I42" s="152">
        <v>0</v>
      </c>
      <c r="J42" s="152">
        <v>0</v>
      </c>
      <c r="K42" s="152">
        <v>0</v>
      </c>
      <c r="L42" s="152">
        <v>0</v>
      </c>
      <c r="M42" s="152">
        <v>0</v>
      </c>
      <c r="N42" s="152">
        <v>0</v>
      </c>
      <c r="O42" s="152">
        <v>0</v>
      </c>
      <c r="P42" s="152">
        <v>0</v>
      </c>
      <c r="Q42" s="152">
        <v>0</v>
      </c>
      <c r="R42" s="152">
        <v>0</v>
      </c>
      <c r="S42" s="152">
        <v>0</v>
      </c>
      <c r="T42" s="152">
        <v>0</v>
      </c>
      <c r="U42" s="152">
        <v>0</v>
      </c>
      <c r="V42" s="152">
        <v>0</v>
      </c>
      <c r="W42" s="152">
        <v>0</v>
      </c>
      <c r="X42" s="152">
        <v>0</v>
      </c>
      <c r="Y42" s="152">
        <v>0</v>
      </c>
      <c r="Z42" s="152">
        <v>0</v>
      </c>
      <c r="AA42" s="152">
        <v>0</v>
      </c>
      <c r="AB42" s="152">
        <v>0</v>
      </c>
      <c r="AC42" s="152">
        <v>0</v>
      </c>
      <c r="AD42" s="152">
        <v>0</v>
      </c>
      <c r="AE42" s="152">
        <v>0</v>
      </c>
      <c r="AF42" s="152">
        <v>0</v>
      </c>
      <c r="AG42" s="152">
        <v>0</v>
      </c>
      <c r="AH42" s="152">
        <v>0</v>
      </c>
      <c r="AI42" s="152">
        <v>0</v>
      </c>
      <c r="AJ42" s="152">
        <v>0</v>
      </c>
      <c r="AK42" s="152">
        <v>0</v>
      </c>
      <c r="AL42" s="152">
        <v>0</v>
      </c>
      <c r="AM42" s="152">
        <v>0</v>
      </c>
      <c r="AN42" s="152">
        <v>0</v>
      </c>
      <c r="AO42" s="152">
        <v>0</v>
      </c>
      <c r="AP42" s="152">
        <v>0</v>
      </c>
      <c r="AQ42" s="152">
        <v>0</v>
      </c>
      <c r="AR42" s="152">
        <v>0</v>
      </c>
      <c r="AS42" s="152">
        <v>0</v>
      </c>
      <c r="AT42" s="152">
        <v>0</v>
      </c>
      <c r="AU42" s="152">
        <v>0</v>
      </c>
      <c r="AV42" s="152">
        <v>0</v>
      </c>
      <c r="AW42" s="152">
        <v>0</v>
      </c>
      <c r="AX42" s="152">
        <v>0</v>
      </c>
      <c r="AY42" s="152">
        <v>0</v>
      </c>
      <c r="AZ42" s="152">
        <v>0</v>
      </c>
      <c r="BA42" s="152">
        <v>0</v>
      </c>
      <c r="BB42" s="152">
        <v>0</v>
      </c>
      <c r="BC42" s="152">
        <v>0</v>
      </c>
      <c r="BD42" s="152">
        <v>0</v>
      </c>
      <c r="BE42" s="152">
        <v>0</v>
      </c>
      <c r="BF42" s="152">
        <v>0</v>
      </c>
      <c r="BG42" s="152">
        <v>0</v>
      </c>
      <c r="BH42" s="152">
        <v>0</v>
      </c>
      <c r="BI42" s="152">
        <v>0</v>
      </c>
      <c r="BJ42" s="152">
        <v>0</v>
      </c>
      <c r="BK42" s="152">
        <v>0</v>
      </c>
    </row>
    <row r="43" spans="1:63" ht="78.75" x14ac:dyDescent="0.25">
      <c r="A43" s="128" t="s">
        <v>522</v>
      </c>
      <c r="B43" s="144" t="s">
        <v>630</v>
      </c>
      <c r="C43" s="145" t="s">
        <v>730</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x14ac:dyDescent="0.25">
      <c r="A44" s="128" t="s">
        <v>524</v>
      </c>
      <c r="B44" s="144" t="s">
        <v>653</v>
      </c>
      <c r="C44" s="145" t="s">
        <v>730</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x14ac:dyDescent="0.25">
      <c r="A45" s="128" t="s">
        <v>543</v>
      </c>
      <c r="B45" s="144" t="s">
        <v>631</v>
      </c>
      <c r="C45" s="145" t="s">
        <v>730</v>
      </c>
      <c r="D45" s="152">
        <v>0</v>
      </c>
      <c r="E45" s="152">
        <v>0</v>
      </c>
      <c r="F45" s="152">
        <v>0</v>
      </c>
      <c r="G45" s="152">
        <v>0</v>
      </c>
      <c r="H45" s="152">
        <v>0</v>
      </c>
      <c r="I45" s="152">
        <v>0</v>
      </c>
      <c r="J45" s="152">
        <v>0</v>
      </c>
      <c r="K45" s="152">
        <v>0</v>
      </c>
      <c r="L45" s="152">
        <v>0</v>
      </c>
      <c r="M45" s="152">
        <v>0</v>
      </c>
      <c r="N45" s="152">
        <v>0</v>
      </c>
      <c r="O45" s="152">
        <v>0</v>
      </c>
      <c r="P45" s="152">
        <v>0</v>
      </c>
      <c r="Q45" s="152">
        <v>0</v>
      </c>
      <c r="R45" s="152">
        <v>0</v>
      </c>
      <c r="S45" s="152">
        <v>0</v>
      </c>
      <c r="T45" s="152">
        <v>0</v>
      </c>
      <c r="U45" s="152">
        <v>0</v>
      </c>
      <c r="V45" s="152">
        <v>0</v>
      </c>
      <c r="W45" s="152">
        <v>0</v>
      </c>
      <c r="X45" s="152">
        <v>0</v>
      </c>
      <c r="Y45" s="152">
        <v>0</v>
      </c>
      <c r="Z45" s="152">
        <v>0</v>
      </c>
      <c r="AA45" s="152">
        <v>0</v>
      </c>
      <c r="AB45" s="152">
        <v>0</v>
      </c>
      <c r="AC45" s="152">
        <v>0</v>
      </c>
      <c r="AD45" s="152">
        <v>0</v>
      </c>
      <c r="AE45" s="152">
        <v>0</v>
      </c>
      <c r="AF45" s="152">
        <v>0</v>
      </c>
      <c r="AG45" s="152">
        <v>0</v>
      </c>
      <c r="AH45" s="152">
        <v>0</v>
      </c>
      <c r="AI45" s="152">
        <v>0</v>
      </c>
      <c r="AJ45" s="152">
        <v>0</v>
      </c>
      <c r="AK45" s="152">
        <v>0</v>
      </c>
      <c r="AL45" s="152">
        <v>0</v>
      </c>
      <c r="AM45" s="152">
        <v>0</v>
      </c>
      <c r="AN45" s="152">
        <v>0</v>
      </c>
      <c r="AO45" s="152">
        <v>0</v>
      </c>
      <c r="AP45" s="152">
        <v>0</v>
      </c>
      <c r="AQ45" s="152">
        <v>0</v>
      </c>
      <c r="AR45" s="152">
        <v>0</v>
      </c>
      <c r="AS45" s="152">
        <v>0</v>
      </c>
      <c r="AT45" s="152">
        <v>0</v>
      </c>
      <c r="AU45" s="152">
        <v>0</v>
      </c>
      <c r="AV45" s="152">
        <v>0</v>
      </c>
      <c r="AW45" s="152">
        <v>0</v>
      </c>
      <c r="AX45" s="152">
        <v>0</v>
      </c>
      <c r="AY45" s="152">
        <v>0</v>
      </c>
      <c r="AZ45" s="152">
        <v>0</v>
      </c>
      <c r="BA45" s="152">
        <v>0</v>
      </c>
      <c r="BB45" s="152">
        <v>0</v>
      </c>
      <c r="BC45" s="152">
        <v>0</v>
      </c>
      <c r="BD45" s="152">
        <v>0</v>
      </c>
      <c r="BE45" s="152">
        <v>0</v>
      </c>
      <c r="BF45" s="152">
        <v>2.57834801</v>
      </c>
      <c r="BG45" s="152">
        <v>2.5720700000000001</v>
      </c>
      <c r="BH45" s="152">
        <v>0</v>
      </c>
      <c r="BI45" s="152">
        <v>0</v>
      </c>
      <c r="BJ45" s="152">
        <v>0</v>
      </c>
      <c r="BK45" s="152">
        <v>0</v>
      </c>
    </row>
    <row r="46" spans="1:63" ht="78.75" x14ac:dyDescent="0.25">
      <c r="A46" s="128" t="s">
        <v>545</v>
      </c>
      <c r="B46" s="144" t="s">
        <v>632</v>
      </c>
      <c r="C46" s="145" t="s">
        <v>730</v>
      </c>
      <c r="D46" s="152">
        <v>0</v>
      </c>
      <c r="E46" s="152">
        <v>0</v>
      </c>
      <c r="F46" s="152">
        <v>0</v>
      </c>
      <c r="G46" s="152">
        <v>0</v>
      </c>
      <c r="H46" s="152">
        <v>0</v>
      </c>
      <c r="I46" s="152">
        <v>0</v>
      </c>
      <c r="J46" s="152">
        <v>0</v>
      </c>
      <c r="K46" s="152">
        <v>0</v>
      </c>
      <c r="L46" s="152">
        <v>0</v>
      </c>
      <c r="M46" s="152">
        <v>0</v>
      </c>
      <c r="N46" s="152">
        <v>0</v>
      </c>
      <c r="O46" s="152">
        <v>0</v>
      </c>
      <c r="P46" s="152">
        <v>0</v>
      </c>
      <c r="Q46" s="152">
        <v>0</v>
      </c>
      <c r="R46" s="152">
        <v>0</v>
      </c>
      <c r="S46" s="152">
        <v>0</v>
      </c>
      <c r="T46" s="152">
        <v>0</v>
      </c>
      <c r="U46" s="152">
        <v>0</v>
      </c>
      <c r="V46" s="152">
        <v>0</v>
      </c>
      <c r="W46" s="152">
        <v>0</v>
      </c>
      <c r="X46" s="152">
        <v>0</v>
      </c>
      <c r="Y46" s="152">
        <v>0</v>
      </c>
      <c r="Z46" s="152">
        <v>0</v>
      </c>
      <c r="AA46" s="152">
        <v>0</v>
      </c>
      <c r="AB46" s="152">
        <v>0</v>
      </c>
      <c r="AC46" s="152">
        <v>0</v>
      </c>
      <c r="AD46" s="152">
        <v>0</v>
      </c>
      <c r="AE46" s="152">
        <v>0</v>
      </c>
      <c r="AF46" s="152">
        <v>0</v>
      </c>
      <c r="AG46" s="152">
        <v>0</v>
      </c>
      <c r="AH46" s="152">
        <v>0</v>
      </c>
      <c r="AI46" s="152">
        <v>0</v>
      </c>
      <c r="AJ46" s="152">
        <v>0</v>
      </c>
      <c r="AK46" s="152">
        <v>0</v>
      </c>
      <c r="AL46" s="152">
        <v>0</v>
      </c>
      <c r="AM46" s="152">
        <v>0</v>
      </c>
      <c r="AN46" s="152">
        <v>0</v>
      </c>
      <c r="AO46" s="152">
        <v>0</v>
      </c>
      <c r="AP46" s="152">
        <v>0</v>
      </c>
      <c r="AQ46" s="152">
        <v>0</v>
      </c>
      <c r="AR46" s="152">
        <v>0</v>
      </c>
      <c r="AS46" s="152">
        <v>0</v>
      </c>
      <c r="AT46" s="152">
        <v>0</v>
      </c>
      <c r="AU46" s="152">
        <v>0</v>
      </c>
      <c r="AV46" s="152">
        <v>0</v>
      </c>
      <c r="AW46" s="152">
        <v>0</v>
      </c>
      <c r="AX46" s="152">
        <v>0</v>
      </c>
      <c r="AY46" s="152">
        <v>0</v>
      </c>
      <c r="AZ46" s="152">
        <v>0</v>
      </c>
      <c r="BA46" s="152">
        <v>0</v>
      </c>
      <c r="BB46" s="152">
        <v>0</v>
      </c>
      <c r="BC46" s="152">
        <v>0</v>
      </c>
      <c r="BD46" s="152">
        <v>0</v>
      </c>
      <c r="BE46" s="152">
        <v>0</v>
      </c>
      <c r="BF46" s="152">
        <v>2.57834801</v>
      </c>
      <c r="BG46" s="152">
        <v>2.5720700000000001</v>
      </c>
      <c r="BH46" s="152">
        <v>0</v>
      </c>
      <c r="BI46" s="152">
        <v>0</v>
      </c>
      <c r="BJ46" s="152">
        <v>0</v>
      </c>
      <c r="BK46" s="152">
        <v>0</v>
      </c>
    </row>
    <row r="47" spans="1:63" ht="31.5" x14ac:dyDescent="0.25">
      <c r="A47" s="128" t="s">
        <v>546</v>
      </c>
      <c r="B47" s="144" t="s">
        <v>654</v>
      </c>
      <c r="C47" s="145" t="s">
        <v>730</v>
      </c>
      <c r="D47" s="152">
        <v>0</v>
      </c>
      <c r="E47" s="152">
        <v>0</v>
      </c>
      <c r="F47" s="152">
        <v>0</v>
      </c>
      <c r="G47" s="152">
        <v>0</v>
      </c>
      <c r="H47" s="152">
        <v>0</v>
      </c>
      <c r="I47" s="152">
        <v>0</v>
      </c>
      <c r="J47" s="152">
        <v>0</v>
      </c>
      <c r="K47" s="152">
        <v>0</v>
      </c>
      <c r="L47" s="152">
        <v>0</v>
      </c>
      <c r="M47" s="152">
        <v>0</v>
      </c>
      <c r="N47" s="152">
        <v>0</v>
      </c>
      <c r="O47" s="152">
        <v>0</v>
      </c>
      <c r="P47" s="152">
        <v>0</v>
      </c>
      <c r="Q47" s="152">
        <v>0</v>
      </c>
      <c r="R47" s="152">
        <v>0</v>
      </c>
      <c r="S47" s="152">
        <v>0</v>
      </c>
      <c r="T47" s="152">
        <v>0</v>
      </c>
      <c r="U47" s="152">
        <v>0</v>
      </c>
      <c r="V47" s="152">
        <v>0</v>
      </c>
      <c r="W47" s="152">
        <v>0</v>
      </c>
      <c r="X47" s="152">
        <v>0</v>
      </c>
      <c r="Y47" s="152">
        <v>0</v>
      </c>
      <c r="Z47" s="152">
        <v>0</v>
      </c>
      <c r="AA47" s="152">
        <v>0</v>
      </c>
      <c r="AB47" s="152">
        <v>0</v>
      </c>
      <c r="AC47" s="152">
        <v>0</v>
      </c>
      <c r="AD47" s="152">
        <v>0</v>
      </c>
      <c r="AE47" s="152">
        <v>0</v>
      </c>
      <c r="AF47" s="152">
        <v>0</v>
      </c>
      <c r="AG47" s="152">
        <v>0</v>
      </c>
      <c r="AH47" s="152">
        <v>0</v>
      </c>
      <c r="AI47" s="152">
        <v>0</v>
      </c>
      <c r="AJ47" s="152">
        <v>0</v>
      </c>
      <c r="AK47" s="152">
        <v>0</v>
      </c>
      <c r="AL47" s="152">
        <v>0</v>
      </c>
      <c r="AM47" s="152">
        <v>0</v>
      </c>
      <c r="AN47" s="152">
        <v>0</v>
      </c>
      <c r="AO47" s="152">
        <v>0</v>
      </c>
      <c r="AP47" s="152">
        <v>0</v>
      </c>
      <c r="AQ47" s="152">
        <v>0</v>
      </c>
      <c r="AR47" s="152">
        <v>0</v>
      </c>
      <c r="AS47" s="152">
        <v>0</v>
      </c>
      <c r="AT47" s="152">
        <v>0</v>
      </c>
      <c r="AU47" s="152">
        <v>0</v>
      </c>
      <c r="AV47" s="152">
        <v>0</v>
      </c>
      <c r="AW47" s="152">
        <v>0</v>
      </c>
      <c r="AX47" s="152">
        <v>0</v>
      </c>
      <c r="AY47" s="152">
        <v>0</v>
      </c>
      <c r="AZ47" s="152">
        <v>0</v>
      </c>
      <c r="BA47" s="152">
        <v>0</v>
      </c>
      <c r="BB47" s="152">
        <v>0</v>
      </c>
      <c r="BC47" s="152">
        <v>0</v>
      </c>
      <c r="BD47" s="152">
        <v>0</v>
      </c>
      <c r="BE47" s="152">
        <v>0</v>
      </c>
      <c r="BF47" s="152">
        <v>0</v>
      </c>
      <c r="BG47" s="152">
        <v>0</v>
      </c>
      <c r="BH47" s="152">
        <v>0</v>
      </c>
      <c r="BI47" s="152">
        <v>0</v>
      </c>
      <c r="BJ47" s="152">
        <v>0</v>
      </c>
      <c r="BK47" s="152">
        <v>0</v>
      </c>
    </row>
    <row r="48" spans="1:63" ht="31.5" x14ac:dyDescent="0.25">
      <c r="A48" s="128" t="s">
        <v>546</v>
      </c>
      <c r="B48" s="144" t="s">
        <v>700</v>
      </c>
      <c r="C48" s="145" t="s">
        <v>804</v>
      </c>
      <c r="D48" s="152" t="s">
        <v>492</v>
      </c>
      <c r="E48" s="152" t="s">
        <v>492</v>
      </c>
      <c r="F48" s="152" t="s">
        <v>492</v>
      </c>
      <c r="G48" s="152" t="s">
        <v>492</v>
      </c>
      <c r="H48" s="152" t="s">
        <v>492</v>
      </c>
      <c r="I48" s="152" t="s">
        <v>492</v>
      </c>
      <c r="J48" s="152" t="s">
        <v>492</v>
      </c>
      <c r="K48" s="152" t="s">
        <v>492</v>
      </c>
      <c r="L48" s="152" t="s">
        <v>492</v>
      </c>
      <c r="M48" s="152" t="s">
        <v>492</v>
      </c>
      <c r="N48" s="152" t="s">
        <v>492</v>
      </c>
      <c r="O48" s="152" t="s">
        <v>492</v>
      </c>
      <c r="P48" s="152" t="s">
        <v>492</v>
      </c>
      <c r="Q48" s="152" t="s">
        <v>492</v>
      </c>
      <c r="R48" s="152" t="s">
        <v>492</v>
      </c>
      <c r="S48" s="152" t="s">
        <v>492</v>
      </c>
      <c r="T48" s="152" t="s">
        <v>492</v>
      </c>
      <c r="U48" s="152" t="s">
        <v>492</v>
      </c>
      <c r="V48" s="152" t="s">
        <v>492</v>
      </c>
      <c r="W48" s="152" t="s">
        <v>492</v>
      </c>
      <c r="X48" s="152" t="s">
        <v>492</v>
      </c>
      <c r="Y48" s="152" t="s">
        <v>492</v>
      </c>
      <c r="Z48" s="152" t="s">
        <v>492</v>
      </c>
      <c r="AA48" s="152" t="s">
        <v>492</v>
      </c>
      <c r="AB48" s="152" t="s">
        <v>492</v>
      </c>
      <c r="AC48" s="152" t="s">
        <v>492</v>
      </c>
      <c r="AD48" s="152" t="s">
        <v>492</v>
      </c>
      <c r="AE48" s="152" t="s">
        <v>492</v>
      </c>
      <c r="AF48" s="152" t="s">
        <v>492</v>
      </c>
      <c r="AG48" s="152" t="s">
        <v>492</v>
      </c>
      <c r="AH48" s="152" t="s">
        <v>492</v>
      </c>
      <c r="AI48" s="152" t="s">
        <v>492</v>
      </c>
      <c r="AJ48" s="152" t="s">
        <v>492</v>
      </c>
      <c r="AK48" s="152" t="s">
        <v>492</v>
      </c>
      <c r="AL48" s="152" t="s">
        <v>492</v>
      </c>
      <c r="AM48" s="152" t="s">
        <v>492</v>
      </c>
      <c r="AN48" s="152" t="s">
        <v>492</v>
      </c>
      <c r="AO48" s="152" t="s">
        <v>492</v>
      </c>
      <c r="AP48" s="152" t="s">
        <v>492</v>
      </c>
      <c r="AQ48" s="152" t="s">
        <v>492</v>
      </c>
      <c r="AR48" s="152" t="s">
        <v>492</v>
      </c>
      <c r="AS48" s="152" t="s">
        <v>492</v>
      </c>
      <c r="AT48" s="152" t="s">
        <v>492</v>
      </c>
      <c r="AU48" s="152" t="s">
        <v>492</v>
      </c>
      <c r="AV48" s="152" t="s">
        <v>492</v>
      </c>
      <c r="AW48" s="152" t="s">
        <v>492</v>
      </c>
      <c r="AX48" s="152" t="s">
        <v>492</v>
      </c>
      <c r="AY48" s="152" t="s">
        <v>492</v>
      </c>
      <c r="AZ48" s="152" t="s">
        <v>492</v>
      </c>
      <c r="BA48" s="152" t="s">
        <v>492</v>
      </c>
      <c r="BB48" s="152" t="s">
        <v>492</v>
      </c>
      <c r="BC48" s="152" t="s">
        <v>492</v>
      </c>
      <c r="BD48" s="152" t="s">
        <v>492</v>
      </c>
      <c r="BE48" s="152" t="s">
        <v>492</v>
      </c>
      <c r="BF48" s="152" t="s">
        <v>492</v>
      </c>
      <c r="BG48" s="152" t="s">
        <v>492</v>
      </c>
      <c r="BH48" s="152" t="s">
        <v>492</v>
      </c>
      <c r="BI48" s="152" t="s">
        <v>492</v>
      </c>
      <c r="BJ48" s="152" t="s">
        <v>492</v>
      </c>
      <c r="BK48" s="152" t="s">
        <v>492</v>
      </c>
    </row>
    <row r="49" spans="1:63" ht="31.5" x14ac:dyDescent="0.25">
      <c r="A49" s="128" t="s">
        <v>546</v>
      </c>
      <c r="B49" s="144" t="s">
        <v>701</v>
      </c>
      <c r="C49" s="145" t="s">
        <v>805</v>
      </c>
      <c r="D49" s="152" t="s">
        <v>492</v>
      </c>
      <c r="E49" s="152" t="s">
        <v>492</v>
      </c>
      <c r="F49" s="152" t="s">
        <v>492</v>
      </c>
      <c r="G49" s="152" t="s">
        <v>492</v>
      </c>
      <c r="H49" s="152" t="s">
        <v>492</v>
      </c>
      <c r="I49" s="152" t="s">
        <v>492</v>
      </c>
      <c r="J49" s="152" t="s">
        <v>492</v>
      </c>
      <c r="K49" s="152" t="s">
        <v>492</v>
      </c>
      <c r="L49" s="152" t="s">
        <v>492</v>
      </c>
      <c r="M49" s="152" t="s">
        <v>492</v>
      </c>
      <c r="N49" s="152" t="s">
        <v>492</v>
      </c>
      <c r="O49" s="152" t="s">
        <v>492</v>
      </c>
      <c r="P49" s="152" t="s">
        <v>492</v>
      </c>
      <c r="Q49" s="152" t="s">
        <v>492</v>
      </c>
      <c r="R49" s="152" t="s">
        <v>492</v>
      </c>
      <c r="S49" s="152" t="s">
        <v>492</v>
      </c>
      <c r="T49" s="152" t="s">
        <v>492</v>
      </c>
      <c r="U49" s="152" t="s">
        <v>492</v>
      </c>
      <c r="V49" s="152" t="s">
        <v>492</v>
      </c>
      <c r="W49" s="152" t="s">
        <v>492</v>
      </c>
      <c r="X49" s="152" t="s">
        <v>492</v>
      </c>
      <c r="Y49" s="152" t="s">
        <v>492</v>
      </c>
      <c r="Z49" s="152" t="s">
        <v>492</v>
      </c>
      <c r="AA49" s="152" t="s">
        <v>492</v>
      </c>
      <c r="AB49" s="152" t="s">
        <v>492</v>
      </c>
      <c r="AC49" s="152" t="s">
        <v>492</v>
      </c>
      <c r="AD49" s="152" t="s">
        <v>492</v>
      </c>
      <c r="AE49" s="152" t="s">
        <v>492</v>
      </c>
      <c r="AF49" s="152" t="s">
        <v>492</v>
      </c>
      <c r="AG49" s="152" t="s">
        <v>492</v>
      </c>
      <c r="AH49" s="152" t="s">
        <v>492</v>
      </c>
      <c r="AI49" s="152" t="s">
        <v>492</v>
      </c>
      <c r="AJ49" s="152" t="s">
        <v>492</v>
      </c>
      <c r="AK49" s="152" t="s">
        <v>492</v>
      </c>
      <c r="AL49" s="152" t="s">
        <v>492</v>
      </c>
      <c r="AM49" s="152" t="s">
        <v>492</v>
      </c>
      <c r="AN49" s="152" t="s">
        <v>492</v>
      </c>
      <c r="AO49" s="152" t="s">
        <v>492</v>
      </c>
      <c r="AP49" s="152" t="s">
        <v>492</v>
      </c>
      <c r="AQ49" s="152" t="s">
        <v>492</v>
      </c>
      <c r="AR49" s="152" t="s">
        <v>492</v>
      </c>
      <c r="AS49" s="152" t="s">
        <v>492</v>
      </c>
      <c r="AT49" s="152" t="s">
        <v>492</v>
      </c>
      <c r="AU49" s="152" t="s">
        <v>492</v>
      </c>
      <c r="AV49" s="152" t="s">
        <v>492</v>
      </c>
      <c r="AW49" s="152" t="s">
        <v>492</v>
      </c>
      <c r="AX49" s="152" t="s">
        <v>492</v>
      </c>
      <c r="AY49" s="152" t="s">
        <v>492</v>
      </c>
      <c r="AZ49" s="152" t="s">
        <v>492</v>
      </c>
      <c r="BA49" s="152" t="s">
        <v>492</v>
      </c>
      <c r="BB49" s="152" t="s">
        <v>492</v>
      </c>
      <c r="BC49" s="152" t="s">
        <v>492</v>
      </c>
      <c r="BD49" s="152" t="s">
        <v>492</v>
      </c>
      <c r="BE49" s="152" t="s">
        <v>492</v>
      </c>
      <c r="BF49" s="152" t="s">
        <v>492</v>
      </c>
      <c r="BG49" s="152" t="s">
        <v>492</v>
      </c>
      <c r="BH49" s="152" t="s">
        <v>492</v>
      </c>
      <c r="BI49" s="152" t="s">
        <v>492</v>
      </c>
      <c r="BJ49" s="152" t="s">
        <v>492</v>
      </c>
      <c r="BK49" s="152" t="s">
        <v>492</v>
      </c>
    </row>
    <row r="50" spans="1:63" ht="78.75" x14ac:dyDescent="0.25">
      <c r="A50" s="128" t="s">
        <v>547</v>
      </c>
      <c r="B50" s="144" t="s">
        <v>655</v>
      </c>
      <c r="C50" s="145" t="s">
        <v>730</v>
      </c>
      <c r="D50" s="180">
        <v>0</v>
      </c>
      <c r="E50" s="180">
        <v>0</v>
      </c>
      <c r="F50" s="180">
        <v>0</v>
      </c>
      <c r="G50" s="180">
        <v>0</v>
      </c>
      <c r="H50" s="180">
        <v>0</v>
      </c>
      <c r="I50" s="180">
        <v>0</v>
      </c>
      <c r="J50" s="180">
        <v>0</v>
      </c>
      <c r="K50" s="180">
        <v>0</v>
      </c>
      <c r="L50" s="180">
        <v>0</v>
      </c>
      <c r="M50" s="180">
        <v>0</v>
      </c>
      <c r="N50" s="180">
        <v>0</v>
      </c>
      <c r="O50" s="180">
        <v>0</v>
      </c>
      <c r="P50" s="180">
        <v>0</v>
      </c>
      <c r="Q50" s="180">
        <v>0</v>
      </c>
      <c r="R50" s="180">
        <v>0</v>
      </c>
      <c r="S50" s="180">
        <v>0</v>
      </c>
      <c r="T50" s="180">
        <v>0</v>
      </c>
      <c r="U50" s="180">
        <v>0</v>
      </c>
      <c r="V50" s="180">
        <v>0</v>
      </c>
      <c r="W50" s="180">
        <v>0</v>
      </c>
      <c r="X50" s="180">
        <v>0</v>
      </c>
      <c r="Y50" s="180">
        <v>0</v>
      </c>
      <c r="Z50" s="180">
        <v>0</v>
      </c>
      <c r="AA50" s="180">
        <v>0</v>
      </c>
      <c r="AB50" s="180">
        <v>0</v>
      </c>
      <c r="AC50" s="180">
        <v>0</v>
      </c>
      <c r="AD50" s="180">
        <v>0</v>
      </c>
      <c r="AE50" s="180">
        <v>0</v>
      </c>
      <c r="AF50" s="180">
        <v>0</v>
      </c>
      <c r="AG50" s="180">
        <v>0</v>
      </c>
      <c r="AH50" s="180">
        <v>0</v>
      </c>
      <c r="AI50" s="180">
        <v>0</v>
      </c>
      <c r="AJ50" s="180">
        <v>0</v>
      </c>
      <c r="AK50" s="180">
        <v>0</v>
      </c>
      <c r="AL50" s="180">
        <v>0</v>
      </c>
      <c r="AM50" s="180">
        <v>0</v>
      </c>
      <c r="AN50" s="180">
        <v>0</v>
      </c>
      <c r="AO50" s="180">
        <v>0</v>
      </c>
      <c r="AP50" s="180">
        <v>0</v>
      </c>
      <c r="AQ50" s="180">
        <v>0</v>
      </c>
      <c r="AR50" s="180">
        <v>0</v>
      </c>
      <c r="AS50" s="180">
        <v>0</v>
      </c>
      <c r="AT50" s="180">
        <v>0</v>
      </c>
      <c r="AU50" s="180">
        <v>0</v>
      </c>
      <c r="AV50" s="180">
        <v>0</v>
      </c>
      <c r="AW50" s="180">
        <v>0</v>
      </c>
      <c r="AX50" s="180">
        <v>0</v>
      </c>
      <c r="AY50" s="180">
        <v>0</v>
      </c>
      <c r="AZ50" s="180">
        <v>0</v>
      </c>
      <c r="BA50" s="180">
        <v>0</v>
      </c>
      <c r="BB50" s="180">
        <v>0</v>
      </c>
      <c r="BC50" s="180">
        <v>0</v>
      </c>
      <c r="BD50" s="180">
        <v>0</v>
      </c>
      <c r="BE50" s="180">
        <v>0</v>
      </c>
      <c r="BF50" s="180">
        <v>2.57834801</v>
      </c>
      <c r="BG50" s="180">
        <v>2.5720700000000001</v>
      </c>
      <c r="BH50" s="180">
        <v>0</v>
      </c>
      <c r="BI50" s="180">
        <v>0</v>
      </c>
      <c r="BJ50" s="180">
        <v>0</v>
      </c>
      <c r="BK50" s="180">
        <v>0</v>
      </c>
    </row>
    <row r="51" spans="1:63" ht="31.5" x14ac:dyDescent="0.25">
      <c r="A51" s="128" t="s">
        <v>547</v>
      </c>
      <c r="B51" s="144" t="s">
        <v>671</v>
      </c>
      <c r="C51" s="145" t="s">
        <v>806</v>
      </c>
      <c r="D51" s="152" t="s">
        <v>492</v>
      </c>
      <c r="E51" s="152" t="s">
        <v>492</v>
      </c>
      <c r="F51" s="152" t="s">
        <v>492</v>
      </c>
      <c r="G51" s="152" t="s">
        <v>492</v>
      </c>
      <c r="H51" s="152" t="s">
        <v>492</v>
      </c>
      <c r="I51" s="152" t="s">
        <v>492</v>
      </c>
      <c r="J51" s="152" t="s">
        <v>492</v>
      </c>
      <c r="K51" s="152" t="s">
        <v>492</v>
      </c>
      <c r="L51" s="152" t="s">
        <v>492</v>
      </c>
      <c r="M51" s="152" t="s">
        <v>492</v>
      </c>
      <c r="N51" s="152" t="s">
        <v>492</v>
      </c>
      <c r="O51" s="152" t="s">
        <v>492</v>
      </c>
      <c r="P51" s="152" t="s">
        <v>492</v>
      </c>
      <c r="Q51" s="152" t="s">
        <v>492</v>
      </c>
      <c r="R51" s="152" t="s">
        <v>492</v>
      </c>
      <c r="S51" s="152" t="s">
        <v>492</v>
      </c>
      <c r="T51" s="152" t="s">
        <v>492</v>
      </c>
      <c r="U51" s="152" t="s">
        <v>492</v>
      </c>
      <c r="V51" s="152" t="s">
        <v>492</v>
      </c>
      <c r="W51" s="152" t="s">
        <v>492</v>
      </c>
      <c r="X51" s="152" t="s">
        <v>492</v>
      </c>
      <c r="Y51" s="152" t="s">
        <v>492</v>
      </c>
      <c r="Z51" s="152" t="s">
        <v>492</v>
      </c>
      <c r="AA51" s="152" t="s">
        <v>492</v>
      </c>
      <c r="AB51" s="152" t="s">
        <v>492</v>
      </c>
      <c r="AC51" s="152" t="s">
        <v>492</v>
      </c>
      <c r="AD51" s="152" t="s">
        <v>492</v>
      </c>
      <c r="AE51" s="152" t="s">
        <v>492</v>
      </c>
      <c r="AF51" s="152" t="s">
        <v>492</v>
      </c>
      <c r="AG51" s="152" t="s">
        <v>492</v>
      </c>
      <c r="AH51" s="152" t="s">
        <v>492</v>
      </c>
      <c r="AI51" s="152" t="s">
        <v>492</v>
      </c>
      <c r="AJ51" s="152" t="s">
        <v>492</v>
      </c>
      <c r="AK51" s="152" t="s">
        <v>492</v>
      </c>
      <c r="AL51" s="152" t="s">
        <v>492</v>
      </c>
      <c r="AM51" s="152" t="s">
        <v>492</v>
      </c>
      <c r="AN51" s="152" t="s">
        <v>492</v>
      </c>
      <c r="AO51" s="152" t="s">
        <v>492</v>
      </c>
      <c r="AP51" s="152" t="s">
        <v>492</v>
      </c>
      <c r="AQ51" s="152" t="s">
        <v>492</v>
      </c>
      <c r="AR51" s="152" t="s">
        <v>492</v>
      </c>
      <c r="AS51" s="152" t="s">
        <v>492</v>
      </c>
      <c r="AT51" s="152" t="s">
        <v>492</v>
      </c>
      <c r="AU51" s="152" t="s">
        <v>492</v>
      </c>
      <c r="AV51" s="152" t="s">
        <v>492</v>
      </c>
      <c r="AW51" s="152" t="s">
        <v>492</v>
      </c>
      <c r="AX51" s="152" t="s">
        <v>492</v>
      </c>
      <c r="AY51" s="152" t="s">
        <v>492</v>
      </c>
      <c r="AZ51" s="152" t="s">
        <v>492</v>
      </c>
      <c r="BA51" s="152" t="s">
        <v>492</v>
      </c>
      <c r="BB51" s="152" t="s">
        <v>492</v>
      </c>
      <c r="BC51" s="152" t="s">
        <v>492</v>
      </c>
      <c r="BD51" s="152" t="s">
        <v>492</v>
      </c>
      <c r="BE51" s="152" t="s">
        <v>492</v>
      </c>
      <c r="BF51" s="152" t="s">
        <v>492</v>
      </c>
      <c r="BG51" s="152" t="s">
        <v>492</v>
      </c>
      <c r="BH51" s="152" t="s">
        <v>492</v>
      </c>
      <c r="BI51" s="152" t="s">
        <v>492</v>
      </c>
      <c r="BJ51" s="152" t="s">
        <v>492</v>
      </c>
      <c r="BK51" s="152" t="s">
        <v>492</v>
      </c>
    </row>
    <row r="52" spans="1:63" ht="31.5" x14ac:dyDescent="0.25">
      <c r="A52" s="128" t="s">
        <v>547</v>
      </c>
      <c r="B52" s="144" t="s">
        <v>672</v>
      </c>
      <c r="C52" s="145" t="s">
        <v>807</v>
      </c>
      <c r="D52" s="152" t="s">
        <v>492</v>
      </c>
      <c r="E52" s="152" t="s">
        <v>492</v>
      </c>
      <c r="F52" s="152" t="s">
        <v>492</v>
      </c>
      <c r="G52" s="152" t="s">
        <v>492</v>
      </c>
      <c r="H52" s="152" t="s">
        <v>492</v>
      </c>
      <c r="I52" s="152" t="s">
        <v>492</v>
      </c>
      <c r="J52" s="152" t="s">
        <v>492</v>
      </c>
      <c r="K52" s="152" t="s">
        <v>492</v>
      </c>
      <c r="L52" s="152" t="s">
        <v>492</v>
      </c>
      <c r="M52" s="152" t="s">
        <v>492</v>
      </c>
      <c r="N52" s="152" t="s">
        <v>492</v>
      </c>
      <c r="O52" s="152" t="s">
        <v>492</v>
      </c>
      <c r="P52" s="152" t="s">
        <v>492</v>
      </c>
      <c r="Q52" s="152" t="s">
        <v>492</v>
      </c>
      <c r="R52" s="152" t="s">
        <v>492</v>
      </c>
      <c r="S52" s="152" t="s">
        <v>492</v>
      </c>
      <c r="T52" s="152" t="s">
        <v>492</v>
      </c>
      <c r="U52" s="152" t="s">
        <v>492</v>
      </c>
      <c r="V52" s="152" t="s">
        <v>492</v>
      </c>
      <c r="W52" s="152" t="s">
        <v>492</v>
      </c>
      <c r="X52" s="152" t="s">
        <v>492</v>
      </c>
      <c r="Y52" s="152" t="s">
        <v>492</v>
      </c>
      <c r="Z52" s="152" t="s">
        <v>492</v>
      </c>
      <c r="AA52" s="152" t="s">
        <v>492</v>
      </c>
      <c r="AB52" s="152" t="s">
        <v>492</v>
      </c>
      <c r="AC52" s="152" t="s">
        <v>492</v>
      </c>
      <c r="AD52" s="152" t="s">
        <v>492</v>
      </c>
      <c r="AE52" s="152" t="s">
        <v>492</v>
      </c>
      <c r="AF52" s="152" t="s">
        <v>492</v>
      </c>
      <c r="AG52" s="152" t="s">
        <v>492</v>
      </c>
      <c r="AH52" s="152" t="s">
        <v>492</v>
      </c>
      <c r="AI52" s="152" t="s">
        <v>492</v>
      </c>
      <c r="AJ52" s="152" t="s">
        <v>492</v>
      </c>
      <c r="AK52" s="152" t="s">
        <v>492</v>
      </c>
      <c r="AL52" s="152" t="s">
        <v>492</v>
      </c>
      <c r="AM52" s="152" t="s">
        <v>492</v>
      </c>
      <c r="AN52" s="152" t="s">
        <v>492</v>
      </c>
      <c r="AO52" s="152" t="s">
        <v>492</v>
      </c>
      <c r="AP52" s="152" t="s">
        <v>492</v>
      </c>
      <c r="AQ52" s="152" t="s">
        <v>492</v>
      </c>
      <c r="AR52" s="152" t="s">
        <v>492</v>
      </c>
      <c r="AS52" s="152" t="s">
        <v>492</v>
      </c>
      <c r="AT52" s="152" t="s">
        <v>492</v>
      </c>
      <c r="AU52" s="152" t="s">
        <v>492</v>
      </c>
      <c r="AV52" s="152" t="s">
        <v>492</v>
      </c>
      <c r="AW52" s="152" t="s">
        <v>492</v>
      </c>
      <c r="AX52" s="152" t="s">
        <v>492</v>
      </c>
      <c r="AY52" s="152" t="s">
        <v>492</v>
      </c>
      <c r="AZ52" s="152" t="s">
        <v>492</v>
      </c>
      <c r="BA52" s="152" t="s">
        <v>492</v>
      </c>
      <c r="BB52" s="152" t="s">
        <v>492</v>
      </c>
      <c r="BC52" s="152" t="s">
        <v>492</v>
      </c>
      <c r="BD52" s="152" t="s">
        <v>492</v>
      </c>
      <c r="BE52" s="152" t="s">
        <v>492</v>
      </c>
      <c r="BF52" s="152" t="s">
        <v>492</v>
      </c>
      <c r="BG52" s="152" t="s">
        <v>492</v>
      </c>
      <c r="BH52" s="152" t="s">
        <v>492</v>
      </c>
      <c r="BI52" s="152" t="s">
        <v>492</v>
      </c>
      <c r="BJ52" s="152" t="s">
        <v>492</v>
      </c>
      <c r="BK52" s="152" t="s">
        <v>492</v>
      </c>
    </row>
    <row r="53" spans="1:63" ht="31.5" x14ac:dyDescent="0.25">
      <c r="A53" s="128" t="s">
        <v>547</v>
      </c>
      <c r="B53" s="144" t="s">
        <v>675</v>
      </c>
      <c r="C53" s="145" t="s">
        <v>808</v>
      </c>
      <c r="D53" s="152" t="s">
        <v>492</v>
      </c>
      <c r="E53" s="152" t="s">
        <v>492</v>
      </c>
      <c r="F53" s="152" t="s">
        <v>492</v>
      </c>
      <c r="G53" s="152" t="s">
        <v>492</v>
      </c>
      <c r="H53" s="152" t="s">
        <v>492</v>
      </c>
      <c r="I53" s="152" t="s">
        <v>492</v>
      </c>
      <c r="J53" s="152" t="s">
        <v>492</v>
      </c>
      <c r="K53" s="152" t="s">
        <v>492</v>
      </c>
      <c r="L53" s="152" t="s">
        <v>492</v>
      </c>
      <c r="M53" s="152" t="s">
        <v>492</v>
      </c>
      <c r="N53" s="152" t="s">
        <v>492</v>
      </c>
      <c r="O53" s="152" t="s">
        <v>492</v>
      </c>
      <c r="P53" s="152" t="s">
        <v>492</v>
      </c>
      <c r="Q53" s="152" t="s">
        <v>492</v>
      </c>
      <c r="R53" s="152" t="s">
        <v>492</v>
      </c>
      <c r="S53" s="152" t="s">
        <v>492</v>
      </c>
      <c r="T53" s="152" t="s">
        <v>492</v>
      </c>
      <c r="U53" s="152" t="s">
        <v>492</v>
      </c>
      <c r="V53" s="152" t="s">
        <v>492</v>
      </c>
      <c r="W53" s="152" t="s">
        <v>492</v>
      </c>
      <c r="X53" s="152" t="s">
        <v>492</v>
      </c>
      <c r="Y53" s="152" t="s">
        <v>492</v>
      </c>
      <c r="Z53" s="152" t="s">
        <v>492</v>
      </c>
      <c r="AA53" s="152" t="s">
        <v>492</v>
      </c>
      <c r="AB53" s="152" t="s">
        <v>492</v>
      </c>
      <c r="AC53" s="152" t="s">
        <v>492</v>
      </c>
      <c r="AD53" s="152" t="s">
        <v>492</v>
      </c>
      <c r="AE53" s="152" t="s">
        <v>492</v>
      </c>
      <c r="AF53" s="152" t="s">
        <v>492</v>
      </c>
      <c r="AG53" s="152" t="s">
        <v>492</v>
      </c>
      <c r="AH53" s="152" t="s">
        <v>492</v>
      </c>
      <c r="AI53" s="152" t="s">
        <v>492</v>
      </c>
      <c r="AJ53" s="152" t="s">
        <v>492</v>
      </c>
      <c r="AK53" s="152" t="s">
        <v>492</v>
      </c>
      <c r="AL53" s="152" t="s">
        <v>492</v>
      </c>
      <c r="AM53" s="152" t="s">
        <v>492</v>
      </c>
      <c r="AN53" s="152" t="s">
        <v>492</v>
      </c>
      <c r="AO53" s="152" t="s">
        <v>492</v>
      </c>
      <c r="AP53" s="152" t="s">
        <v>492</v>
      </c>
      <c r="AQ53" s="152" t="s">
        <v>492</v>
      </c>
      <c r="AR53" s="152" t="s">
        <v>492</v>
      </c>
      <c r="AS53" s="152" t="s">
        <v>492</v>
      </c>
      <c r="AT53" s="152" t="s">
        <v>492</v>
      </c>
      <c r="AU53" s="152" t="s">
        <v>492</v>
      </c>
      <c r="AV53" s="152" t="s">
        <v>492</v>
      </c>
      <c r="AW53" s="152" t="s">
        <v>492</v>
      </c>
      <c r="AX53" s="152" t="s">
        <v>492</v>
      </c>
      <c r="AY53" s="152" t="s">
        <v>492</v>
      </c>
      <c r="AZ53" s="152" t="s">
        <v>492</v>
      </c>
      <c r="BA53" s="152" t="s">
        <v>492</v>
      </c>
      <c r="BB53" s="152" t="s">
        <v>492</v>
      </c>
      <c r="BC53" s="152" t="s">
        <v>492</v>
      </c>
      <c r="BD53" s="152" t="s">
        <v>492</v>
      </c>
      <c r="BE53" s="152" t="s">
        <v>492</v>
      </c>
      <c r="BF53" s="152">
        <v>2.57834801</v>
      </c>
      <c r="BG53" s="152">
        <v>2.5720700000000001</v>
      </c>
      <c r="BH53" s="152" t="s">
        <v>492</v>
      </c>
      <c r="BI53" s="152" t="s">
        <v>492</v>
      </c>
      <c r="BJ53" s="152" t="s">
        <v>492</v>
      </c>
      <c r="BK53" s="152" t="s">
        <v>492</v>
      </c>
    </row>
    <row r="54" spans="1:63" ht="47.25" x14ac:dyDescent="0.25">
      <c r="A54" s="128" t="s">
        <v>550</v>
      </c>
      <c r="B54" s="144" t="s">
        <v>633</v>
      </c>
      <c r="C54" s="145" t="s">
        <v>730</v>
      </c>
      <c r="D54" s="152">
        <v>0</v>
      </c>
      <c r="E54" s="152">
        <v>0</v>
      </c>
      <c r="F54" s="152">
        <v>0</v>
      </c>
      <c r="G54" s="152">
        <v>0</v>
      </c>
      <c r="H54" s="152">
        <v>0</v>
      </c>
      <c r="I54" s="152">
        <v>0</v>
      </c>
      <c r="J54" s="152">
        <v>0</v>
      </c>
      <c r="K54" s="152">
        <v>0</v>
      </c>
      <c r="L54" s="152">
        <v>0</v>
      </c>
      <c r="M54" s="152">
        <v>0</v>
      </c>
      <c r="N54" s="152">
        <v>0</v>
      </c>
      <c r="O54" s="152">
        <v>0</v>
      </c>
      <c r="P54" s="152">
        <v>0</v>
      </c>
      <c r="Q54" s="152">
        <v>0</v>
      </c>
      <c r="R54" s="152">
        <v>0</v>
      </c>
      <c r="S54" s="152">
        <v>0</v>
      </c>
      <c r="T54" s="152">
        <v>0</v>
      </c>
      <c r="U54" s="152">
        <v>0</v>
      </c>
      <c r="V54" s="152">
        <v>0</v>
      </c>
      <c r="W54" s="152">
        <v>0</v>
      </c>
      <c r="X54" s="152">
        <v>0</v>
      </c>
      <c r="Y54" s="152">
        <v>0</v>
      </c>
      <c r="Z54" s="152">
        <v>0</v>
      </c>
      <c r="AA54" s="152">
        <v>0</v>
      </c>
      <c r="AB54" s="152">
        <v>0</v>
      </c>
      <c r="AC54" s="152">
        <v>0</v>
      </c>
      <c r="AD54" s="152">
        <v>0</v>
      </c>
      <c r="AE54" s="152">
        <v>0</v>
      </c>
      <c r="AF54" s="152">
        <v>0</v>
      </c>
      <c r="AG54" s="152">
        <v>0</v>
      </c>
      <c r="AH54" s="152">
        <v>0</v>
      </c>
      <c r="AI54" s="152">
        <v>0</v>
      </c>
      <c r="AJ54" s="152">
        <v>0</v>
      </c>
      <c r="AK54" s="152">
        <v>0</v>
      </c>
      <c r="AL54" s="152">
        <v>0</v>
      </c>
      <c r="AM54" s="152">
        <v>0</v>
      </c>
      <c r="AN54" s="152">
        <v>0</v>
      </c>
      <c r="AO54" s="152">
        <v>0</v>
      </c>
      <c r="AP54" s="152">
        <v>0</v>
      </c>
      <c r="AQ54" s="152">
        <v>0</v>
      </c>
      <c r="AR54" s="152">
        <v>0</v>
      </c>
      <c r="AS54" s="152">
        <v>0</v>
      </c>
      <c r="AT54" s="152">
        <v>0</v>
      </c>
      <c r="AU54" s="152">
        <v>0</v>
      </c>
      <c r="AV54" s="152">
        <v>0</v>
      </c>
      <c r="AW54" s="152">
        <v>0</v>
      </c>
      <c r="AX54" s="152">
        <v>0</v>
      </c>
      <c r="AY54" s="152">
        <v>0</v>
      </c>
      <c r="AZ54" s="152">
        <v>0</v>
      </c>
      <c r="BA54" s="152">
        <v>0</v>
      </c>
      <c r="BB54" s="152">
        <v>0</v>
      </c>
      <c r="BC54" s="152">
        <v>0</v>
      </c>
      <c r="BD54" s="152">
        <v>0</v>
      </c>
      <c r="BE54" s="152">
        <v>0</v>
      </c>
      <c r="BF54" s="152">
        <v>0</v>
      </c>
      <c r="BG54" s="152">
        <v>0</v>
      </c>
      <c r="BH54" s="152">
        <v>0</v>
      </c>
      <c r="BI54" s="152">
        <v>0</v>
      </c>
      <c r="BJ54" s="152">
        <v>0</v>
      </c>
      <c r="BK54" s="152">
        <v>0</v>
      </c>
    </row>
    <row r="55" spans="1:63" ht="31.5" x14ac:dyDescent="0.25">
      <c r="A55" s="128" t="s">
        <v>551</v>
      </c>
      <c r="B55" s="144" t="s">
        <v>634</v>
      </c>
      <c r="C55" s="145" t="s">
        <v>730</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x14ac:dyDescent="0.25">
      <c r="A56" s="128" t="s">
        <v>552</v>
      </c>
      <c r="B56" s="144" t="s">
        <v>635</v>
      </c>
      <c r="C56" s="145" t="s">
        <v>730</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x14ac:dyDescent="0.25">
      <c r="A57" s="128" t="s">
        <v>555</v>
      </c>
      <c r="B57" s="144" t="s">
        <v>636</v>
      </c>
      <c r="C57" s="145" t="s">
        <v>730</v>
      </c>
      <c r="D57" s="152">
        <v>0</v>
      </c>
      <c r="E57" s="152">
        <v>0</v>
      </c>
      <c r="F57" s="152">
        <v>0</v>
      </c>
      <c r="G57" s="152">
        <v>0</v>
      </c>
      <c r="H57" s="152">
        <v>0</v>
      </c>
      <c r="I57" s="152">
        <v>0</v>
      </c>
      <c r="J57" s="152">
        <v>0</v>
      </c>
      <c r="K57" s="152">
        <v>0</v>
      </c>
      <c r="L57" s="152">
        <v>0</v>
      </c>
      <c r="M57" s="152">
        <v>0</v>
      </c>
      <c r="N57" s="152">
        <v>0</v>
      </c>
      <c r="O57" s="152">
        <v>0</v>
      </c>
      <c r="P57" s="152">
        <v>0</v>
      </c>
      <c r="Q57" s="152">
        <v>0</v>
      </c>
      <c r="R57" s="152">
        <v>0</v>
      </c>
      <c r="S57" s="152">
        <v>0</v>
      </c>
      <c r="T57" s="152">
        <v>0</v>
      </c>
      <c r="U57" s="152">
        <v>0</v>
      </c>
      <c r="V57" s="152">
        <v>0</v>
      </c>
      <c r="W57" s="152">
        <v>0</v>
      </c>
      <c r="X57" s="152">
        <v>0</v>
      </c>
      <c r="Y57" s="152">
        <v>0</v>
      </c>
      <c r="Z57" s="152">
        <v>0</v>
      </c>
      <c r="AA57" s="152">
        <v>0</v>
      </c>
      <c r="AB57" s="152">
        <v>0</v>
      </c>
      <c r="AC57" s="152">
        <v>0</v>
      </c>
      <c r="AD57" s="152">
        <v>0</v>
      </c>
      <c r="AE57" s="152">
        <v>0</v>
      </c>
      <c r="AF57" s="152">
        <v>0</v>
      </c>
      <c r="AG57" s="152">
        <v>0</v>
      </c>
      <c r="AH57" s="152">
        <v>0</v>
      </c>
      <c r="AI57" s="152">
        <v>0</v>
      </c>
      <c r="AJ57" s="152">
        <v>0</v>
      </c>
      <c r="AK57" s="152">
        <v>0</v>
      </c>
      <c r="AL57" s="152">
        <v>0</v>
      </c>
      <c r="AM57" s="152">
        <v>0</v>
      </c>
      <c r="AN57" s="152">
        <v>0</v>
      </c>
      <c r="AO57" s="152">
        <v>0</v>
      </c>
      <c r="AP57" s="152">
        <v>0</v>
      </c>
      <c r="AQ57" s="152">
        <v>0</v>
      </c>
      <c r="AR57" s="152">
        <v>0</v>
      </c>
      <c r="AS57" s="152">
        <v>0</v>
      </c>
      <c r="AT57" s="152">
        <v>0</v>
      </c>
      <c r="AU57" s="152">
        <v>0</v>
      </c>
      <c r="AV57" s="152">
        <v>0</v>
      </c>
      <c r="AW57" s="152">
        <v>0</v>
      </c>
      <c r="AX57" s="152">
        <v>0</v>
      </c>
      <c r="AY57" s="152">
        <v>0</v>
      </c>
      <c r="AZ57" s="152">
        <v>0</v>
      </c>
      <c r="BA57" s="152">
        <v>0</v>
      </c>
      <c r="BB57" s="152">
        <v>0</v>
      </c>
      <c r="BC57" s="152">
        <v>0</v>
      </c>
      <c r="BD57" s="152">
        <v>0</v>
      </c>
      <c r="BE57" s="152">
        <v>0</v>
      </c>
      <c r="BF57" s="152">
        <v>0</v>
      </c>
      <c r="BG57" s="152">
        <v>0</v>
      </c>
      <c r="BH57" s="152">
        <v>0</v>
      </c>
      <c r="BI57" s="152">
        <v>0</v>
      </c>
      <c r="BJ57" s="152">
        <v>0</v>
      </c>
      <c r="BK57" s="152">
        <v>0</v>
      </c>
    </row>
    <row r="58" spans="1:63" ht="47.25" x14ac:dyDescent="0.25">
      <c r="A58" s="128" t="s">
        <v>556</v>
      </c>
      <c r="B58" s="144" t="s">
        <v>637</v>
      </c>
      <c r="C58" s="145" t="s">
        <v>730</v>
      </c>
      <c r="D58" s="180">
        <v>0</v>
      </c>
      <c r="E58" s="180">
        <v>0</v>
      </c>
      <c r="F58" s="180">
        <v>0</v>
      </c>
      <c r="G58" s="180">
        <v>0</v>
      </c>
      <c r="H58" s="180">
        <v>0</v>
      </c>
      <c r="I58" s="180">
        <v>0</v>
      </c>
      <c r="J58" s="180">
        <v>0</v>
      </c>
      <c r="K58" s="180">
        <v>0</v>
      </c>
      <c r="L58" s="180">
        <v>0</v>
      </c>
      <c r="M58" s="180">
        <v>0</v>
      </c>
      <c r="N58" s="180">
        <v>0</v>
      </c>
      <c r="O58" s="180">
        <v>0</v>
      </c>
      <c r="P58" s="180">
        <v>0</v>
      </c>
      <c r="Q58" s="180">
        <v>0</v>
      </c>
      <c r="R58" s="180">
        <v>0</v>
      </c>
      <c r="S58" s="180">
        <v>0</v>
      </c>
      <c r="T58" s="180">
        <v>0</v>
      </c>
      <c r="U58" s="180">
        <v>0</v>
      </c>
      <c r="V58" s="180">
        <v>0</v>
      </c>
      <c r="W58" s="180">
        <v>0</v>
      </c>
      <c r="X58" s="180">
        <v>0</v>
      </c>
      <c r="Y58" s="180">
        <v>0</v>
      </c>
      <c r="Z58" s="180">
        <v>0</v>
      </c>
      <c r="AA58" s="180">
        <v>0</v>
      </c>
      <c r="AB58" s="180">
        <v>0</v>
      </c>
      <c r="AC58" s="180">
        <v>0</v>
      </c>
      <c r="AD58" s="180">
        <v>0</v>
      </c>
      <c r="AE58" s="180">
        <v>0</v>
      </c>
      <c r="AF58" s="180">
        <v>0</v>
      </c>
      <c r="AG58" s="180">
        <v>0</v>
      </c>
      <c r="AH58" s="180">
        <v>0</v>
      </c>
      <c r="AI58" s="180">
        <v>0</v>
      </c>
      <c r="AJ58" s="180">
        <v>0</v>
      </c>
      <c r="AK58" s="180">
        <v>0</v>
      </c>
      <c r="AL58" s="180">
        <v>0</v>
      </c>
      <c r="AM58" s="180">
        <v>0</v>
      </c>
      <c r="AN58" s="180">
        <v>0</v>
      </c>
      <c r="AO58" s="180">
        <v>0</v>
      </c>
      <c r="AP58" s="180">
        <v>0</v>
      </c>
      <c r="AQ58" s="180">
        <v>0</v>
      </c>
      <c r="AR58" s="180">
        <v>0</v>
      </c>
      <c r="AS58" s="180">
        <v>0</v>
      </c>
      <c r="AT58" s="180">
        <v>0</v>
      </c>
      <c r="AU58" s="180">
        <v>0</v>
      </c>
      <c r="AV58" s="180">
        <v>0</v>
      </c>
      <c r="AW58" s="180">
        <v>0</v>
      </c>
      <c r="AX58" s="180">
        <v>0</v>
      </c>
      <c r="AY58" s="180">
        <v>0</v>
      </c>
      <c r="AZ58" s="180">
        <v>0</v>
      </c>
      <c r="BA58" s="180">
        <v>0</v>
      </c>
      <c r="BB58" s="180">
        <v>0</v>
      </c>
      <c r="BC58" s="180">
        <v>0</v>
      </c>
      <c r="BD58" s="180">
        <v>0</v>
      </c>
      <c r="BE58" s="180">
        <v>0</v>
      </c>
      <c r="BF58" s="180">
        <v>0</v>
      </c>
      <c r="BG58" s="180">
        <v>0</v>
      </c>
      <c r="BH58" s="180">
        <v>0</v>
      </c>
      <c r="BI58" s="180">
        <v>0</v>
      </c>
      <c r="BJ58" s="180">
        <v>0</v>
      </c>
      <c r="BK58" s="180">
        <v>0</v>
      </c>
    </row>
    <row r="59" spans="1:63" ht="78.75" x14ac:dyDescent="0.25">
      <c r="A59" s="128" t="s">
        <v>556</v>
      </c>
      <c r="B59" s="144" t="s">
        <v>673</v>
      </c>
      <c r="C59" s="145" t="s">
        <v>809</v>
      </c>
      <c r="D59" s="152" t="s">
        <v>492</v>
      </c>
      <c r="E59" s="152" t="s">
        <v>492</v>
      </c>
      <c r="F59" s="152" t="s">
        <v>492</v>
      </c>
      <c r="G59" s="152" t="s">
        <v>492</v>
      </c>
      <c r="H59" s="152" t="s">
        <v>492</v>
      </c>
      <c r="I59" s="152" t="s">
        <v>492</v>
      </c>
      <c r="J59" s="152" t="s">
        <v>492</v>
      </c>
      <c r="K59" s="152" t="s">
        <v>492</v>
      </c>
      <c r="L59" s="152" t="s">
        <v>492</v>
      </c>
      <c r="M59" s="152" t="s">
        <v>492</v>
      </c>
      <c r="N59" s="152" t="s">
        <v>492</v>
      </c>
      <c r="O59" s="152" t="s">
        <v>492</v>
      </c>
      <c r="P59" s="152" t="s">
        <v>492</v>
      </c>
      <c r="Q59" s="152" t="s">
        <v>492</v>
      </c>
      <c r="R59" s="152" t="s">
        <v>492</v>
      </c>
      <c r="S59" s="152" t="s">
        <v>492</v>
      </c>
      <c r="T59" s="152" t="s">
        <v>492</v>
      </c>
      <c r="U59" s="152" t="s">
        <v>492</v>
      </c>
      <c r="V59" s="152" t="s">
        <v>492</v>
      </c>
      <c r="W59" s="152" t="s">
        <v>492</v>
      </c>
      <c r="X59" s="152" t="s">
        <v>492</v>
      </c>
      <c r="Y59" s="152" t="s">
        <v>492</v>
      </c>
      <c r="Z59" s="152" t="s">
        <v>492</v>
      </c>
      <c r="AA59" s="152" t="s">
        <v>492</v>
      </c>
      <c r="AB59" s="152" t="s">
        <v>492</v>
      </c>
      <c r="AC59" s="152" t="s">
        <v>492</v>
      </c>
      <c r="AD59" s="152" t="s">
        <v>492</v>
      </c>
      <c r="AE59" s="152" t="s">
        <v>492</v>
      </c>
      <c r="AF59" s="152" t="s">
        <v>492</v>
      </c>
      <c r="AG59" s="152" t="s">
        <v>492</v>
      </c>
      <c r="AH59" s="152" t="s">
        <v>492</v>
      </c>
      <c r="AI59" s="152" t="s">
        <v>492</v>
      </c>
      <c r="AJ59" s="152" t="s">
        <v>492</v>
      </c>
      <c r="AK59" s="152" t="s">
        <v>492</v>
      </c>
      <c r="AL59" s="152" t="s">
        <v>492</v>
      </c>
      <c r="AM59" s="152" t="s">
        <v>492</v>
      </c>
      <c r="AN59" s="152"/>
      <c r="AO59" s="152"/>
      <c r="AP59" s="152" t="s">
        <v>492</v>
      </c>
      <c r="AQ59" s="152" t="s">
        <v>492</v>
      </c>
      <c r="AR59" s="152" t="s">
        <v>492</v>
      </c>
      <c r="AS59" s="152" t="s">
        <v>492</v>
      </c>
      <c r="AT59" s="152" t="s">
        <v>492</v>
      </c>
      <c r="AU59" s="152" t="s">
        <v>492</v>
      </c>
      <c r="AV59" s="152" t="s">
        <v>492</v>
      </c>
      <c r="AW59" s="152" t="s">
        <v>492</v>
      </c>
      <c r="AX59" s="152" t="s">
        <v>492</v>
      </c>
      <c r="AY59" s="152" t="s">
        <v>492</v>
      </c>
      <c r="AZ59" s="152" t="s">
        <v>492</v>
      </c>
      <c r="BA59" s="152" t="s">
        <v>492</v>
      </c>
      <c r="BB59" s="152" t="s">
        <v>492</v>
      </c>
      <c r="BC59" s="152" t="s">
        <v>492</v>
      </c>
      <c r="BD59" s="152" t="s">
        <v>492</v>
      </c>
      <c r="BE59" s="152" t="s">
        <v>492</v>
      </c>
      <c r="BF59" s="152" t="s">
        <v>492</v>
      </c>
      <c r="BG59" s="152" t="s">
        <v>492</v>
      </c>
      <c r="BH59" s="152" t="s">
        <v>492</v>
      </c>
      <c r="BI59" s="152" t="s">
        <v>492</v>
      </c>
      <c r="BJ59" s="152" t="s">
        <v>492</v>
      </c>
      <c r="BK59" s="152" t="s">
        <v>492</v>
      </c>
    </row>
    <row r="60" spans="1:63" ht="78.75" x14ac:dyDescent="0.25">
      <c r="A60" s="128" t="s">
        <v>556</v>
      </c>
      <c r="B60" s="144" t="s">
        <v>674</v>
      </c>
      <c r="C60" s="145" t="s">
        <v>810</v>
      </c>
      <c r="D60" s="152" t="s">
        <v>492</v>
      </c>
      <c r="E60" s="152" t="s">
        <v>492</v>
      </c>
      <c r="F60" s="152" t="s">
        <v>492</v>
      </c>
      <c r="G60" s="152" t="s">
        <v>492</v>
      </c>
      <c r="H60" s="152" t="s">
        <v>492</v>
      </c>
      <c r="I60" s="152" t="s">
        <v>492</v>
      </c>
      <c r="J60" s="152" t="s">
        <v>492</v>
      </c>
      <c r="K60" s="152" t="s">
        <v>492</v>
      </c>
      <c r="L60" s="152" t="s">
        <v>492</v>
      </c>
      <c r="M60" s="152" t="s">
        <v>492</v>
      </c>
      <c r="N60" s="152" t="s">
        <v>492</v>
      </c>
      <c r="O60" s="152" t="s">
        <v>492</v>
      </c>
      <c r="P60" s="152" t="s">
        <v>492</v>
      </c>
      <c r="Q60" s="152" t="s">
        <v>492</v>
      </c>
      <c r="R60" s="152" t="s">
        <v>492</v>
      </c>
      <c r="S60" s="152" t="s">
        <v>492</v>
      </c>
      <c r="T60" s="152" t="s">
        <v>492</v>
      </c>
      <c r="U60" s="152" t="s">
        <v>492</v>
      </c>
      <c r="V60" s="152" t="s">
        <v>492</v>
      </c>
      <c r="W60" s="152" t="s">
        <v>492</v>
      </c>
      <c r="X60" s="152" t="s">
        <v>492</v>
      </c>
      <c r="Y60" s="152" t="s">
        <v>492</v>
      </c>
      <c r="Z60" s="152" t="s">
        <v>492</v>
      </c>
      <c r="AA60" s="152" t="s">
        <v>492</v>
      </c>
      <c r="AB60" s="152" t="s">
        <v>492</v>
      </c>
      <c r="AC60" s="152" t="s">
        <v>492</v>
      </c>
      <c r="AD60" s="152" t="s">
        <v>492</v>
      </c>
      <c r="AE60" s="152" t="s">
        <v>492</v>
      </c>
      <c r="AF60" s="152" t="s">
        <v>492</v>
      </c>
      <c r="AG60" s="152" t="s">
        <v>492</v>
      </c>
      <c r="AH60" s="152" t="s">
        <v>492</v>
      </c>
      <c r="AI60" s="152" t="s">
        <v>492</v>
      </c>
      <c r="AJ60" s="152" t="s">
        <v>492</v>
      </c>
      <c r="AK60" s="152" t="s">
        <v>492</v>
      </c>
      <c r="AL60" s="152" t="s">
        <v>492</v>
      </c>
      <c r="AM60" s="152" t="s">
        <v>492</v>
      </c>
      <c r="AN60" s="152"/>
      <c r="AO60" s="152"/>
      <c r="AP60" s="152" t="s">
        <v>492</v>
      </c>
      <c r="AQ60" s="152" t="s">
        <v>492</v>
      </c>
      <c r="AR60" s="152" t="s">
        <v>492</v>
      </c>
      <c r="AS60" s="152" t="s">
        <v>492</v>
      </c>
      <c r="AT60" s="152" t="s">
        <v>492</v>
      </c>
      <c r="AU60" s="152" t="s">
        <v>492</v>
      </c>
      <c r="AV60" s="152" t="s">
        <v>492</v>
      </c>
      <c r="AW60" s="152" t="s">
        <v>492</v>
      </c>
      <c r="AX60" s="152" t="s">
        <v>492</v>
      </c>
      <c r="AY60" s="152" t="s">
        <v>492</v>
      </c>
      <c r="AZ60" s="152" t="s">
        <v>492</v>
      </c>
      <c r="BA60" s="152" t="s">
        <v>492</v>
      </c>
      <c r="BB60" s="152" t="s">
        <v>492</v>
      </c>
      <c r="BC60" s="152" t="s">
        <v>492</v>
      </c>
      <c r="BD60" s="152" t="s">
        <v>492</v>
      </c>
      <c r="BE60" s="152" t="s">
        <v>492</v>
      </c>
      <c r="BF60" s="152" t="s">
        <v>492</v>
      </c>
      <c r="BG60" s="152" t="s">
        <v>492</v>
      </c>
      <c r="BH60" s="152" t="s">
        <v>492</v>
      </c>
      <c r="BI60" s="152" t="s">
        <v>492</v>
      </c>
      <c r="BJ60" s="152" t="s">
        <v>492</v>
      </c>
      <c r="BK60" s="152" t="s">
        <v>492</v>
      </c>
    </row>
    <row r="61" spans="1:63" ht="47.25" x14ac:dyDescent="0.25">
      <c r="A61" s="128" t="s">
        <v>557</v>
      </c>
      <c r="B61" s="144" t="s">
        <v>670</v>
      </c>
      <c r="C61" s="145" t="s">
        <v>730</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x14ac:dyDescent="0.25">
      <c r="A62" s="128" t="s">
        <v>558</v>
      </c>
      <c r="B62" s="144" t="s">
        <v>656</v>
      </c>
      <c r="C62" s="145" t="s">
        <v>730</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x14ac:dyDescent="0.25">
      <c r="A63" s="128" t="s">
        <v>559</v>
      </c>
      <c r="B63" s="144" t="s">
        <v>731</v>
      </c>
      <c r="C63" s="145" t="s">
        <v>730</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x14ac:dyDescent="0.25">
      <c r="A64" s="128" t="s">
        <v>638</v>
      </c>
      <c r="B64" s="144" t="s">
        <v>639</v>
      </c>
      <c r="C64" s="145" t="s">
        <v>730</v>
      </c>
      <c r="D64" s="152">
        <v>0</v>
      </c>
      <c r="E64" s="152">
        <v>0</v>
      </c>
      <c r="F64" s="152">
        <v>0</v>
      </c>
      <c r="G64" s="152">
        <v>0</v>
      </c>
      <c r="H64" s="152">
        <v>0</v>
      </c>
      <c r="I64" s="152">
        <v>0</v>
      </c>
      <c r="J64" s="152">
        <v>0</v>
      </c>
      <c r="K64" s="152">
        <v>0</v>
      </c>
      <c r="L64" s="152">
        <v>0</v>
      </c>
      <c r="M64" s="152">
        <v>0</v>
      </c>
      <c r="N64" s="152">
        <v>0</v>
      </c>
      <c r="O64" s="152">
        <v>0</v>
      </c>
      <c r="P64" s="152">
        <v>0</v>
      </c>
      <c r="Q64" s="152">
        <v>0</v>
      </c>
      <c r="R64" s="152">
        <v>0</v>
      </c>
      <c r="S64" s="152">
        <v>0</v>
      </c>
      <c r="T64" s="152">
        <v>0</v>
      </c>
      <c r="U64" s="152">
        <v>0</v>
      </c>
      <c r="V64" s="152">
        <v>0</v>
      </c>
      <c r="W64" s="152">
        <v>0</v>
      </c>
      <c r="X64" s="152">
        <v>0</v>
      </c>
      <c r="Y64" s="152">
        <v>0</v>
      </c>
      <c r="Z64" s="152">
        <v>0</v>
      </c>
      <c r="AA64" s="152">
        <v>0</v>
      </c>
      <c r="AB64" s="152">
        <v>0</v>
      </c>
      <c r="AC64" s="152">
        <v>0</v>
      </c>
      <c r="AD64" s="152">
        <v>0</v>
      </c>
      <c r="AE64" s="152">
        <v>0</v>
      </c>
      <c r="AF64" s="152">
        <v>0</v>
      </c>
      <c r="AG64" s="152">
        <v>0</v>
      </c>
      <c r="AH64" s="152">
        <v>0</v>
      </c>
      <c r="AI64" s="152">
        <v>0</v>
      </c>
      <c r="AJ64" s="152">
        <v>0</v>
      </c>
      <c r="AK64" s="152">
        <v>0</v>
      </c>
      <c r="AL64" s="152">
        <v>0</v>
      </c>
      <c r="AM64" s="152">
        <v>0</v>
      </c>
      <c r="AN64" s="152">
        <v>0</v>
      </c>
      <c r="AO64" s="152">
        <v>0</v>
      </c>
      <c r="AP64" s="152">
        <v>0</v>
      </c>
      <c r="AQ64" s="152">
        <v>0</v>
      </c>
      <c r="AR64" s="152">
        <v>0</v>
      </c>
      <c r="AS64" s="152">
        <v>0</v>
      </c>
      <c r="AT64" s="152">
        <v>0</v>
      </c>
      <c r="AU64" s="152">
        <v>0</v>
      </c>
      <c r="AV64" s="152">
        <v>0</v>
      </c>
      <c r="AW64" s="152">
        <v>0</v>
      </c>
      <c r="AX64" s="152">
        <v>0</v>
      </c>
      <c r="AY64" s="152">
        <v>0</v>
      </c>
      <c r="AZ64" s="152">
        <v>0</v>
      </c>
      <c r="BA64" s="152">
        <v>0</v>
      </c>
      <c r="BB64" s="152">
        <v>0</v>
      </c>
      <c r="BC64" s="152">
        <v>0</v>
      </c>
      <c r="BD64" s="152">
        <v>0</v>
      </c>
      <c r="BE64" s="152">
        <v>0</v>
      </c>
      <c r="BF64" s="152">
        <v>0</v>
      </c>
      <c r="BG64" s="152">
        <v>0</v>
      </c>
      <c r="BH64" s="152">
        <v>0</v>
      </c>
      <c r="BI64" s="152">
        <v>0</v>
      </c>
      <c r="BJ64" s="152">
        <v>0</v>
      </c>
      <c r="BK64" s="152">
        <v>0</v>
      </c>
    </row>
    <row r="65" spans="1:63" ht="31.5" x14ac:dyDescent="0.25">
      <c r="A65" s="128" t="s">
        <v>638</v>
      </c>
      <c r="B65" s="144" t="s">
        <v>676</v>
      </c>
      <c r="C65" s="145" t="s">
        <v>811</v>
      </c>
      <c r="D65" s="152" t="s">
        <v>492</v>
      </c>
      <c r="E65" s="152" t="s">
        <v>492</v>
      </c>
      <c r="F65" s="152" t="s">
        <v>492</v>
      </c>
      <c r="G65" s="152" t="s">
        <v>492</v>
      </c>
      <c r="H65" s="152" t="s">
        <v>492</v>
      </c>
      <c r="I65" s="152" t="s">
        <v>492</v>
      </c>
      <c r="J65" s="152" t="s">
        <v>492</v>
      </c>
      <c r="K65" s="152" t="s">
        <v>492</v>
      </c>
      <c r="L65" s="152" t="s">
        <v>492</v>
      </c>
      <c r="M65" s="152" t="s">
        <v>492</v>
      </c>
      <c r="N65" s="152" t="s">
        <v>492</v>
      </c>
      <c r="O65" s="152" t="s">
        <v>492</v>
      </c>
      <c r="P65" s="152" t="s">
        <v>492</v>
      </c>
      <c r="Q65" s="152" t="s">
        <v>492</v>
      </c>
      <c r="R65" s="152" t="s">
        <v>492</v>
      </c>
      <c r="S65" s="152" t="s">
        <v>492</v>
      </c>
      <c r="T65" s="152" t="s">
        <v>492</v>
      </c>
      <c r="U65" s="152" t="s">
        <v>492</v>
      </c>
      <c r="V65" s="152" t="s">
        <v>492</v>
      </c>
      <c r="W65" s="152" t="s">
        <v>492</v>
      </c>
      <c r="X65" s="152" t="s">
        <v>492</v>
      </c>
      <c r="Y65" s="152" t="s">
        <v>492</v>
      </c>
      <c r="Z65" s="152" t="s">
        <v>492</v>
      </c>
      <c r="AA65" s="152" t="s">
        <v>492</v>
      </c>
      <c r="AB65" s="152" t="s">
        <v>492</v>
      </c>
      <c r="AC65" s="152" t="s">
        <v>492</v>
      </c>
      <c r="AD65" s="152" t="s">
        <v>492</v>
      </c>
      <c r="AE65" s="152" t="s">
        <v>492</v>
      </c>
      <c r="AF65" s="152" t="s">
        <v>492</v>
      </c>
      <c r="AG65" s="152" t="s">
        <v>492</v>
      </c>
      <c r="AH65" s="152" t="s">
        <v>492</v>
      </c>
      <c r="AI65" s="152" t="s">
        <v>492</v>
      </c>
      <c r="AJ65" s="152" t="s">
        <v>492</v>
      </c>
      <c r="AK65" s="152" t="s">
        <v>492</v>
      </c>
      <c r="AL65" s="152" t="s">
        <v>492</v>
      </c>
      <c r="AM65" s="152" t="s">
        <v>492</v>
      </c>
      <c r="AN65" s="152"/>
      <c r="AO65" s="152"/>
      <c r="AP65" s="152" t="s">
        <v>492</v>
      </c>
      <c r="AQ65" s="152" t="s">
        <v>492</v>
      </c>
      <c r="AR65" s="152" t="s">
        <v>492</v>
      </c>
      <c r="AS65" s="152" t="s">
        <v>492</v>
      </c>
      <c r="AT65" s="152" t="s">
        <v>492</v>
      </c>
      <c r="AU65" s="152" t="s">
        <v>492</v>
      </c>
      <c r="AV65" s="152" t="s">
        <v>492</v>
      </c>
      <c r="AW65" s="152" t="s">
        <v>492</v>
      </c>
      <c r="AX65" s="152" t="s">
        <v>492</v>
      </c>
      <c r="AY65" s="152" t="s">
        <v>492</v>
      </c>
      <c r="AZ65" s="152" t="s">
        <v>492</v>
      </c>
      <c r="BA65" s="152" t="s">
        <v>492</v>
      </c>
      <c r="BB65" s="152" t="s">
        <v>492</v>
      </c>
      <c r="BC65" s="152" t="s">
        <v>492</v>
      </c>
      <c r="BD65" s="152" t="s">
        <v>492</v>
      </c>
      <c r="BE65" s="152" t="s">
        <v>492</v>
      </c>
      <c r="BF65" s="152" t="s">
        <v>492</v>
      </c>
      <c r="BG65" s="152" t="s">
        <v>492</v>
      </c>
      <c r="BH65" s="152" t="s">
        <v>492</v>
      </c>
      <c r="BI65" s="152" t="s">
        <v>492</v>
      </c>
      <c r="BJ65" s="152" t="s">
        <v>492</v>
      </c>
      <c r="BK65" s="152" t="s">
        <v>492</v>
      </c>
    </row>
    <row r="66" spans="1:63" ht="31.5" x14ac:dyDescent="0.25">
      <c r="A66" s="128" t="s">
        <v>638</v>
      </c>
      <c r="B66" s="144" t="s">
        <v>677</v>
      </c>
      <c r="C66" s="145" t="s">
        <v>812</v>
      </c>
      <c r="D66" s="152" t="s">
        <v>492</v>
      </c>
      <c r="E66" s="152" t="s">
        <v>492</v>
      </c>
      <c r="F66" s="152" t="s">
        <v>492</v>
      </c>
      <c r="G66" s="152" t="s">
        <v>492</v>
      </c>
      <c r="H66" s="152" t="s">
        <v>492</v>
      </c>
      <c r="I66" s="152" t="s">
        <v>492</v>
      </c>
      <c r="J66" s="152" t="s">
        <v>492</v>
      </c>
      <c r="K66" s="152" t="s">
        <v>492</v>
      </c>
      <c r="L66" s="152" t="s">
        <v>492</v>
      </c>
      <c r="M66" s="152" t="s">
        <v>492</v>
      </c>
      <c r="N66" s="152" t="s">
        <v>492</v>
      </c>
      <c r="O66" s="152" t="s">
        <v>492</v>
      </c>
      <c r="P66" s="152" t="s">
        <v>492</v>
      </c>
      <c r="Q66" s="152" t="s">
        <v>492</v>
      </c>
      <c r="R66" s="152" t="s">
        <v>492</v>
      </c>
      <c r="S66" s="152" t="s">
        <v>492</v>
      </c>
      <c r="T66" s="152" t="s">
        <v>492</v>
      </c>
      <c r="U66" s="152" t="s">
        <v>492</v>
      </c>
      <c r="V66" s="152" t="s">
        <v>492</v>
      </c>
      <c r="W66" s="152" t="s">
        <v>492</v>
      </c>
      <c r="X66" s="152" t="s">
        <v>492</v>
      </c>
      <c r="Y66" s="152" t="s">
        <v>492</v>
      </c>
      <c r="Z66" s="152" t="s">
        <v>492</v>
      </c>
      <c r="AA66" s="152" t="s">
        <v>492</v>
      </c>
      <c r="AB66" s="152" t="s">
        <v>492</v>
      </c>
      <c r="AC66" s="152" t="s">
        <v>492</v>
      </c>
      <c r="AD66" s="152" t="s">
        <v>492</v>
      </c>
      <c r="AE66" s="152" t="s">
        <v>492</v>
      </c>
      <c r="AF66" s="152" t="s">
        <v>492</v>
      </c>
      <c r="AG66" s="152" t="s">
        <v>492</v>
      </c>
      <c r="AH66" s="152" t="s">
        <v>492</v>
      </c>
      <c r="AI66" s="152" t="s">
        <v>492</v>
      </c>
      <c r="AJ66" s="152" t="s">
        <v>492</v>
      </c>
      <c r="AK66" s="152" t="s">
        <v>492</v>
      </c>
      <c r="AL66" s="152" t="s">
        <v>492</v>
      </c>
      <c r="AM66" s="152" t="s">
        <v>492</v>
      </c>
      <c r="AN66" s="152"/>
      <c r="AO66" s="152"/>
      <c r="AP66" s="152" t="s">
        <v>492</v>
      </c>
      <c r="AQ66" s="152" t="s">
        <v>492</v>
      </c>
      <c r="AR66" s="152" t="s">
        <v>492</v>
      </c>
      <c r="AS66" s="152" t="s">
        <v>492</v>
      </c>
      <c r="AT66" s="152" t="s">
        <v>492</v>
      </c>
      <c r="AU66" s="152" t="s">
        <v>492</v>
      </c>
      <c r="AV66" s="152" t="s">
        <v>492</v>
      </c>
      <c r="AW66" s="152" t="s">
        <v>492</v>
      </c>
      <c r="AX66" s="152" t="s">
        <v>492</v>
      </c>
      <c r="AY66" s="152" t="s">
        <v>492</v>
      </c>
      <c r="AZ66" s="152" t="s">
        <v>492</v>
      </c>
      <c r="BA66" s="152" t="s">
        <v>492</v>
      </c>
      <c r="BB66" s="152" t="s">
        <v>492</v>
      </c>
      <c r="BC66" s="152" t="s">
        <v>492</v>
      </c>
      <c r="BD66" s="152" t="s">
        <v>492</v>
      </c>
      <c r="BE66" s="152" t="s">
        <v>492</v>
      </c>
      <c r="BF66" s="152" t="s">
        <v>492</v>
      </c>
      <c r="BG66" s="152" t="s">
        <v>492</v>
      </c>
      <c r="BH66" s="152" t="s">
        <v>492</v>
      </c>
      <c r="BI66" s="152" t="s">
        <v>492</v>
      </c>
      <c r="BJ66" s="152" t="s">
        <v>492</v>
      </c>
      <c r="BK66" s="152" t="s">
        <v>492</v>
      </c>
    </row>
    <row r="67" spans="1:63" ht="63" x14ac:dyDescent="0.25">
      <c r="A67" s="128" t="s">
        <v>640</v>
      </c>
      <c r="B67" s="144" t="s">
        <v>641</v>
      </c>
      <c r="C67" s="145" t="s">
        <v>730</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x14ac:dyDescent="0.25">
      <c r="A68" s="128" t="s">
        <v>642</v>
      </c>
      <c r="B68" s="144" t="s">
        <v>643</v>
      </c>
      <c r="C68" s="145" t="s">
        <v>730</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x14ac:dyDescent="0.25">
      <c r="A69" s="128" t="s">
        <v>644</v>
      </c>
      <c r="B69" s="144" t="s">
        <v>645</v>
      </c>
      <c r="C69" s="145" t="s">
        <v>730</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x14ac:dyDescent="0.25">
      <c r="A70" s="128" t="s">
        <v>560</v>
      </c>
      <c r="B70" s="144" t="s">
        <v>646</v>
      </c>
      <c r="C70" s="145" t="s">
        <v>730</v>
      </c>
      <c r="D70" s="152">
        <v>0</v>
      </c>
      <c r="E70" s="152">
        <v>0</v>
      </c>
      <c r="F70" s="152">
        <v>0</v>
      </c>
      <c r="G70" s="152">
        <v>0</v>
      </c>
      <c r="H70" s="152">
        <v>0</v>
      </c>
      <c r="I70" s="152">
        <v>0</v>
      </c>
      <c r="J70" s="152">
        <v>0</v>
      </c>
      <c r="K70" s="152">
        <v>0</v>
      </c>
      <c r="L70" s="152">
        <v>0</v>
      </c>
      <c r="M70" s="152">
        <v>0</v>
      </c>
      <c r="N70" s="152">
        <v>0</v>
      </c>
      <c r="O70" s="152">
        <v>0</v>
      </c>
      <c r="P70" s="152">
        <v>0</v>
      </c>
      <c r="Q70" s="152">
        <v>0</v>
      </c>
      <c r="R70" s="152">
        <v>0</v>
      </c>
      <c r="S70" s="152">
        <v>0</v>
      </c>
      <c r="T70" s="152">
        <v>0</v>
      </c>
      <c r="U70" s="152">
        <v>0</v>
      </c>
      <c r="V70" s="152">
        <v>0</v>
      </c>
      <c r="W70" s="152">
        <v>0</v>
      </c>
      <c r="X70" s="152">
        <v>0</v>
      </c>
      <c r="Y70" s="152">
        <v>0</v>
      </c>
      <c r="Z70" s="152">
        <v>0</v>
      </c>
      <c r="AA70" s="152">
        <v>0</v>
      </c>
      <c r="AB70" s="152">
        <v>0</v>
      </c>
      <c r="AC70" s="152">
        <v>0</v>
      </c>
      <c r="AD70" s="152">
        <v>0</v>
      </c>
      <c r="AE70" s="152">
        <v>0</v>
      </c>
      <c r="AF70" s="152">
        <v>0</v>
      </c>
      <c r="AG70" s="152">
        <v>0</v>
      </c>
      <c r="AH70" s="152">
        <v>0</v>
      </c>
      <c r="AI70" s="152">
        <v>0</v>
      </c>
      <c r="AJ70" s="152">
        <v>0</v>
      </c>
      <c r="AK70" s="152">
        <v>0</v>
      </c>
      <c r="AL70" s="152">
        <v>0</v>
      </c>
      <c r="AM70" s="152">
        <v>0</v>
      </c>
      <c r="AN70" s="152">
        <v>0</v>
      </c>
      <c r="AO70" s="152">
        <v>0</v>
      </c>
      <c r="AP70" s="152">
        <v>0</v>
      </c>
      <c r="AQ70" s="152">
        <v>0</v>
      </c>
      <c r="AR70" s="152">
        <v>0</v>
      </c>
      <c r="AS70" s="152">
        <v>0</v>
      </c>
      <c r="AT70" s="152">
        <v>0</v>
      </c>
      <c r="AU70" s="152">
        <v>0</v>
      </c>
      <c r="AV70" s="152">
        <v>0</v>
      </c>
      <c r="AW70" s="152">
        <v>0</v>
      </c>
      <c r="AX70" s="152">
        <v>0</v>
      </c>
      <c r="AY70" s="152">
        <v>0</v>
      </c>
      <c r="AZ70" s="152">
        <v>0</v>
      </c>
      <c r="BA70" s="152">
        <v>0</v>
      </c>
      <c r="BB70" s="152">
        <v>0</v>
      </c>
      <c r="BC70" s="152">
        <v>0</v>
      </c>
      <c r="BD70" s="152">
        <v>0</v>
      </c>
      <c r="BE70" s="152">
        <v>0</v>
      </c>
      <c r="BF70" s="152">
        <v>0</v>
      </c>
      <c r="BG70" s="152">
        <v>0</v>
      </c>
      <c r="BH70" s="152">
        <v>0</v>
      </c>
      <c r="BI70" s="152">
        <v>0</v>
      </c>
      <c r="BJ70" s="152">
        <v>0</v>
      </c>
      <c r="BK70" s="152">
        <v>0</v>
      </c>
    </row>
    <row r="71" spans="1:63" ht="47.25" x14ac:dyDescent="0.25">
      <c r="A71" s="128" t="s">
        <v>561</v>
      </c>
      <c r="B71" s="144" t="s">
        <v>657</v>
      </c>
      <c r="C71" s="145" t="s">
        <v>730</v>
      </c>
      <c r="D71" s="152">
        <v>0</v>
      </c>
      <c r="E71" s="152">
        <v>0</v>
      </c>
      <c r="F71" s="152">
        <v>0</v>
      </c>
      <c r="G71" s="152">
        <v>0</v>
      </c>
      <c r="H71" s="152">
        <v>0</v>
      </c>
      <c r="I71" s="152">
        <v>0</v>
      </c>
      <c r="J71" s="152">
        <v>0</v>
      </c>
      <c r="K71" s="152">
        <v>0</v>
      </c>
      <c r="L71" s="152">
        <v>0</v>
      </c>
      <c r="M71" s="152">
        <v>0</v>
      </c>
      <c r="N71" s="152">
        <v>0</v>
      </c>
      <c r="O71" s="152">
        <v>0</v>
      </c>
      <c r="P71" s="152">
        <v>0</v>
      </c>
      <c r="Q71" s="152">
        <v>0</v>
      </c>
      <c r="R71" s="152">
        <v>0</v>
      </c>
      <c r="S71" s="152">
        <v>0</v>
      </c>
      <c r="T71" s="152">
        <v>0</v>
      </c>
      <c r="U71" s="152">
        <v>0</v>
      </c>
      <c r="V71" s="152">
        <v>0</v>
      </c>
      <c r="W71" s="152">
        <v>0</v>
      </c>
      <c r="X71" s="152">
        <v>0</v>
      </c>
      <c r="Y71" s="152">
        <v>0</v>
      </c>
      <c r="Z71" s="152">
        <v>0</v>
      </c>
      <c r="AA71" s="152">
        <v>0</v>
      </c>
      <c r="AB71" s="152">
        <v>0</v>
      </c>
      <c r="AC71" s="152">
        <v>0</v>
      </c>
      <c r="AD71" s="152">
        <v>0</v>
      </c>
      <c r="AE71" s="152">
        <v>0</v>
      </c>
      <c r="AF71" s="152">
        <v>0</v>
      </c>
      <c r="AG71" s="152">
        <v>0</v>
      </c>
      <c r="AH71" s="152">
        <v>0</v>
      </c>
      <c r="AI71" s="152">
        <v>0</v>
      </c>
      <c r="AJ71" s="152">
        <v>0</v>
      </c>
      <c r="AK71" s="152">
        <v>0</v>
      </c>
      <c r="AL71" s="152">
        <v>0</v>
      </c>
      <c r="AM71" s="152">
        <v>0</v>
      </c>
      <c r="AN71" s="152">
        <v>0</v>
      </c>
      <c r="AO71" s="152">
        <v>0</v>
      </c>
      <c r="AP71" s="152">
        <v>0</v>
      </c>
      <c r="AQ71" s="152">
        <v>0</v>
      </c>
      <c r="AR71" s="152">
        <v>0</v>
      </c>
      <c r="AS71" s="152">
        <v>0</v>
      </c>
      <c r="AT71" s="152">
        <v>0</v>
      </c>
      <c r="AU71" s="152">
        <v>0</v>
      </c>
      <c r="AV71" s="152">
        <v>0</v>
      </c>
      <c r="AW71" s="152">
        <v>0</v>
      </c>
      <c r="AX71" s="152">
        <v>0</v>
      </c>
      <c r="AY71" s="152">
        <v>0</v>
      </c>
      <c r="AZ71" s="152">
        <v>0</v>
      </c>
      <c r="BA71" s="152">
        <v>0</v>
      </c>
      <c r="BB71" s="152">
        <v>0</v>
      </c>
      <c r="BC71" s="152">
        <v>0</v>
      </c>
      <c r="BD71" s="152">
        <v>0</v>
      </c>
      <c r="BE71" s="152">
        <v>0</v>
      </c>
      <c r="BF71" s="152">
        <v>0</v>
      </c>
      <c r="BG71" s="152">
        <v>0</v>
      </c>
      <c r="BH71" s="152">
        <v>0</v>
      </c>
      <c r="BI71" s="152">
        <v>0</v>
      </c>
      <c r="BJ71" s="152">
        <v>0</v>
      </c>
      <c r="BK71" s="152">
        <v>0</v>
      </c>
    </row>
    <row r="72" spans="1:63" ht="31.5" x14ac:dyDescent="0.25">
      <c r="A72" s="128" t="s">
        <v>561</v>
      </c>
      <c r="B72" s="144" t="s">
        <v>708</v>
      </c>
      <c r="C72" s="145" t="s">
        <v>813</v>
      </c>
      <c r="D72" s="152" t="s">
        <v>492</v>
      </c>
      <c r="E72" s="152" t="s">
        <v>492</v>
      </c>
      <c r="F72" s="152" t="s">
        <v>492</v>
      </c>
      <c r="G72" s="152" t="s">
        <v>492</v>
      </c>
      <c r="H72" s="152" t="s">
        <v>492</v>
      </c>
      <c r="I72" s="152" t="s">
        <v>492</v>
      </c>
      <c r="J72" s="152" t="s">
        <v>492</v>
      </c>
      <c r="K72" s="152" t="s">
        <v>492</v>
      </c>
      <c r="L72" s="152" t="s">
        <v>492</v>
      </c>
      <c r="M72" s="152" t="s">
        <v>492</v>
      </c>
      <c r="N72" s="152" t="s">
        <v>492</v>
      </c>
      <c r="O72" s="152" t="s">
        <v>492</v>
      </c>
      <c r="P72" s="152" t="s">
        <v>492</v>
      </c>
      <c r="Q72" s="152" t="s">
        <v>492</v>
      </c>
      <c r="R72" s="152" t="s">
        <v>492</v>
      </c>
      <c r="S72" s="152" t="s">
        <v>492</v>
      </c>
      <c r="T72" s="152" t="s">
        <v>492</v>
      </c>
      <c r="U72" s="152" t="s">
        <v>492</v>
      </c>
      <c r="V72" s="152" t="s">
        <v>492</v>
      </c>
      <c r="W72" s="152" t="s">
        <v>492</v>
      </c>
      <c r="X72" s="152" t="s">
        <v>492</v>
      </c>
      <c r="Y72" s="152" t="s">
        <v>492</v>
      </c>
      <c r="Z72" s="152" t="s">
        <v>492</v>
      </c>
      <c r="AA72" s="152" t="s">
        <v>492</v>
      </c>
      <c r="AB72" s="152" t="s">
        <v>492</v>
      </c>
      <c r="AC72" s="152" t="s">
        <v>492</v>
      </c>
      <c r="AD72" s="152" t="s">
        <v>492</v>
      </c>
      <c r="AE72" s="152" t="s">
        <v>492</v>
      </c>
      <c r="AF72" s="152" t="s">
        <v>492</v>
      </c>
      <c r="AG72" s="152" t="s">
        <v>492</v>
      </c>
      <c r="AH72" s="152" t="s">
        <v>492</v>
      </c>
      <c r="AI72" s="152" t="s">
        <v>492</v>
      </c>
      <c r="AJ72" s="152" t="s">
        <v>492</v>
      </c>
      <c r="AK72" s="152" t="s">
        <v>492</v>
      </c>
      <c r="AL72" s="152" t="s">
        <v>492</v>
      </c>
      <c r="AM72" s="152" t="s">
        <v>492</v>
      </c>
      <c r="AN72" s="152" t="s">
        <v>492</v>
      </c>
      <c r="AO72" s="152" t="s">
        <v>492</v>
      </c>
      <c r="AP72" s="152" t="s">
        <v>492</v>
      </c>
      <c r="AQ72" s="152" t="s">
        <v>492</v>
      </c>
      <c r="AR72" s="152" t="s">
        <v>492</v>
      </c>
      <c r="AS72" s="152" t="s">
        <v>492</v>
      </c>
      <c r="AT72" s="152" t="s">
        <v>492</v>
      </c>
      <c r="AU72" s="152" t="s">
        <v>492</v>
      </c>
      <c r="AV72" s="152" t="s">
        <v>492</v>
      </c>
      <c r="AW72" s="152" t="s">
        <v>492</v>
      </c>
      <c r="AX72" s="152" t="s">
        <v>492</v>
      </c>
      <c r="AY72" s="152" t="s">
        <v>492</v>
      </c>
      <c r="AZ72" s="152" t="s">
        <v>492</v>
      </c>
      <c r="BA72" s="152" t="s">
        <v>492</v>
      </c>
      <c r="BB72" s="152" t="s">
        <v>492</v>
      </c>
      <c r="BC72" s="152" t="s">
        <v>492</v>
      </c>
      <c r="BD72" s="152" t="s">
        <v>492</v>
      </c>
      <c r="BE72" s="152" t="s">
        <v>492</v>
      </c>
      <c r="BF72" s="152" t="s">
        <v>492</v>
      </c>
      <c r="BG72" s="152" t="s">
        <v>492</v>
      </c>
      <c r="BH72" s="152" t="s">
        <v>492</v>
      </c>
      <c r="BI72" s="152" t="s">
        <v>492</v>
      </c>
      <c r="BJ72" s="152" t="s">
        <v>492</v>
      </c>
      <c r="BK72" s="152" t="s">
        <v>492</v>
      </c>
    </row>
    <row r="73" spans="1:63" ht="63" x14ac:dyDescent="0.25">
      <c r="A73" s="128" t="s">
        <v>563</v>
      </c>
      <c r="B73" s="144" t="s">
        <v>647</v>
      </c>
      <c r="C73" s="145" t="s">
        <v>730</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x14ac:dyDescent="0.25">
      <c r="A74" s="128" t="s">
        <v>658</v>
      </c>
      <c r="B74" s="144" t="s">
        <v>648</v>
      </c>
      <c r="C74" s="145" t="s">
        <v>730</v>
      </c>
      <c r="D74" s="152">
        <v>0</v>
      </c>
      <c r="E74" s="152">
        <v>0</v>
      </c>
      <c r="F74" s="152">
        <v>0</v>
      </c>
      <c r="G74" s="152">
        <v>0</v>
      </c>
      <c r="H74" s="152">
        <v>0</v>
      </c>
      <c r="I74" s="152">
        <v>0</v>
      </c>
      <c r="J74" s="152">
        <v>4.1459999999999999</v>
      </c>
      <c r="K74" s="152">
        <v>4.1459999999999999</v>
      </c>
      <c r="L74" s="152">
        <v>0</v>
      </c>
      <c r="M74" s="152">
        <v>0</v>
      </c>
      <c r="N74" s="152">
        <v>0</v>
      </c>
      <c r="O74" s="152">
        <v>0</v>
      </c>
      <c r="P74" s="152">
        <v>0</v>
      </c>
      <c r="Q74" s="152">
        <v>0</v>
      </c>
      <c r="R74" s="152">
        <v>0</v>
      </c>
      <c r="S74" s="152">
        <v>0</v>
      </c>
      <c r="T74" s="152">
        <v>0</v>
      </c>
      <c r="U74" s="152">
        <v>0</v>
      </c>
      <c r="V74" s="152">
        <v>0</v>
      </c>
      <c r="W74" s="152">
        <v>0</v>
      </c>
      <c r="X74" s="152">
        <v>0</v>
      </c>
      <c r="Y74" s="152">
        <v>0</v>
      </c>
      <c r="Z74" s="152">
        <v>0</v>
      </c>
      <c r="AA74" s="152">
        <v>0</v>
      </c>
      <c r="AB74" s="152">
        <v>0</v>
      </c>
      <c r="AC74" s="152">
        <v>0</v>
      </c>
      <c r="AD74" s="152">
        <v>0</v>
      </c>
      <c r="AE74" s="152">
        <v>0</v>
      </c>
      <c r="AF74" s="152">
        <v>0</v>
      </c>
      <c r="AG74" s="152">
        <v>0</v>
      </c>
      <c r="AH74" s="152">
        <v>0</v>
      </c>
      <c r="AI74" s="152">
        <v>0</v>
      </c>
      <c r="AJ74" s="152">
        <v>0</v>
      </c>
      <c r="AK74" s="152">
        <v>0</v>
      </c>
      <c r="AL74" s="152">
        <v>0</v>
      </c>
      <c r="AM74" s="152">
        <v>0</v>
      </c>
      <c r="AN74" s="152">
        <v>0</v>
      </c>
      <c r="AO74" s="152">
        <v>0</v>
      </c>
      <c r="AP74" s="152">
        <v>0</v>
      </c>
      <c r="AQ74" s="152">
        <v>0</v>
      </c>
      <c r="AR74" s="152">
        <v>0</v>
      </c>
      <c r="AS74" s="152">
        <v>0</v>
      </c>
      <c r="AT74" s="152">
        <v>0</v>
      </c>
      <c r="AU74" s="152">
        <v>0</v>
      </c>
      <c r="AV74" s="152">
        <v>0</v>
      </c>
      <c r="AW74" s="152">
        <v>0</v>
      </c>
      <c r="AX74" s="152">
        <v>0</v>
      </c>
      <c r="AY74" s="152">
        <v>0</v>
      </c>
      <c r="AZ74" s="152">
        <v>0</v>
      </c>
      <c r="BA74" s="152">
        <v>0</v>
      </c>
      <c r="BB74" s="152">
        <v>0</v>
      </c>
      <c r="BC74" s="152">
        <v>0</v>
      </c>
      <c r="BD74" s="152">
        <v>0</v>
      </c>
      <c r="BE74" s="152">
        <v>0</v>
      </c>
      <c r="BF74" s="152">
        <v>0</v>
      </c>
      <c r="BG74" s="152">
        <v>0</v>
      </c>
      <c r="BH74" s="152">
        <v>0</v>
      </c>
      <c r="BI74" s="152">
        <v>0</v>
      </c>
      <c r="BJ74" s="152">
        <v>0</v>
      </c>
      <c r="BK74" s="152">
        <v>0</v>
      </c>
    </row>
    <row r="75" spans="1:63" ht="78.75" x14ac:dyDescent="0.25">
      <c r="A75" s="128" t="s">
        <v>659</v>
      </c>
      <c r="B75" s="144" t="s">
        <v>660</v>
      </c>
      <c r="C75" s="145" t="s">
        <v>730</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x14ac:dyDescent="0.25">
      <c r="A76" s="128" t="s">
        <v>661</v>
      </c>
      <c r="B76" s="144" t="s">
        <v>662</v>
      </c>
      <c r="C76" s="145" t="s">
        <v>730</v>
      </c>
      <c r="D76" s="152">
        <v>0</v>
      </c>
      <c r="E76" s="152">
        <v>0</v>
      </c>
      <c r="F76" s="152">
        <v>0</v>
      </c>
      <c r="G76" s="152">
        <v>0</v>
      </c>
      <c r="H76" s="152">
        <v>0</v>
      </c>
      <c r="I76" s="152">
        <v>0</v>
      </c>
      <c r="J76" s="152">
        <v>4.1459999999999999</v>
      </c>
      <c r="K76" s="152">
        <v>4.1459999999999999</v>
      </c>
      <c r="L76" s="152">
        <v>0</v>
      </c>
      <c r="M76" s="152">
        <v>0</v>
      </c>
      <c r="N76" s="152">
        <v>0</v>
      </c>
      <c r="O76" s="152">
        <v>0</v>
      </c>
      <c r="P76" s="152">
        <v>0</v>
      </c>
      <c r="Q76" s="152">
        <v>0</v>
      </c>
      <c r="R76" s="152">
        <v>0</v>
      </c>
      <c r="S76" s="152">
        <v>0</v>
      </c>
      <c r="T76" s="152">
        <v>0</v>
      </c>
      <c r="U76" s="152">
        <v>0</v>
      </c>
      <c r="V76" s="152">
        <v>0</v>
      </c>
      <c r="W76" s="152">
        <v>0</v>
      </c>
      <c r="X76" s="152">
        <v>0</v>
      </c>
      <c r="Y76" s="152">
        <v>0</v>
      </c>
      <c r="Z76" s="152">
        <v>0</v>
      </c>
      <c r="AA76" s="152">
        <v>0</v>
      </c>
      <c r="AB76" s="152">
        <v>0</v>
      </c>
      <c r="AC76" s="152">
        <v>0</v>
      </c>
      <c r="AD76" s="152">
        <v>0</v>
      </c>
      <c r="AE76" s="152">
        <v>0</v>
      </c>
      <c r="AF76" s="152">
        <v>0</v>
      </c>
      <c r="AG76" s="152">
        <v>0</v>
      </c>
      <c r="AH76" s="152">
        <v>0</v>
      </c>
      <c r="AI76" s="152">
        <v>0</v>
      </c>
      <c r="AJ76" s="152">
        <v>0</v>
      </c>
      <c r="AK76" s="152">
        <v>0</v>
      </c>
      <c r="AL76" s="152">
        <v>0</v>
      </c>
      <c r="AM76" s="152">
        <v>0</v>
      </c>
      <c r="AN76" s="152">
        <v>0</v>
      </c>
      <c r="AO76" s="152">
        <v>0</v>
      </c>
      <c r="AP76" s="152">
        <v>0</v>
      </c>
      <c r="AQ76" s="152">
        <v>0</v>
      </c>
      <c r="AR76" s="152">
        <v>0</v>
      </c>
      <c r="AS76" s="152">
        <v>0</v>
      </c>
      <c r="AT76" s="152">
        <v>0</v>
      </c>
      <c r="AU76" s="152">
        <v>0</v>
      </c>
      <c r="AV76" s="152">
        <v>0</v>
      </c>
      <c r="AW76" s="152">
        <v>0</v>
      </c>
      <c r="AX76" s="152">
        <v>0</v>
      </c>
      <c r="AY76" s="152">
        <v>0</v>
      </c>
      <c r="AZ76" s="152">
        <v>0</v>
      </c>
      <c r="BA76" s="152">
        <v>0</v>
      </c>
      <c r="BB76" s="152">
        <v>0</v>
      </c>
      <c r="BC76" s="152">
        <v>0</v>
      </c>
      <c r="BD76" s="152">
        <v>0</v>
      </c>
      <c r="BE76" s="152">
        <v>0</v>
      </c>
      <c r="BF76" s="152">
        <v>0</v>
      </c>
      <c r="BG76" s="152">
        <v>0</v>
      </c>
      <c r="BH76" s="152">
        <v>0</v>
      </c>
      <c r="BI76" s="152">
        <v>0</v>
      </c>
      <c r="BJ76" s="152">
        <v>0</v>
      </c>
      <c r="BK76" s="152">
        <v>0</v>
      </c>
    </row>
    <row r="77" spans="1:63" ht="15.75" x14ac:dyDescent="0.25">
      <c r="A77" s="128" t="s">
        <v>661</v>
      </c>
      <c r="B77" s="144" t="s">
        <v>678</v>
      </c>
      <c r="C77" s="145" t="s">
        <v>814</v>
      </c>
      <c r="D77" s="152" t="s">
        <v>492</v>
      </c>
      <c r="E77" s="152" t="s">
        <v>492</v>
      </c>
      <c r="F77" s="152" t="s">
        <v>492</v>
      </c>
      <c r="G77" s="152" t="s">
        <v>492</v>
      </c>
      <c r="H77" s="152" t="s">
        <v>492</v>
      </c>
      <c r="I77" s="152" t="s">
        <v>492</v>
      </c>
      <c r="J77" s="152" t="s">
        <v>492</v>
      </c>
      <c r="K77" s="152" t="s">
        <v>492</v>
      </c>
      <c r="L77" s="152" t="s">
        <v>492</v>
      </c>
      <c r="M77" s="152" t="s">
        <v>492</v>
      </c>
      <c r="N77" s="152" t="s">
        <v>492</v>
      </c>
      <c r="O77" s="152" t="s">
        <v>492</v>
      </c>
      <c r="P77" s="152" t="s">
        <v>492</v>
      </c>
      <c r="Q77" s="152" t="s">
        <v>492</v>
      </c>
      <c r="R77" s="152" t="s">
        <v>492</v>
      </c>
      <c r="S77" s="152" t="s">
        <v>492</v>
      </c>
      <c r="T77" s="152" t="s">
        <v>492</v>
      </c>
      <c r="U77" s="152" t="s">
        <v>492</v>
      </c>
      <c r="V77" s="152" t="s">
        <v>492</v>
      </c>
      <c r="W77" s="152" t="s">
        <v>492</v>
      </c>
      <c r="X77" s="152" t="s">
        <v>492</v>
      </c>
      <c r="Y77" s="152" t="s">
        <v>492</v>
      </c>
      <c r="Z77" s="152" t="s">
        <v>492</v>
      </c>
      <c r="AA77" s="152" t="s">
        <v>492</v>
      </c>
      <c r="AB77" s="152" t="s">
        <v>492</v>
      </c>
      <c r="AC77" s="152" t="s">
        <v>492</v>
      </c>
      <c r="AD77" s="152" t="s">
        <v>492</v>
      </c>
      <c r="AE77" s="152" t="s">
        <v>492</v>
      </c>
      <c r="AF77" s="152" t="s">
        <v>492</v>
      </c>
      <c r="AG77" s="152" t="s">
        <v>492</v>
      </c>
      <c r="AH77" s="152" t="s">
        <v>492</v>
      </c>
      <c r="AI77" s="152" t="s">
        <v>492</v>
      </c>
      <c r="AJ77" s="152" t="s">
        <v>492</v>
      </c>
      <c r="AK77" s="152" t="s">
        <v>492</v>
      </c>
      <c r="AL77" s="152" t="s">
        <v>492</v>
      </c>
      <c r="AM77" s="152" t="s">
        <v>492</v>
      </c>
      <c r="AN77" s="152" t="s">
        <v>492</v>
      </c>
      <c r="AO77" s="152" t="s">
        <v>492</v>
      </c>
      <c r="AP77" s="152" t="s">
        <v>492</v>
      </c>
      <c r="AQ77" s="152" t="s">
        <v>492</v>
      </c>
      <c r="AR77" s="152" t="s">
        <v>492</v>
      </c>
      <c r="AS77" s="152" t="s">
        <v>492</v>
      </c>
      <c r="AT77" s="152" t="s">
        <v>492</v>
      </c>
      <c r="AU77" s="152" t="s">
        <v>492</v>
      </c>
      <c r="AV77" s="152" t="s">
        <v>492</v>
      </c>
      <c r="AW77" s="152" t="s">
        <v>492</v>
      </c>
      <c r="AX77" s="152" t="s">
        <v>492</v>
      </c>
      <c r="AY77" s="152" t="s">
        <v>492</v>
      </c>
      <c r="AZ77" s="152" t="s">
        <v>492</v>
      </c>
      <c r="BA77" s="152" t="s">
        <v>492</v>
      </c>
      <c r="BB77" s="152" t="s">
        <v>492</v>
      </c>
      <c r="BC77" s="152" t="s">
        <v>492</v>
      </c>
      <c r="BD77" s="152" t="s">
        <v>492</v>
      </c>
      <c r="BE77" s="152" t="s">
        <v>492</v>
      </c>
      <c r="BF77" s="152" t="s">
        <v>492</v>
      </c>
      <c r="BG77" s="152" t="s">
        <v>492</v>
      </c>
      <c r="BH77" s="152" t="s">
        <v>492</v>
      </c>
      <c r="BI77" s="152" t="s">
        <v>492</v>
      </c>
      <c r="BJ77" s="152" t="s">
        <v>492</v>
      </c>
      <c r="BK77" s="152" t="s">
        <v>492</v>
      </c>
    </row>
    <row r="78" spans="1:63" ht="15.75" x14ac:dyDescent="0.25">
      <c r="A78" s="128" t="s">
        <v>661</v>
      </c>
      <c r="B78" s="144" t="s">
        <v>679</v>
      </c>
      <c r="C78" s="145" t="s">
        <v>815</v>
      </c>
      <c r="D78" s="152" t="s">
        <v>492</v>
      </c>
      <c r="E78" s="152" t="s">
        <v>492</v>
      </c>
      <c r="F78" s="152" t="s">
        <v>492</v>
      </c>
      <c r="G78" s="152" t="s">
        <v>492</v>
      </c>
      <c r="H78" s="152" t="s">
        <v>492</v>
      </c>
      <c r="I78" s="152" t="s">
        <v>492</v>
      </c>
      <c r="J78" s="152" t="s">
        <v>492</v>
      </c>
      <c r="K78" s="152" t="s">
        <v>492</v>
      </c>
      <c r="L78" s="152" t="s">
        <v>492</v>
      </c>
      <c r="M78" s="152" t="s">
        <v>492</v>
      </c>
      <c r="N78" s="152" t="s">
        <v>492</v>
      </c>
      <c r="O78" s="152" t="s">
        <v>492</v>
      </c>
      <c r="P78" s="152" t="s">
        <v>492</v>
      </c>
      <c r="Q78" s="152" t="s">
        <v>492</v>
      </c>
      <c r="R78" s="152" t="s">
        <v>492</v>
      </c>
      <c r="S78" s="152" t="s">
        <v>492</v>
      </c>
      <c r="T78" s="152" t="s">
        <v>492</v>
      </c>
      <c r="U78" s="152" t="s">
        <v>492</v>
      </c>
      <c r="V78" s="152" t="s">
        <v>492</v>
      </c>
      <c r="W78" s="152" t="s">
        <v>492</v>
      </c>
      <c r="X78" s="152" t="s">
        <v>492</v>
      </c>
      <c r="Y78" s="152" t="s">
        <v>492</v>
      </c>
      <c r="Z78" s="152" t="s">
        <v>492</v>
      </c>
      <c r="AA78" s="152" t="s">
        <v>492</v>
      </c>
      <c r="AB78" s="152" t="s">
        <v>492</v>
      </c>
      <c r="AC78" s="152" t="s">
        <v>492</v>
      </c>
      <c r="AD78" s="152" t="s">
        <v>492</v>
      </c>
      <c r="AE78" s="152" t="s">
        <v>492</v>
      </c>
      <c r="AF78" s="152" t="s">
        <v>492</v>
      </c>
      <c r="AG78" s="152" t="s">
        <v>492</v>
      </c>
      <c r="AH78" s="152" t="s">
        <v>492</v>
      </c>
      <c r="AI78" s="152" t="s">
        <v>492</v>
      </c>
      <c r="AJ78" s="152" t="s">
        <v>492</v>
      </c>
      <c r="AK78" s="152" t="s">
        <v>492</v>
      </c>
      <c r="AL78" s="152" t="s">
        <v>492</v>
      </c>
      <c r="AM78" s="152" t="s">
        <v>492</v>
      </c>
      <c r="AN78" s="152" t="s">
        <v>492</v>
      </c>
      <c r="AO78" s="152" t="s">
        <v>492</v>
      </c>
      <c r="AP78" s="152" t="s">
        <v>492</v>
      </c>
      <c r="AQ78" s="152" t="s">
        <v>492</v>
      </c>
      <c r="AR78" s="152" t="s">
        <v>492</v>
      </c>
      <c r="AS78" s="152" t="s">
        <v>492</v>
      </c>
      <c r="AT78" s="152" t="s">
        <v>492</v>
      </c>
      <c r="AU78" s="152" t="s">
        <v>492</v>
      </c>
      <c r="AV78" s="152" t="s">
        <v>492</v>
      </c>
      <c r="AW78" s="152" t="s">
        <v>492</v>
      </c>
      <c r="AX78" s="152" t="s">
        <v>492</v>
      </c>
      <c r="AY78" s="152" t="s">
        <v>492</v>
      </c>
      <c r="AZ78" s="152" t="s">
        <v>492</v>
      </c>
      <c r="BA78" s="152" t="s">
        <v>492</v>
      </c>
      <c r="BB78" s="152" t="s">
        <v>492</v>
      </c>
      <c r="BC78" s="152" t="s">
        <v>492</v>
      </c>
      <c r="BD78" s="152" t="s">
        <v>492</v>
      </c>
      <c r="BE78" s="152" t="s">
        <v>492</v>
      </c>
      <c r="BF78" s="152" t="s">
        <v>492</v>
      </c>
      <c r="BG78" s="152" t="s">
        <v>492</v>
      </c>
      <c r="BH78" s="152" t="s">
        <v>492</v>
      </c>
      <c r="BI78" s="152" t="s">
        <v>492</v>
      </c>
      <c r="BJ78" s="152" t="s">
        <v>492</v>
      </c>
      <c r="BK78" s="152" t="s">
        <v>492</v>
      </c>
    </row>
    <row r="79" spans="1:63" ht="15.75" x14ac:dyDescent="0.25">
      <c r="A79" s="128" t="s">
        <v>661</v>
      </c>
      <c r="B79" s="144" t="s">
        <v>680</v>
      </c>
      <c r="C79" s="145" t="s">
        <v>816</v>
      </c>
      <c r="D79" s="152" t="s">
        <v>492</v>
      </c>
      <c r="E79" s="152" t="s">
        <v>492</v>
      </c>
      <c r="F79" s="152" t="s">
        <v>492</v>
      </c>
      <c r="G79" s="152" t="s">
        <v>492</v>
      </c>
      <c r="H79" s="152" t="s">
        <v>492</v>
      </c>
      <c r="I79" s="152" t="s">
        <v>492</v>
      </c>
      <c r="J79" s="152" t="s">
        <v>492</v>
      </c>
      <c r="K79" s="152" t="s">
        <v>492</v>
      </c>
      <c r="L79" s="152" t="s">
        <v>492</v>
      </c>
      <c r="M79" s="152" t="s">
        <v>492</v>
      </c>
      <c r="N79" s="152" t="s">
        <v>492</v>
      </c>
      <c r="O79" s="152" t="s">
        <v>492</v>
      </c>
      <c r="P79" s="152" t="s">
        <v>492</v>
      </c>
      <c r="Q79" s="152" t="s">
        <v>492</v>
      </c>
      <c r="R79" s="152" t="s">
        <v>492</v>
      </c>
      <c r="S79" s="152" t="s">
        <v>492</v>
      </c>
      <c r="T79" s="152" t="s">
        <v>492</v>
      </c>
      <c r="U79" s="152" t="s">
        <v>492</v>
      </c>
      <c r="V79" s="152" t="s">
        <v>492</v>
      </c>
      <c r="W79" s="152" t="s">
        <v>492</v>
      </c>
      <c r="X79" s="152" t="s">
        <v>492</v>
      </c>
      <c r="Y79" s="152" t="s">
        <v>492</v>
      </c>
      <c r="Z79" s="152" t="s">
        <v>492</v>
      </c>
      <c r="AA79" s="152" t="s">
        <v>492</v>
      </c>
      <c r="AB79" s="152" t="s">
        <v>492</v>
      </c>
      <c r="AC79" s="152" t="s">
        <v>492</v>
      </c>
      <c r="AD79" s="152" t="s">
        <v>492</v>
      </c>
      <c r="AE79" s="152" t="s">
        <v>492</v>
      </c>
      <c r="AF79" s="152" t="s">
        <v>492</v>
      </c>
      <c r="AG79" s="152" t="s">
        <v>492</v>
      </c>
      <c r="AH79" s="152" t="s">
        <v>492</v>
      </c>
      <c r="AI79" s="152" t="s">
        <v>492</v>
      </c>
      <c r="AJ79" s="152" t="s">
        <v>492</v>
      </c>
      <c r="AK79" s="152" t="s">
        <v>492</v>
      </c>
      <c r="AL79" s="152" t="s">
        <v>492</v>
      </c>
      <c r="AM79" s="152" t="s">
        <v>492</v>
      </c>
      <c r="AN79" s="152" t="s">
        <v>492</v>
      </c>
      <c r="AO79" s="152" t="s">
        <v>492</v>
      </c>
      <c r="AP79" s="152" t="s">
        <v>492</v>
      </c>
      <c r="AQ79" s="152" t="s">
        <v>492</v>
      </c>
      <c r="AR79" s="152" t="s">
        <v>492</v>
      </c>
      <c r="AS79" s="152" t="s">
        <v>492</v>
      </c>
      <c r="AT79" s="152" t="s">
        <v>492</v>
      </c>
      <c r="AU79" s="152" t="s">
        <v>492</v>
      </c>
      <c r="AV79" s="152" t="s">
        <v>492</v>
      </c>
      <c r="AW79" s="152" t="s">
        <v>492</v>
      </c>
      <c r="AX79" s="152" t="s">
        <v>492</v>
      </c>
      <c r="AY79" s="152" t="s">
        <v>492</v>
      </c>
      <c r="AZ79" s="152" t="s">
        <v>492</v>
      </c>
      <c r="BA79" s="152" t="s">
        <v>492</v>
      </c>
      <c r="BB79" s="152" t="s">
        <v>492</v>
      </c>
      <c r="BC79" s="152" t="s">
        <v>492</v>
      </c>
      <c r="BD79" s="152" t="s">
        <v>492</v>
      </c>
      <c r="BE79" s="152" t="s">
        <v>492</v>
      </c>
      <c r="BF79" s="152" t="s">
        <v>492</v>
      </c>
      <c r="BG79" s="152" t="s">
        <v>492</v>
      </c>
      <c r="BH79" s="152" t="s">
        <v>492</v>
      </c>
      <c r="BI79" s="152" t="s">
        <v>492</v>
      </c>
      <c r="BJ79" s="152" t="s">
        <v>492</v>
      </c>
      <c r="BK79" s="152" t="s">
        <v>492</v>
      </c>
    </row>
    <row r="80" spans="1:63" ht="15.75" x14ac:dyDescent="0.25">
      <c r="A80" s="128" t="s">
        <v>661</v>
      </c>
      <c r="B80" s="144" t="s">
        <v>681</v>
      </c>
      <c r="C80" s="145" t="s">
        <v>817</v>
      </c>
      <c r="D80" s="152" t="s">
        <v>492</v>
      </c>
      <c r="E80" s="152" t="s">
        <v>492</v>
      </c>
      <c r="F80" s="152" t="s">
        <v>492</v>
      </c>
      <c r="G80" s="152" t="s">
        <v>492</v>
      </c>
      <c r="H80" s="152" t="s">
        <v>492</v>
      </c>
      <c r="I80" s="152" t="s">
        <v>492</v>
      </c>
      <c r="J80" s="152" t="s">
        <v>492</v>
      </c>
      <c r="K80" s="152" t="s">
        <v>492</v>
      </c>
      <c r="L80" s="152" t="s">
        <v>492</v>
      </c>
      <c r="M80" s="152" t="s">
        <v>492</v>
      </c>
      <c r="N80" s="152" t="s">
        <v>492</v>
      </c>
      <c r="O80" s="152" t="s">
        <v>492</v>
      </c>
      <c r="P80" s="152" t="s">
        <v>492</v>
      </c>
      <c r="Q80" s="152" t="s">
        <v>492</v>
      </c>
      <c r="R80" s="152" t="s">
        <v>492</v>
      </c>
      <c r="S80" s="152" t="s">
        <v>492</v>
      </c>
      <c r="T80" s="152" t="s">
        <v>492</v>
      </c>
      <c r="U80" s="152" t="s">
        <v>492</v>
      </c>
      <c r="V80" s="152" t="s">
        <v>492</v>
      </c>
      <c r="W80" s="152" t="s">
        <v>492</v>
      </c>
      <c r="X80" s="152" t="s">
        <v>492</v>
      </c>
      <c r="Y80" s="152" t="s">
        <v>492</v>
      </c>
      <c r="Z80" s="152" t="s">
        <v>492</v>
      </c>
      <c r="AA80" s="152" t="s">
        <v>492</v>
      </c>
      <c r="AB80" s="152" t="s">
        <v>492</v>
      </c>
      <c r="AC80" s="152" t="s">
        <v>492</v>
      </c>
      <c r="AD80" s="152" t="s">
        <v>492</v>
      </c>
      <c r="AE80" s="152" t="s">
        <v>492</v>
      </c>
      <c r="AF80" s="152" t="s">
        <v>492</v>
      </c>
      <c r="AG80" s="152" t="s">
        <v>492</v>
      </c>
      <c r="AH80" s="152" t="s">
        <v>492</v>
      </c>
      <c r="AI80" s="152" t="s">
        <v>492</v>
      </c>
      <c r="AJ80" s="152" t="s">
        <v>492</v>
      </c>
      <c r="AK80" s="152" t="s">
        <v>492</v>
      </c>
      <c r="AL80" s="152" t="s">
        <v>492</v>
      </c>
      <c r="AM80" s="152" t="s">
        <v>492</v>
      </c>
      <c r="AN80" s="152" t="s">
        <v>492</v>
      </c>
      <c r="AO80" s="152" t="s">
        <v>492</v>
      </c>
      <c r="AP80" s="152" t="s">
        <v>492</v>
      </c>
      <c r="AQ80" s="152" t="s">
        <v>492</v>
      </c>
      <c r="AR80" s="152" t="s">
        <v>492</v>
      </c>
      <c r="AS80" s="152" t="s">
        <v>492</v>
      </c>
      <c r="AT80" s="152" t="s">
        <v>492</v>
      </c>
      <c r="AU80" s="152" t="s">
        <v>492</v>
      </c>
      <c r="AV80" s="152" t="s">
        <v>492</v>
      </c>
      <c r="AW80" s="152" t="s">
        <v>492</v>
      </c>
      <c r="AX80" s="152" t="s">
        <v>492</v>
      </c>
      <c r="AY80" s="152" t="s">
        <v>492</v>
      </c>
      <c r="AZ80" s="152" t="s">
        <v>492</v>
      </c>
      <c r="BA80" s="152" t="s">
        <v>492</v>
      </c>
      <c r="BB80" s="152" t="s">
        <v>492</v>
      </c>
      <c r="BC80" s="152" t="s">
        <v>492</v>
      </c>
      <c r="BD80" s="152" t="s">
        <v>492</v>
      </c>
      <c r="BE80" s="152" t="s">
        <v>492</v>
      </c>
      <c r="BF80" s="152" t="s">
        <v>492</v>
      </c>
      <c r="BG80" s="152" t="s">
        <v>492</v>
      </c>
      <c r="BH80" s="152" t="s">
        <v>492</v>
      </c>
      <c r="BI80" s="152" t="s">
        <v>492</v>
      </c>
      <c r="BJ80" s="152" t="s">
        <v>492</v>
      </c>
      <c r="BK80" s="152" t="s">
        <v>492</v>
      </c>
    </row>
    <row r="81" spans="1:63" ht="31.5" x14ac:dyDescent="0.25">
      <c r="A81" s="128" t="s">
        <v>661</v>
      </c>
      <c r="B81" s="144" t="s">
        <v>687</v>
      </c>
      <c r="C81" s="145" t="s">
        <v>818</v>
      </c>
      <c r="D81" s="152" t="s">
        <v>492</v>
      </c>
      <c r="E81" s="152" t="s">
        <v>492</v>
      </c>
      <c r="F81" s="152" t="s">
        <v>492</v>
      </c>
      <c r="G81" s="152" t="s">
        <v>492</v>
      </c>
      <c r="H81" s="152" t="s">
        <v>492</v>
      </c>
      <c r="I81" s="152" t="s">
        <v>492</v>
      </c>
      <c r="J81" s="152">
        <v>4.1459999999999999</v>
      </c>
      <c r="K81" s="152">
        <v>4.1459999999999999</v>
      </c>
      <c r="L81" s="152" t="s">
        <v>492</v>
      </c>
      <c r="M81" s="152" t="s">
        <v>492</v>
      </c>
      <c r="N81" s="152" t="s">
        <v>492</v>
      </c>
      <c r="O81" s="152" t="s">
        <v>492</v>
      </c>
      <c r="P81" s="152" t="s">
        <v>492</v>
      </c>
      <c r="Q81" s="152" t="s">
        <v>492</v>
      </c>
      <c r="R81" s="152" t="s">
        <v>492</v>
      </c>
      <c r="S81" s="152" t="s">
        <v>492</v>
      </c>
      <c r="T81" s="152" t="s">
        <v>492</v>
      </c>
      <c r="U81" s="152" t="s">
        <v>492</v>
      </c>
      <c r="V81" s="152" t="s">
        <v>492</v>
      </c>
      <c r="W81" s="152" t="s">
        <v>492</v>
      </c>
      <c r="X81" s="152" t="s">
        <v>492</v>
      </c>
      <c r="Y81" s="152" t="s">
        <v>492</v>
      </c>
      <c r="Z81" s="152" t="s">
        <v>492</v>
      </c>
      <c r="AA81" s="152" t="s">
        <v>492</v>
      </c>
      <c r="AB81" s="152" t="s">
        <v>492</v>
      </c>
      <c r="AC81" s="152" t="s">
        <v>492</v>
      </c>
      <c r="AD81" s="152" t="s">
        <v>492</v>
      </c>
      <c r="AE81" s="152" t="s">
        <v>492</v>
      </c>
      <c r="AF81" s="152" t="s">
        <v>492</v>
      </c>
      <c r="AG81" s="152" t="s">
        <v>492</v>
      </c>
      <c r="AH81" s="152" t="s">
        <v>492</v>
      </c>
      <c r="AI81" s="152" t="s">
        <v>492</v>
      </c>
      <c r="AJ81" s="152" t="s">
        <v>492</v>
      </c>
      <c r="AK81" s="152" t="s">
        <v>492</v>
      </c>
      <c r="AL81" s="152" t="s">
        <v>492</v>
      </c>
      <c r="AM81" s="152" t="s">
        <v>492</v>
      </c>
      <c r="AN81" s="152" t="s">
        <v>492</v>
      </c>
      <c r="AO81" s="152" t="s">
        <v>492</v>
      </c>
      <c r="AP81" s="152" t="s">
        <v>492</v>
      </c>
      <c r="AQ81" s="152" t="s">
        <v>492</v>
      </c>
      <c r="AR81" s="152" t="s">
        <v>492</v>
      </c>
      <c r="AS81" s="152" t="s">
        <v>492</v>
      </c>
      <c r="AT81" s="152" t="s">
        <v>492</v>
      </c>
      <c r="AU81" s="152" t="s">
        <v>492</v>
      </c>
      <c r="AV81" s="152" t="s">
        <v>492</v>
      </c>
      <c r="AW81" s="152" t="s">
        <v>492</v>
      </c>
      <c r="AX81" s="152" t="s">
        <v>492</v>
      </c>
      <c r="AY81" s="152" t="s">
        <v>492</v>
      </c>
      <c r="AZ81" s="152" t="s">
        <v>492</v>
      </c>
      <c r="BA81" s="152" t="s">
        <v>492</v>
      </c>
      <c r="BB81" s="152" t="s">
        <v>492</v>
      </c>
      <c r="BC81" s="152" t="s">
        <v>492</v>
      </c>
      <c r="BD81" s="152" t="s">
        <v>492</v>
      </c>
      <c r="BE81" s="152" t="s">
        <v>492</v>
      </c>
      <c r="BF81" s="152" t="s">
        <v>492</v>
      </c>
      <c r="BG81" s="152" t="s">
        <v>492</v>
      </c>
      <c r="BH81" s="152" t="s">
        <v>492</v>
      </c>
      <c r="BI81" s="152" t="s">
        <v>492</v>
      </c>
      <c r="BJ81" s="152" t="s">
        <v>492</v>
      </c>
      <c r="BK81" s="152" t="s">
        <v>492</v>
      </c>
    </row>
    <row r="82" spans="1:63" ht="15.75" x14ac:dyDescent="0.25">
      <c r="A82" s="128" t="s">
        <v>661</v>
      </c>
      <c r="B82" s="144" t="s">
        <v>688</v>
      </c>
      <c r="C82" s="145" t="s">
        <v>819</v>
      </c>
      <c r="D82" s="152" t="s">
        <v>492</v>
      </c>
      <c r="E82" s="152" t="s">
        <v>492</v>
      </c>
      <c r="F82" s="152" t="s">
        <v>492</v>
      </c>
      <c r="G82" s="152" t="s">
        <v>492</v>
      </c>
      <c r="H82" s="152" t="s">
        <v>492</v>
      </c>
      <c r="I82" s="152" t="s">
        <v>492</v>
      </c>
      <c r="J82" s="152" t="s">
        <v>492</v>
      </c>
      <c r="K82" s="152" t="s">
        <v>492</v>
      </c>
      <c r="L82" s="152" t="s">
        <v>492</v>
      </c>
      <c r="M82" s="152" t="s">
        <v>492</v>
      </c>
      <c r="N82" s="152" t="s">
        <v>492</v>
      </c>
      <c r="O82" s="152" t="s">
        <v>492</v>
      </c>
      <c r="P82" s="152" t="s">
        <v>492</v>
      </c>
      <c r="Q82" s="152" t="s">
        <v>492</v>
      </c>
      <c r="R82" s="152" t="s">
        <v>492</v>
      </c>
      <c r="S82" s="152" t="s">
        <v>492</v>
      </c>
      <c r="T82" s="152" t="s">
        <v>492</v>
      </c>
      <c r="U82" s="152" t="s">
        <v>492</v>
      </c>
      <c r="V82" s="152" t="s">
        <v>492</v>
      </c>
      <c r="W82" s="152" t="s">
        <v>492</v>
      </c>
      <c r="X82" s="152" t="s">
        <v>492</v>
      </c>
      <c r="Y82" s="152" t="s">
        <v>492</v>
      </c>
      <c r="Z82" s="152" t="s">
        <v>492</v>
      </c>
      <c r="AA82" s="152" t="s">
        <v>492</v>
      </c>
      <c r="AB82" s="152" t="s">
        <v>492</v>
      </c>
      <c r="AC82" s="152" t="s">
        <v>492</v>
      </c>
      <c r="AD82" s="152" t="s">
        <v>492</v>
      </c>
      <c r="AE82" s="152" t="s">
        <v>492</v>
      </c>
      <c r="AF82" s="152" t="s">
        <v>492</v>
      </c>
      <c r="AG82" s="152" t="s">
        <v>492</v>
      </c>
      <c r="AH82" s="152" t="s">
        <v>492</v>
      </c>
      <c r="AI82" s="152" t="s">
        <v>492</v>
      </c>
      <c r="AJ82" s="152" t="s">
        <v>492</v>
      </c>
      <c r="AK82" s="152" t="s">
        <v>492</v>
      </c>
      <c r="AL82" s="152" t="s">
        <v>492</v>
      </c>
      <c r="AM82" s="152" t="s">
        <v>492</v>
      </c>
      <c r="AN82" s="152" t="s">
        <v>492</v>
      </c>
      <c r="AO82" s="152" t="s">
        <v>492</v>
      </c>
      <c r="AP82" s="152" t="s">
        <v>492</v>
      </c>
      <c r="AQ82" s="152" t="s">
        <v>492</v>
      </c>
      <c r="AR82" s="152" t="s">
        <v>492</v>
      </c>
      <c r="AS82" s="152" t="s">
        <v>492</v>
      </c>
      <c r="AT82" s="152" t="s">
        <v>492</v>
      </c>
      <c r="AU82" s="152" t="s">
        <v>492</v>
      </c>
      <c r="AV82" s="152" t="s">
        <v>492</v>
      </c>
      <c r="AW82" s="152" t="s">
        <v>492</v>
      </c>
      <c r="AX82" s="152" t="s">
        <v>492</v>
      </c>
      <c r="AY82" s="152" t="s">
        <v>492</v>
      </c>
      <c r="AZ82" s="152" t="s">
        <v>492</v>
      </c>
      <c r="BA82" s="152" t="s">
        <v>492</v>
      </c>
      <c r="BB82" s="152" t="s">
        <v>492</v>
      </c>
      <c r="BC82" s="152" t="s">
        <v>492</v>
      </c>
      <c r="BD82" s="152" t="s">
        <v>492</v>
      </c>
      <c r="BE82" s="152" t="s">
        <v>492</v>
      </c>
      <c r="BF82" s="152" t="s">
        <v>492</v>
      </c>
      <c r="BG82" s="152" t="s">
        <v>492</v>
      </c>
      <c r="BH82" s="152" t="s">
        <v>492</v>
      </c>
      <c r="BI82" s="152" t="s">
        <v>492</v>
      </c>
      <c r="BJ82" s="152" t="s">
        <v>492</v>
      </c>
      <c r="BK82" s="152" t="s">
        <v>492</v>
      </c>
    </row>
    <row r="83" spans="1:63" ht="78.75" x14ac:dyDescent="0.25">
      <c r="A83" s="128" t="s">
        <v>661</v>
      </c>
      <c r="B83" s="144" t="s">
        <v>689</v>
      </c>
      <c r="C83" s="145" t="s">
        <v>820</v>
      </c>
      <c r="D83" s="152" t="s">
        <v>492</v>
      </c>
      <c r="E83" s="152" t="s">
        <v>492</v>
      </c>
      <c r="F83" s="152" t="s">
        <v>492</v>
      </c>
      <c r="G83" s="152" t="s">
        <v>492</v>
      </c>
      <c r="H83" s="152" t="s">
        <v>492</v>
      </c>
      <c r="I83" s="152" t="s">
        <v>492</v>
      </c>
      <c r="J83" s="152" t="s">
        <v>492</v>
      </c>
      <c r="K83" s="152" t="s">
        <v>492</v>
      </c>
      <c r="L83" s="152" t="s">
        <v>492</v>
      </c>
      <c r="M83" s="152" t="s">
        <v>492</v>
      </c>
      <c r="N83" s="152" t="s">
        <v>492</v>
      </c>
      <c r="O83" s="152" t="s">
        <v>492</v>
      </c>
      <c r="P83" s="152" t="s">
        <v>492</v>
      </c>
      <c r="Q83" s="152" t="s">
        <v>492</v>
      </c>
      <c r="R83" s="152" t="s">
        <v>492</v>
      </c>
      <c r="S83" s="152" t="s">
        <v>492</v>
      </c>
      <c r="T83" s="152" t="s">
        <v>492</v>
      </c>
      <c r="U83" s="152" t="s">
        <v>492</v>
      </c>
      <c r="V83" s="152" t="s">
        <v>492</v>
      </c>
      <c r="W83" s="152" t="s">
        <v>492</v>
      </c>
      <c r="X83" s="152" t="s">
        <v>492</v>
      </c>
      <c r="Y83" s="152" t="s">
        <v>492</v>
      </c>
      <c r="Z83" s="152" t="s">
        <v>492</v>
      </c>
      <c r="AA83" s="152" t="s">
        <v>492</v>
      </c>
      <c r="AB83" s="152" t="s">
        <v>492</v>
      </c>
      <c r="AC83" s="152" t="s">
        <v>492</v>
      </c>
      <c r="AD83" s="152" t="s">
        <v>492</v>
      </c>
      <c r="AE83" s="152" t="s">
        <v>492</v>
      </c>
      <c r="AF83" s="152" t="s">
        <v>492</v>
      </c>
      <c r="AG83" s="152" t="s">
        <v>492</v>
      </c>
      <c r="AH83" s="152" t="s">
        <v>492</v>
      </c>
      <c r="AI83" s="152" t="s">
        <v>492</v>
      </c>
      <c r="AJ83" s="152" t="s">
        <v>492</v>
      </c>
      <c r="AK83" s="152" t="s">
        <v>492</v>
      </c>
      <c r="AL83" s="152" t="s">
        <v>492</v>
      </c>
      <c r="AM83" s="152" t="s">
        <v>492</v>
      </c>
      <c r="AN83" s="152" t="s">
        <v>492</v>
      </c>
      <c r="AO83" s="152" t="s">
        <v>492</v>
      </c>
      <c r="AP83" s="152" t="s">
        <v>492</v>
      </c>
      <c r="AQ83" s="152" t="s">
        <v>492</v>
      </c>
      <c r="AR83" s="152" t="s">
        <v>492</v>
      </c>
      <c r="AS83" s="152" t="s">
        <v>492</v>
      </c>
      <c r="AT83" s="152" t="s">
        <v>492</v>
      </c>
      <c r="AU83" s="152" t="s">
        <v>492</v>
      </c>
      <c r="AV83" s="152" t="s">
        <v>492</v>
      </c>
      <c r="AW83" s="152" t="s">
        <v>492</v>
      </c>
      <c r="AX83" s="152" t="s">
        <v>492</v>
      </c>
      <c r="AY83" s="152" t="s">
        <v>492</v>
      </c>
      <c r="AZ83" s="152" t="s">
        <v>492</v>
      </c>
      <c r="BA83" s="152" t="s">
        <v>492</v>
      </c>
      <c r="BB83" s="152" t="s">
        <v>492</v>
      </c>
      <c r="BC83" s="152" t="s">
        <v>492</v>
      </c>
      <c r="BD83" s="152" t="s">
        <v>492</v>
      </c>
      <c r="BE83" s="152" t="s">
        <v>492</v>
      </c>
      <c r="BF83" s="152" t="s">
        <v>492</v>
      </c>
      <c r="BG83" s="152" t="s">
        <v>492</v>
      </c>
      <c r="BH83" s="152" t="s">
        <v>492</v>
      </c>
      <c r="BI83" s="152" t="s">
        <v>492</v>
      </c>
      <c r="BJ83" s="152" t="s">
        <v>492</v>
      </c>
      <c r="BK83" s="152" t="s">
        <v>492</v>
      </c>
    </row>
    <row r="84" spans="1:63" ht="110.25" x14ac:dyDescent="0.25">
      <c r="A84" s="128" t="s">
        <v>661</v>
      </c>
      <c r="B84" s="144" t="s">
        <v>690</v>
      </c>
      <c r="C84" s="145" t="s">
        <v>821</v>
      </c>
      <c r="D84" s="152" t="s">
        <v>492</v>
      </c>
      <c r="E84" s="152" t="s">
        <v>492</v>
      </c>
      <c r="F84" s="152" t="s">
        <v>492</v>
      </c>
      <c r="G84" s="152" t="s">
        <v>492</v>
      </c>
      <c r="H84" s="152" t="s">
        <v>492</v>
      </c>
      <c r="I84" s="152" t="s">
        <v>492</v>
      </c>
      <c r="J84" s="152" t="s">
        <v>492</v>
      </c>
      <c r="K84" s="152" t="s">
        <v>492</v>
      </c>
      <c r="L84" s="152" t="s">
        <v>492</v>
      </c>
      <c r="M84" s="152" t="s">
        <v>492</v>
      </c>
      <c r="N84" s="152" t="s">
        <v>492</v>
      </c>
      <c r="O84" s="152" t="s">
        <v>492</v>
      </c>
      <c r="P84" s="152" t="s">
        <v>492</v>
      </c>
      <c r="Q84" s="152" t="s">
        <v>492</v>
      </c>
      <c r="R84" s="152" t="s">
        <v>492</v>
      </c>
      <c r="S84" s="152" t="s">
        <v>492</v>
      </c>
      <c r="T84" s="152" t="s">
        <v>492</v>
      </c>
      <c r="U84" s="152" t="s">
        <v>492</v>
      </c>
      <c r="V84" s="152" t="s">
        <v>492</v>
      </c>
      <c r="W84" s="152" t="s">
        <v>492</v>
      </c>
      <c r="X84" s="152" t="s">
        <v>492</v>
      </c>
      <c r="Y84" s="152" t="s">
        <v>492</v>
      </c>
      <c r="Z84" s="152" t="s">
        <v>492</v>
      </c>
      <c r="AA84" s="152" t="s">
        <v>492</v>
      </c>
      <c r="AB84" s="152" t="s">
        <v>492</v>
      </c>
      <c r="AC84" s="152" t="s">
        <v>492</v>
      </c>
      <c r="AD84" s="152" t="s">
        <v>492</v>
      </c>
      <c r="AE84" s="152" t="s">
        <v>492</v>
      </c>
      <c r="AF84" s="152" t="s">
        <v>492</v>
      </c>
      <c r="AG84" s="152" t="s">
        <v>492</v>
      </c>
      <c r="AH84" s="152" t="s">
        <v>492</v>
      </c>
      <c r="AI84" s="152" t="s">
        <v>492</v>
      </c>
      <c r="AJ84" s="152" t="s">
        <v>492</v>
      </c>
      <c r="AK84" s="152" t="s">
        <v>492</v>
      </c>
      <c r="AL84" s="152" t="s">
        <v>492</v>
      </c>
      <c r="AM84" s="152" t="s">
        <v>492</v>
      </c>
      <c r="AN84" s="152" t="s">
        <v>492</v>
      </c>
      <c r="AO84" s="152" t="s">
        <v>492</v>
      </c>
      <c r="AP84" s="152" t="s">
        <v>492</v>
      </c>
      <c r="AQ84" s="152" t="s">
        <v>492</v>
      </c>
      <c r="AR84" s="152" t="s">
        <v>492</v>
      </c>
      <c r="AS84" s="152" t="s">
        <v>492</v>
      </c>
      <c r="AT84" s="152" t="s">
        <v>492</v>
      </c>
      <c r="AU84" s="152" t="s">
        <v>492</v>
      </c>
      <c r="AV84" s="152" t="s">
        <v>492</v>
      </c>
      <c r="AW84" s="152" t="s">
        <v>492</v>
      </c>
      <c r="AX84" s="152" t="s">
        <v>492</v>
      </c>
      <c r="AY84" s="152" t="s">
        <v>492</v>
      </c>
      <c r="AZ84" s="152" t="s">
        <v>492</v>
      </c>
      <c r="BA84" s="152" t="s">
        <v>492</v>
      </c>
      <c r="BB84" s="152" t="s">
        <v>492</v>
      </c>
      <c r="BC84" s="152" t="s">
        <v>492</v>
      </c>
      <c r="BD84" s="152" t="s">
        <v>492</v>
      </c>
      <c r="BE84" s="152" t="s">
        <v>492</v>
      </c>
      <c r="BF84" s="152" t="s">
        <v>492</v>
      </c>
      <c r="BG84" s="152" t="s">
        <v>492</v>
      </c>
      <c r="BH84" s="152" t="s">
        <v>492</v>
      </c>
      <c r="BI84" s="152" t="s">
        <v>492</v>
      </c>
      <c r="BJ84" s="152" t="s">
        <v>492</v>
      </c>
      <c r="BK84" s="152" t="s">
        <v>492</v>
      </c>
    </row>
    <row r="85" spans="1:63" ht="94.5" x14ac:dyDescent="0.25">
      <c r="A85" s="128" t="s">
        <v>661</v>
      </c>
      <c r="B85" s="144" t="s">
        <v>691</v>
      </c>
      <c r="C85" s="145" t="s">
        <v>822</v>
      </c>
      <c r="D85" s="152" t="s">
        <v>492</v>
      </c>
      <c r="E85" s="152" t="s">
        <v>492</v>
      </c>
      <c r="F85" s="152" t="s">
        <v>492</v>
      </c>
      <c r="G85" s="152" t="s">
        <v>492</v>
      </c>
      <c r="H85" s="152" t="s">
        <v>492</v>
      </c>
      <c r="I85" s="152" t="s">
        <v>492</v>
      </c>
      <c r="J85" s="152" t="s">
        <v>492</v>
      </c>
      <c r="K85" s="152" t="s">
        <v>492</v>
      </c>
      <c r="L85" s="152" t="s">
        <v>492</v>
      </c>
      <c r="M85" s="152" t="s">
        <v>492</v>
      </c>
      <c r="N85" s="152" t="s">
        <v>492</v>
      </c>
      <c r="O85" s="152" t="s">
        <v>492</v>
      </c>
      <c r="P85" s="152" t="s">
        <v>492</v>
      </c>
      <c r="Q85" s="152" t="s">
        <v>492</v>
      </c>
      <c r="R85" s="152" t="s">
        <v>492</v>
      </c>
      <c r="S85" s="152" t="s">
        <v>492</v>
      </c>
      <c r="T85" s="152" t="s">
        <v>492</v>
      </c>
      <c r="U85" s="152" t="s">
        <v>492</v>
      </c>
      <c r="V85" s="152" t="s">
        <v>492</v>
      </c>
      <c r="W85" s="152" t="s">
        <v>492</v>
      </c>
      <c r="X85" s="152" t="s">
        <v>492</v>
      </c>
      <c r="Y85" s="152" t="s">
        <v>492</v>
      </c>
      <c r="Z85" s="152" t="s">
        <v>492</v>
      </c>
      <c r="AA85" s="152" t="s">
        <v>492</v>
      </c>
      <c r="AB85" s="152" t="s">
        <v>492</v>
      </c>
      <c r="AC85" s="152" t="s">
        <v>492</v>
      </c>
      <c r="AD85" s="152" t="s">
        <v>492</v>
      </c>
      <c r="AE85" s="152" t="s">
        <v>492</v>
      </c>
      <c r="AF85" s="152" t="s">
        <v>492</v>
      </c>
      <c r="AG85" s="152" t="s">
        <v>492</v>
      </c>
      <c r="AH85" s="152" t="s">
        <v>492</v>
      </c>
      <c r="AI85" s="152" t="s">
        <v>492</v>
      </c>
      <c r="AJ85" s="152" t="s">
        <v>492</v>
      </c>
      <c r="AK85" s="152" t="s">
        <v>492</v>
      </c>
      <c r="AL85" s="152" t="s">
        <v>492</v>
      </c>
      <c r="AM85" s="152" t="s">
        <v>492</v>
      </c>
      <c r="AN85" s="152" t="s">
        <v>492</v>
      </c>
      <c r="AO85" s="152" t="s">
        <v>492</v>
      </c>
      <c r="AP85" s="152" t="s">
        <v>492</v>
      </c>
      <c r="AQ85" s="152" t="s">
        <v>492</v>
      </c>
      <c r="AR85" s="152" t="s">
        <v>492</v>
      </c>
      <c r="AS85" s="152" t="s">
        <v>492</v>
      </c>
      <c r="AT85" s="152" t="s">
        <v>492</v>
      </c>
      <c r="AU85" s="152" t="s">
        <v>492</v>
      </c>
      <c r="AV85" s="152" t="s">
        <v>492</v>
      </c>
      <c r="AW85" s="152" t="s">
        <v>492</v>
      </c>
      <c r="AX85" s="152" t="s">
        <v>492</v>
      </c>
      <c r="AY85" s="152" t="s">
        <v>492</v>
      </c>
      <c r="AZ85" s="152" t="s">
        <v>492</v>
      </c>
      <c r="BA85" s="152" t="s">
        <v>492</v>
      </c>
      <c r="BB85" s="152" t="s">
        <v>492</v>
      </c>
      <c r="BC85" s="152" t="s">
        <v>492</v>
      </c>
      <c r="BD85" s="152" t="s">
        <v>492</v>
      </c>
      <c r="BE85" s="152" t="s">
        <v>492</v>
      </c>
      <c r="BF85" s="152" t="s">
        <v>492</v>
      </c>
      <c r="BG85" s="152" t="s">
        <v>492</v>
      </c>
      <c r="BH85" s="152" t="s">
        <v>492</v>
      </c>
      <c r="BI85" s="152" t="s">
        <v>492</v>
      </c>
      <c r="BJ85" s="152" t="s">
        <v>492</v>
      </c>
      <c r="BK85" s="152" t="s">
        <v>492</v>
      </c>
    </row>
    <row r="86" spans="1:63" ht="94.5" x14ac:dyDescent="0.25">
      <c r="A86" s="128" t="s">
        <v>661</v>
      </c>
      <c r="B86" s="144" t="s">
        <v>692</v>
      </c>
      <c r="C86" s="145" t="s">
        <v>823</v>
      </c>
      <c r="D86" s="152" t="s">
        <v>492</v>
      </c>
      <c r="E86" s="152" t="s">
        <v>492</v>
      </c>
      <c r="F86" s="152" t="s">
        <v>492</v>
      </c>
      <c r="G86" s="152" t="s">
        <v>492</v>
      </c>
      <c r="H86" s="152" t="s">
        <v>492</v>
      </c>
      <c r="I86" s="152" t="s">
        <v>492</v>
      </c>
      <c r="J86" s="152" t="s">
        <v>492</v>
      </c>
      <c r="K86" s="152" t="s">
        <v>492</v>
      </c>
      <c r="L86" s="152" t="s">
        <v>492</v>
      </c>
      <c r="M86" s="152" t="s">
        <v>492</v>
      </c>
      <c r="N86" s="152" t="s">
        <v>492</v>
      </c>
      <c r="O86" s="152" t="s">
        <v>492</v>
      </c>
      <c r="P86" s="152" t="s">
        <v>492</v>
      </c>
      <c r="Q86" s="152" t="s">
        <v>492</v>
      </c>
      <c r="R86" s="152" t="s">
        <v>492</v>
      </c>
      <c r="S86" s="152" t="s">
        <v>492</v>
      </c>
      <c r="T86" s="152" t="s">
        <v>492</v>
      </c>
      <c r="U86" s="152" t="s">
        <v>492</v>
      </c>
      <c r="V86" s="152" t="s">
        <v>492</v>
      </c>
      <c r="W86" s="152" t="s">
        <v>492</v>
      </c>
      <c r="X86" s="152" t="s">
        <v>492</v>
      </c>
      <c r="Y86" s="152" t="s">
        <v>492</v>
      </c>
      <c r="Z86" s="152" t="s">
        <v>492</v>
      </c>
      <c r="AA86" s="152" t="s">
        <v>492</v>
      </c>
      <c r="AB86" s="152" t="s">
        <v>492</v>
      </c>
      <c r="AC86" s="152" t="s">
        <v>492</v>
      </c>
      <c r="AD86" s="152" t="s">
        <v>492</v>
      </c>
      <c r="AE86" s="152" t="s">
        <v>492</v>
      </c>
      <c r="AF86" s="152" t="s">
        <v>492</v>
      </c>
      <c r="AG86" s="152" t="s">
        <v>492</v>
      </c>
      <c r="AH86" s="152" t="s">
        <v>492</v>
      </c>
      <c r="AI86" s="152" t="s">
        <v>492</v>
      </c>
      <c r="AJ86" s="152" t="s">
        <v>492</v>
      </c>
      <c r="AK86" s="152" t="s">
        <v>492</v>
      </c>
      <c r="AL86" s="152" t="s">
        <v>492</v>
      </c>
      <c r="AM86" s="152" t="s">
        <v>492</v>
      </c>
      <c r="AN86" s="152" t="s">
        <v>492</v>
      </c>
      <c r="AO86" s="152" t="s">
        <v>492</v>
      </c>
      <c r="AP86" s="152" t="s">
        <v>492</v>
      </c>
      <c r="AQ86" s="152" t="s">
        <v>492</v>
      </c>
      <c r="AR86" s="152" t="s">
        <v>492</v>
      </c>
      <c r="AS86" s="152" t="s">
        <v>492</v>
      </c>
      <c r="AT86" s="152" t="s">
        <v>492</v>
      </c>
      <c r="AU86" s="152" t="s">
        <v>492</v>
      </c>
      <c r="AV86" s="152" t="s">
        <v>492</v>
      </c>
      <c r="AW86" s="152" t="s">
        <v>492</v>
      </c>
      <c r="AX86" s="152" t="s">
        <v>492</v>
      </c>
      <c r="AY86" s="152" t="s">
        <v>492</v>
      </c>
      <c r="AZ86" s="152" t="s">
        <v>492</v>
      </c>
      <c r="BA86" s="152" t="s">
        <v>492</v>
      </c>
      <c r="BB86" s="152" t="s">
        <v>492</v>
      </c>
      <c r="BC86" s="152" t="s">
        <v>492</v>
      </c>
      <c r="BD86" s="152" t="s">
        <v>492</v>
      </c>
      <c r="BE86" s="152" t="s">
        <v>492</v>
      </c>
      <c r="BF86" s="152" t="s">
        <v>492</v>
      </c>
      <c r="BG86" s="152" t="s">
        <v>492</v>
      </c>
      <c r="BH86" s="152" t="s">
        <v>492</v>
      </c>
      <c r="BI86" s="152" t="s">
        <v>492</v>
      </c>
      <c r="BJ86" s="152" t="s">
        <v>492</v>
      </c>
      <c r="BK86" s="152" t="s">
        <v>492</v>
      </c>
    </row>
    <row r="87" spans="1:63" ht="110.25" x14ac:dyDescent="0.25">
      <c r="A87" s="128" t="s">
        <v>661</v>
      </c>
      <c r="B87" s="144" t="s">
        <v>693</v>
      </c>
      <c r="C87" s="145" t="s">
        <v>824</v>
      </c>
      <c r="D87" s="152" t="s">
        <v>492</v>
      </c>
      <c r="E87" s="152" t="s">
        <v>492</v>
      </c>
      <c r="F87" s="152" t="s">
        <v>492</v>
      </c>
      <c r="G87" s="152" t="s">
        <v>492</v>
      </c>
      <c r="H87" s="152" t="s">
        <v>492</v>
      </c>
      <c r="I87" s="152" t="s">
        <v>492</v>
      </c>
      <c r="J87" s="152" t="s">
        <v>492</v>
      </c>
      <c r="K87" s="152" t="s">
        <v>492</v>
      </c>
      <c r="L87" s="152" t="s">
        <v>492</v>
      </c>
      <c r="M87" s="152" t="s">
        <v>492</v>
      </c>
      <c r="N87" s="152" t="s">
        <v>492</v>
      </c>
      <c r="O87" s="152" t="s">
        <v>492</v>
      </c>
      <c r="P87" s="152" t="s">
        <v>492</v>
      </c>
      <c r="Q87" s="152" t="s">
        <v>492</v>
      </c>
      <c r="R87" s="152" t="s">
        <v>492</v>
      </c>
      <c r="S87" s="152" t="s">
        <v>492</v>
      </c>
      <c r="T87" s="152" t="s">
        <v>492</v>
      </c>
      <c r="U87" s="152" t="s">
        <v>492</v>
      </c>
      <c r="V87" s="152" t="s">
        <v>492</v>
      </c>
      <c r="W87" s="152" t="s">
        <v>492</v>
      </c>
      <c r="X87" s="152" t="s">
        <v>492</v>
      </c>
      <c r="Y87" s="152" t="s">
        <v>492</v>
      </c>
      <c r="Z87" s="152" t="s">
        <v>492</v>
      </c>
      <c r="AA87" s="152" t="s">
        <v>492</v>
      </c>
      <c r="AB87" s="152" t="s">
        <v>492</v>
      </c>
      <c r="AC87" s="152" t="s">
        <v>492</v>
      </c>
      <c r="AD87" s="152" t="s">
        <v>492</v>
      </c>
      <c r="AE87" s="152" t="s">
        <v>492</v>
      </c>
      <c r="AF87" s="152" t="s">
        <v>492</v>
      </c>
      <c r="AG87" s="152" t="s">
        <v>492</v>
      </c>
      <c r="AH87" s="152" t="s">
        <v>492</v>
      </c>
      <c r="AI87" s="152" t="s">
        <v>492</v>
      </c>
      <c r="AJ87" s="152" t="s">
        <v>492</v>
      </c>
      <c r="AK87" s="152" t="s">
        <v>492</v>
      </c>
      <c r="AL87" s="152" t="s">
        <v>492</v>
      </c>
      <c r="AM87" s="152" t="s">
        <v>492</v>
      </c>
      <c r="AN87" s="152" t="s">
        <v>492</v>
      </c>
      <c r="AO87" s="152" t="s">
        <v>492</v>
      </c>
      <c r="AP87" s="152" t="s">
        <v>492</v>
      </c>
      <c r="AQ87" s="152" t="s">
        <v>492</v>
      </c>
      <c r="AR87" s="152" t="s">
        <v>492</v>
      </c>
      <c r="AS87" s="152" t="s">
        <v>492</v>
      </c>
      <c r="AT87" s="152" t="s">
        <v>492</v>
      </c>
      <c r="AU87" s="152" t="s">
        <v>492</v>
      </c>
      <c r="AV87" s="152" t="s">
        <v>492</v>
      </c>
      <c r="AW87" s="152" t="s">
        <v>492</v>
      </c>
      <c r="AX87" s="152" t="s">
        <v>492</v>
      </c>
      <c r="AY87" s="152" t="s">
        <v>492</v>
      </c>
      <c r="AZ87" s="152" t="s">
        <v>492</v>
      </c>
      <c r="BA87" s="152" t="s">
        <v>492</v>
      </c>
      <c r="BB87" s="152" t="s">
        <v>492</v>
      </c>
      <c r="BC87" s="152" t="s">
        <v>492</v>
      </c>
      <c r="BD87" s="152" t="s">
        <v>492</v>
      </c>
      <c r="BE87" s="152" t="s">
        <v>492</v>
      </c>
      <c r="BF87" s="152" t="s">
        <v>492</v>
      </c>
      <c r="BG87" s="152" t="s">
        <v>492</v>
      </c>
      <c r="BH87" s="152" t="s">
        <v>492</v>
      </c>
      <c r="BI87" s="152" t="s">
        <v>492</v>
      </c>
      <c r="BJ87" s="152" t="s">
        <v>492</v>
      </c>
      <c r="BK87" s="152" t="s">
        <v>492</v>
      </c>
    </row>
    <row r="88" spans="1:63" ht="78.75" x14ac:dyDescent="0.25">
      <c r="A88" s="128" t="s">
        <v>661</v>
      </c>
      <c r="B88" s="144" t="s">
        <v>694</v>
      </c>
      <c r="C88" s="145" t="s">
        <v>825</v>
      </c>
      <c r="D88" s="152" t="s">
        <v>492</v>
      </c>
      <c r="E88" s="152" t="s">
        <v>492</v>
      </c>
      <c r="F88" s="152" t="s">
        <v>492</v>
      </c>
      <c r="G88" s="152" t="s">
        <v>492</v>
      </c>
      <c r="H88" s="152" t="s">
        <v>492</v>
      </c>
      <c r="I88" s="152" t="s">
        <v>492</v>
      </c>
      <c r="J88" s="152" t="s">
        <v>492</v>
      </c>
      <c r="K88" s="152" t="s">
        <v>492</v>
      </c>
      <c r="L88" s="152" t="s">
        <v>492</v>
      </c>
      <c r="M88" s="152" t="s">
        <v>492</v>
      </c>
      <c r="N88" s="152" t="s">
        <v>492</v>
      </c>
      <c r="O88" s="152" t="s">
        <v>492</v>
      </c>
      <c r="P88" s="152" t="s">
        <v>492</v>
      </c>
      <c r="Q88" s="152" t="s">
        <v>492</v>
      </c>
      <c r="R88" s="152" t="s">
        <v>492</v>
      </c>
      <c r="S88" s="152" t="s">
        <v>492</v>
      </c>
      <c r="T88" s="152" t="s">
        <v>492</v>
      </c>
      <c r="U88" s="152" t="s">
        <v>492</v>
      </c>
      <c r="V88" s="152" t="s">
        <v>492</v>
      </c>
      <c r="W88" s="152" t="s">
        <v>492</v>
      </c>
      <c r="X88" s="152" t="s">
        <v>492</v>
      </c>
      <c r="Y88" s="152" t="s">
        <v>492</v>
      </c>
      <c r="Z88" s="152" t="s">
        <v>492</v>
      </c>
      <c r="AA88" s="152" t="s">
        <v>492</v>
      </c>
      <c r="AB88" s="152" t="s">
        <v>492</v>
      </c>
      <c r="AC88" s="152" t="s">
        <v>492</v>
      </c>
      <c r="AD88" s="152" t="s">
        <v>492</v>
      </c>
      <c r="AE88" s="152" t="s">
        <v>492</v>
      </c>
      <c r="AF88" s="152" t="s">
        <v>492</v>
      </c>
      <c r="AG88" s="152" t="s">
        <v>492</v>
      </c>
      <c r="AH88" s="152" t="s">
        <v>492</v>
      </c>
      <c r="AI88" s="152" t="s">
        <v>492</v>
      </c>
      <c r="AJ88" s="152" t="s">
        <v>492</v>
      </c>
      <c r="AK88" s="152" t="s">
        <v>492</v>
      </c>
      <c r="AL88" s="152" t="s">
        <v>492</v>
      </c>
      <c r="AM88" s="152" t="s">
        <v>492</v>
      </c>
      <c r="AN88" s="152" t="s">
        <v>492</v>
      </c>
      <c r="AO88" s="152" t="s">
        <v>492</v>
      </c>
      <c r="AP88" s="152" t="s">
        <v>492</v>
      </c>
      <c r="AQ88" s="152" t="s">
        <v>492</v>
      </c>
      <c r="AR88" s="152" t="s">
        <v>492</v>
      </c>
      <c r="AS88" s="152" t="s">
        <v>492</v>
      </c>
      <c r="AT88" s="152" t="s">
        <v>492</v>
      </c>
      <c r="AU88" s="152" t="s">
        <v>492</v>
      </c>
      <c r="AV88" s="152" t="s">
        <v>492</v>
      </c>
      <c r="AW88" s="152" t="s">
        <v>492</v>
      </c>
      <c r="AX88" s="152" t="s">
        <v>492</v>
      </c>
      <c r="AY88" s="152" t="s">
        <v>492</v>
      </c>
      <c r="AZ88" s="152" t="s">
        <v>492</v>
      </c>
      <c r="BA88" s="152" t="s">
        <v>492</v>
      </c>
      <c r="BB88" s="152" t="s">
        <v>492</v>
      </c>
      <c r="BC88" s="152" t="s">
        <v>492</v>
      </c>
      <c r="BD88" s="152" t="s">
        <v>492</v>
      </c>
      <c r="BE88" s="152" t="s">
        <v>492</v>
      </c>
      <c r="BF88" s="152" t="s">
        <v>492</v>
      </c>
      <c r="BG88" s="152" t="s">
        <v>492</v>
      </c>
      <c r="BH88" s="152" t="s">
        <v>492</v>
      </c>
      <c r="BI88" s="152" t="s">
        <v>492</v>
      </c>
      <c r="BJ88" s="152" t="s">
        <v>492</v>
      </c>
      <c r="BK88" s="152" t="s">
        <v>492</v>
      </c>
    </row>
    <row r="89" spans="1:63" ht="94.5" x14ac:dyDescent="0.25">
      <c r="A89" s="128" t="s">
        <v>661</v>
      </c>
      <c r="B89" s="144" t="s">
        <v>695</v>
      </c>
      <c r="C89" s="145" t="s">
        <v>826</v>
      </c>
      <c r="D89" s="152" t="s">
        <v>492</v>
      </c>
      <c r="E89" s="152" t="s">
        <v>492</v>
      </c>
      <c r="F89" s="152" t="s">
        <v>492</v>
      </c>
      <c r="G89" s="152" t="s">
        <v>492</v>
      </c>
      <c r="H89" s="152" t="s">
        <v>492</v>
      </c>
      <c r="I89" s="152" t="s">
        <v>492</v>
      </c>
      <c r="J89" s="152" t="s">
        <v>492</v>
      </c>
      <c r="K89" s="152" t="s">
        <v>492</v>
      </c>
      <c r="L89" s="152" t="s">
        <v>492</v>
      </c>
      <c r="M89" s="152" t="s">
        <v>492</v>
      </c>
      <c r="N89" s="152" t="s">
        <v>492</v>
      </c>
      <c r="O89" s="152" t="s">
        <v>492</v>
      </c>
      <c r="P89" s="152" t="s">
        <v>492</v>
      </c>
      <c r="Q89" s="152" t="s">
        <v>492</v>
      </c>
      <c r="R89" s="152" t="s">
        <v>492</v>
      </c>
      <c r="S89" s="152" t="s">
        <v>492</v>
      </c>
      <c r="T89" s="152" t="s">
        <v>492</v>
      </c>
      <c r="U89" s="152" t="s">
        <v>492</v>
      </c>
      <c r="V89" s="152" t="s">
        <v>492</v>
      </c>
      <c r="W89" s="152" t="s">
        <v>492</v>
      </c>
      <c r="X89" s="152" t="s">
        <v>492</v>
      </c>
      <c r="Y89" s="152" t="s">
        <v>492</v>
      </c>
      <c r="Z89" s="152" t="s">
        <v>492</v>
      </c>
      <c r="AA89" s="152" t="s">
        <v>492</v>
      </c>
      <c r="AB89" s="152" t="s">
        <v>492</v>
      </c>
      <c r="AC89" s="152" t="s">
        <v>492</v>
      </c>
      <c r="AD89" s="152" t="s">
        <v>492</v>
      </c>
      <c r="AE89" s="152" t="s">
        <v>492</v>
      </c>
      <c r="AF89" s="152" t="s">
        <v>492</v>
      </c>
      <c r="AG89" s="152" t="s">
        <v>492</v>
      </c>
      <c r="AH89" s="152" t="s">
        <v>492</v>
      </c>
      <c r="AI89" s="152" t="s">
        <v>492</v>
      </c>
      <c r="AJ89" s="152" t="s">
        <v>492</v>
      </c>
      <c r="AK89" s="152" t="s">
        <v>492</v>
      </c>
      <c r="AL89" s="152" t="s">
        <v>492</v>
      </c>
      <c r="AM89" s="152" t="s">
        <v>492</v>
      </c>
      <c r="AN89" s="152" t="s">
        <v>492</v>
      </c>
      <c r="AO89" s="152" t="s">
        <v>492</v>
      </c>
      <c r="AP89" s="152" t="s">
        <v>492</v>
      </c>
      <c r="AQ89" s="152" t="s">
        <v>492</v>
      </c>
      <c r="AR89" s="152" t="s">
        <v>492</v>
      </c>
      <c r="AS89" s="152" t="s">
        <v>492</v>
      </c>
      <c r="AT89" s="152" t="s">
        <v>492</v>
      </c>
      <c r="AU89" s="152" t="s">
        <v>492</v>
      </c>
      <c r="AV89" s="152" t="s">
        <v>492</v>
      </c>
      <c r="AW89" s="152" t="s">
        <v>492</v>
      </c>
      <c r="AX89" s="152" t="s">
        <v>492</v>
      </c>
      <c r="AY89" s="152" t="s">
        <v>492</v>
      </c>
      <c r="AZ89" s="152" t="s">
        <v>492</v>
      </c>
      <c r="BA89" s="152" t="s">
        <v>492</v>
      </c>
      <c r="BB89" s="152" t="s">
        <v>492</v>
      </c>
      <c r="BC89" s="152" t="s">
        <v>492</v>
      </c>
      <c r="BD89" s="152" t="s">
        <v>492</v>
      </c>
      <c r="BE89" s="152" t="s">
        <v>492</v>
      </c>
      <c r="BF89" s="152" t="s">
        <v>492</v>
      </c>
      <c r="BG89" s="152" t="s">
        <v>492</v>
      </c>
      <c r="BH89" s="152" t="s">
        <v>492</v>
      </c>
      <c r="BI89" s="152" t="s">
        <v>492</v>
      </c>
      <c r="BJ89" s="152" t="s">
        <v>492</v>
      </c>
      <c r="BK89" s="152" t="s">
        <v>492</v>
      </c>
    </row>
    <row r="90" spans="1:63" ht="110.25" x14ac:dyDescent="0.25">
      <c r="A90" s="128" t="s">
        <v>661</v>
      </c>
      <c r="B90" s="144" t="s">
        <v>696</v>
      </c>
      <c r="C90" s="145" t="s">
        <v>827</v>
      </c>
      <c r="D90" s="152" t="s">
        <v>492</v>
      </c>
      <c r="E90" s="152" t="s">
        <v>492</v>
      </c>
      <c r="F90" s="152" t="s">
        <v>492</v>
      </c>
      <c r="G90" s="152" t="s">
        <v>492</v>
      </c>
      <c r="H90" s="152" t="s">
        <v>492</v>
      </c>
      <c r="I90" s="152" t="s">
        <v>492</v>
      </c>
      <c r="J90" s="152" t="s">
        <v>492</v>
      </c>
      <c r="K90" s="152" t="s">
        <v>492</v>
      </c>
      <c r="L90" s="152" t="s">
        <v>492</v>
      </c>
      <c r="M90" s="152" t="s">
        <v>492</v>
      </c>
      <c r="N90" s="152" t="s">
        <v>492</v>
      </c>
      <c r="O90" s="152" t="s">
        <v>492</v>
      </c>
      <c r="P90" s="152" t="s">
        <v>492</v>
      </c>
      <c r="Q90" s="152" t="s">
        <v>492</v>
      </c>
      <c r="R90" s="152" t="s">
        <v>492</v>
      </c>
      <c r="S90" s="152" t="s">
        <v>492</v>
      </c>
      <c r="T90" s="152" t="s">
        <v>492</v>
      </c>
      <c r="U90" s="152" t="s">
        <v>492</v>
      </c>
      <c r="V90" s="152" t="s">
        <v>492</v>
      </c>
      <c r="W90" s="152" t="s">
        <v>492</v>
      </c>
      <c r="X90" s="152" t="s">
        <v>492</v>
      </c>
      <c r="Y90" s="152" t="s">
        <v>492</v>
      </c>
      <c r="Z90" s="152" t="s">
        <v>492</v>
      </c>
      <c r="AA90" s="152" t="s">
        <v>492</v>
      </c>
      <c r="AB90" s="152" t="s">
        <v>492</v>
      </c>
      <c r="AC90" s="152" t="s">
        <v>492</v>
      </c>
      <c r="AD90" s="152" t="s">
        <v>492</v>
      </c>
      <c r="AE90" s="152" t="s">
        <v>492</v>
      </c>
      <c r="AF90" s="152" t="s">
        <v>492</v>
      </c>
      <c r="AG90" s="152" t="s">
        <v>492</v>
      </c>
      <c r="AH90" s="152" t="s">
        <v>492</v>
      </c>
      <c r="AI90" s="152" t="s">
        <v>492</v>
      </c>
      <c r="AJ90" s="152" t="s">
        <v>492</v>
      </c>
      <c r="AK90" s="152" t="s">
        <v>492</v>
      </c>
      <c r="AL90" s="152" t="s">
        <v>492</v>
      </c>
      <c r="AM90" s="152" t="s">
        <v>492</v>
      </c>
      <c r="AN90" s="152" t="s">
        <v>492</v>
      </c>
      <c r="AO90" s="152" t="s">
        <v>492</v>
      </c>
      <c r="AP90" s="152" t="s">
        <v>492</v>
      </c>
      <c r="AQ90" s="152" t="s">
        <v>492</v>
      </c>
      <c r="AR90" s="152" t="s">
        <v>492</v>
      </c>
      <c r="AS90" s="152" t="s">
        <v>492</v>
      </c>
      <c r="AT90" s="152" t="s">
        <v>492</v>
      </c>
      <c r="AU90" s="152" t="s">
        <v>492</v>
      </c>
      <c r="AV90" s="152" t="s">
        <v>492</v>
      </c>
      <c r="AW90" s="152" t="s">
        <v>492</v>
      </c>
      <c r="AX90" s="152" t="s">
        <v>492</v>
      </c>
      <c r="AY90" s="152" t="s">
        <v>492</v>
      </c>
      <c r="AZ90" s="152" t="s">
        <v>492</v>
      </c>
      <c r="BA90" s="152" t="s">
        <v>492</v>
      </c>
      <c r="BB90" s="152" t="s">
        <v>492</v>
      </c>
      <c r="BC90" s="152" t="s">
        <v>492</v>
      </c>
      <c r="BD90" s="152" t="s">
        <v>492</v>
      </c>
      <c r="BE90" s="152" t="s">
        <v>492</v>
      </c>
      <c r="BF90" s="152" t="s">
        <v>492</v>
      </c>
      <c r="BG90" s="152" t="s">
        <v>492</v>
      </c>
      <c r="BH90" s="152" t="s">
        <v>492</v>
      </c>
      <c r="BI90" s="152" t="s">
        <v>492</v>
      </c>
      <c r="BJ90" s="152" t="s">
        <v>492</v>
      </c>
      <c r="BK90" s="152" t="s">
        <v>492</v>
      </c>
    </row>
    <row r="91" spans="1:63" ht="94.5" x14ac:dyDescent="0.25">
      <c r="A91" s="128" t="s">
        <v>661</v>
      </c>
      <c r="B91" s="144" t="s">
        <v>697</v>
      </c>
      <c r="C91" s="145" t="s">
        <v>828</v>
      </c>
      <c r="D91" s="152" t="s">
        <v>492</v>
      </c>
      <c r="E91" s="152" t="s">
        <v>492</v>
      </c>
      <c r="F91" s="152" t="s">
        <v>492</v>
      </c>
      <c r="G91" s="152" t="s">
        <v>492</v>
      </c>
      <c r="H91" s="152" t="s">
        <v>492</v>
      </c>
      <c r="I91" s="152" t="s">
        <v>492</v>
      </c>
      <c r="J91" s="152" t="s">
        <v>492</v>
      </c>
      <c r="K91" s="152" t="s">
        <v>492</v>
      </c>
      <c r="L91" s="152" t="s">
        <v>492</v>
      </c>
      <c r="M91" s="152" t="s">
        <v>492</v>
      </c>
      <c r="N91" s="152" t="s">
        <v>492</v>
      </c>
      <c r="O91" s="152" t="s">
        <v>492</v>
      </c>
      <c r="P91" s="152" t="s">
        <v>492</v>
      </c>
      <c r="Q91" s="152" t="s">
        <v>492</v>
      </c>
      <c r="R91" s="152" t="s">
        <v>492</v>
      </c>
      <c r="S91" s="152" t="s">
        <v>492</v>
      </c>
      <c r="T91" s="152" t="s">
        <v>492</v>
      </c>
      <c r="U91" s="152" t="s">
        <v>492</v>
      </c>
      <c r="V91" s="152" t="s">
        <v>492</v>
      </c>
      <c r="W91" s="152" t="s">
        <v>492</v>
      </c>
      <c r="X91" s="152" t="s">
        <v>492</v>
      </c>
      <c r="Y91" s="152" t="s">
        <v>492</v>
      </c>
      <c r="Z91" s="152" t="s">
        <v>492</v>
      </c>
      <c r="AA91" s="152" t="s">
        <v>492</v>
      </c>
      <c r="AB91" s="152" t="s">
        <v>492</v>
      </c>
      <c r="AC91" s="152" t="s">
        <v>492</v>
      </c>
      <c r="AD91" s="152" t="s">
        <v>492</v>
      </c>
      <c r="AE91" s="152" t="s">
        <v>492</v>
      </c>
      <c r="AF91" s="152" t="s">
        <v>492</v>
      </c>
      <c r="AG91" s="152" t="s">
        <v>492</v>
      </c>
      <c r="AH91" s="152" t="s">
        <v>492</v>
      </c>
      <c r="AI91" s="152" t="s">
        <v>492</v>
      </c>
      <c r="AJ91" s="152" t="s">
        <v>492</v>
      </c>
      <c r="AK91" s="152" t="s">
        <v>492</v>
      </c>
      <c r="AL91" s="152" t="s">
        <v>492</v>
      </c>
      <c r="AM91" s="152" t="s">
        <v>492</v>
      </c>
      <c r="AN91" s="152" t="s">
        <v>492</v>
      </c>
      <c r="AO91" s="152" t="s">
        <v>492</v>
      </c>
      <c r="AP91" s="152" t="s">
        <v>492</v>
      </c>
      <c r="AQ91" s="152" t="s">
        <v>492</v>
      </c>
      <c r="AR91" s="152" t="s">
        <v>492</v>
      </c>
      <c r="AS91" s="152" t="s">
        <v>492</v>
      </c>
      <c r="AT91" s="152" t="s">
        <v>492</v>
      </c>
      <c r="AU91" s="152" t="s">
        <v>492</v>
      </c>
      <c r="AV91" s="152" t="s">
        <v>492</v>
      </c>
      <c r="AW91" s="152" t="s">
        <v>492</v>
      </c>
      <c r="AX91" s="152" t="s">
        <v>492</v>
      </c>
      <c r="AY91" s="152" t="s">
        <v>492</v>
      </c>
      <c r="AZ91" s="152" t="s">
        <v>492</v>
      </c>
      <c r="BA91" s="152" t="s">
        <v>492</v>
      </c>
      <c r="BB91" s="152" t="s">
        <v>492</v>
      </c>
      <c r="BC91" s="152" t="s">
        <v>492</v>
      </c>
      <c r="BD91" s="152" t="s">
        <v>492</v>
      </c>
      <c r="BE91" s="152" t="s">
        <v>492</v>
      </c>
      <c r="BF91" s="152" t="s">
        <v>492</v>
      </c>
      <c r="BG91" s="152" t="s">
        <v>492</v>
      </c>
      <c r="BH91" s="152" t="s">
        <v>492</v>
      </c>
      <c r="BI91" s="152" t="s">
        <v>492</v>
      </c>
      <c r="BJ91" s="152" t="s">
        <v>492</v>
      </c>
      <c r="BK91" s="152" t="s">
        <v>492</v>
      </c>
    </row>
    <row r="92" spans="1:63" ht="15.75" x14ac:dyDescent="0.25">
      <c r="A92" s="128" t="s">
        <v>661</v>
      </c>
      <c r="B92" s="144" t="s">
        <v>698</v>
      </c>
      <c r="C92" s="145" t="s">
        <v>829</v>
      </c>
      <c r="D92" s="152" t="s">
        <v>492</v>
      </c>
      <c r="E92" s="152" t="s">
        <v>492</v>
      </c>
      <c r="F92" s="152" t="s">
        <v>492</v>
      </c>
      <c r="G92" s="152" t="s">
        <v>492</v>
      </c>
      <c r="H92" s="152" t="s">
        <v>492</v>
      </c>
      <c r="I92" s="152" t="s">
        <v>492</v>
      </c>
      <c r="J92" s="152" t="s">
        <v>492</v>
      </c>
      <c r="K92" s="152" t="s">
        <v>492</v>
      </c>
      <c r="L92" s="152" t="s">
        <v>492</v>
      </c>
      <c r="M92" s="152" t="s">
        <v>492</v>
      </c>
      <c r="N92" s="152" t="s">
        <v>492</v>
      </c>
      <c r="O92" s="152" t="s">
        <v>492</v>
      </c>
      <c r="P92" s="152" t="s">
        <v>492</v>
      </c>
      <c r="Q92" s="152" t="s">
        <v>492</v>
      </c>
      <c r="R92" s="152" t="s">
        <v>492</v>
      </c>
      <c r="S92" s="152" t="s">
        <v>492</v>
      </c>
      <c r="T92" s="152" t="s">
        <v>492</v>
      </c>
      <c r="U92" s="152" t="s">
        <v>492</v>
      </c>
      <c r="V92" s="152" t="s">
        <v>492</v>
      </c>
      <c r="W92" s="152" t="s">
        <v>492</v>
      </c>
      <c r="X92" s="152" t="s">
        <v>492</v>
      </c>
      <c r="Y92" s="152" t="s">
        <v>492</v>
      </c>
      <c r="Z92" s="152" t="s">
        <v>492</v>
      </c>
      <c r="AA92" s="152" t="s">
        <v>492</v>
      </c>
      <c r="AB92" s="152" t="s">
        <v>492</v>
      </c>
      <c r="AC92" s="152" t="s">
        <v>492</v>
      </c>
      <c r="AD92" s="152" t="s">
        <v>492</v>
      </c>
      <c r="AE92" s="152" t="s">
        <v>492</v>
      </c>
      <c r="AF92" s="152" t="s">
        <v>492</v>
      </c>
      <c r="AG92" s="152" t="s">
        <v>492</v>
      </c>
      <c r="AH92" s="152" t="s">
        <v>492</v>
      </c>
      <c r="AI92" s="152" t="s">
        <v>492</v>
      </c>
      <c r="AJ92" s="152" t="s">
        <v>492</v>
      </c>
      <c r="AK92" s="152" t="s">
        <v>492</v>
      </c>
      <c r="AL92" s="152" t="s">
        <v>492</v>
      </c>
      <c r="AM92" s="152" t="s">
        <v>492</v>
      </c>
      <c r="AN92" s="152" t="s">
        <v>492</v>
      </c>
      <c r="AO92" s="152" t="s">
        <v>492</v>
      </c>
      <c r="AP92" s="152" t="s">
        <v>492</v>
      </c>
      <c r="AQ92" s="152" t="s">
        <v>492</v>
      </c>
      <c r="AR92" s="152" t="s">
        <v>492</v>
      </c>
      <c r="AS92" s="152" t="s">
        <v>492</v>
      </c>
      <c r="AT92" s="152" t="s">
        <v>492</v>
      </c>
      <c r="AU92" s="152" t="s">
        <v>492</v>
      </c>
      <c r="AV92" s="152" t="s">
        <v>492</v>
      </c>
      <c r="AW92" s="152" t="s">
        <v>492</v>
      </c>
      <c r="AX92" s="152" t="s">
        <v>492</v>
      </c>
      <c r="AY92" s="152" t="s">
        <v>492</v>
      </c>
      <c r="AZ92" s="152" t="s">
        <v>492</v>
      </c>
      <c r="BA92" s="152" t="s">
        <v>492</v>
      </c>
      <c r="BB92" s="152" t="s">
        <v>492</v>
      </c>
      <c r="BC92" s="152" t="s">
        <v>492</v>
      </c>
      <c r="BD92" s="152" t="s">
        <v>492</v>
      </c>
      <c r="BE92" s="152" t="s">
        <v>492</v>
      </c>
      <c r="BF92" s="152" t="s">
        <v>492</v>
      </c>
      <c r="BG92" s="152" t="s">
        <v>492</v>
      </c>
      <c r="BH92" s="152" t="s">
        <v>492</v>
      </c>
      <c r="BI92" s="152" t="s">
        <v>492</v>
      </c>
      <c r="BJ92" s="152" t="s">
        <v>492</v>
      </c>
      <c r="BK92" s="152" t="s">
        <v>492</v>
      </c>
    </row>
    <row r="93" spans="1:63" ht="94.5" x14ac:dyDescent="0.25">
      <c r="A93" s="128" t="s">
        <v>661</v>
      </c>
      <c r="B93" s="144" t="s">
        <v>699</v>
      </c>
      <c r="C93" s="145" t="s">
        <v>830</v>
      </c>
      <c r="D93" s="152" t="s">
        <v>492</v>
      </c>
      <c r="E93" s="152" t="s">
        <v>492</v>
      </c>
      <c r="F93" s="152" t="s">
        <v>492</v>
      </c>
      <c r="G93" s="152" t="s">
        <v>492</v>
      </c>
      <c r="H93" s="152" t="s">
        <v>492</v>
      </c>
      <c r="I93" s="152" t="s">
        <v>492</v>
      </c>
      <c r="J93" s="152" t="s">
        <v>492</v>
      </c>
      <c r="K93" s="152" t="s">
        <v>492</v>
      </c>
      <c r="L93" s="152" t="s">
        <v>492</v>
      </c>
      <c r="M93" s="152" t="s">
        <v>492</v>
      </c>
      <c r="N93" s="152" t="s">
        <v>492</v>
      </c>
      <c r="O93" s="152" t="s">
        <v>492</v>
      </c>
      <c r="P93" s="152" t="s">
        <v>492</v>
      </c>
      <c r="Q93" s="152" t="s">
        <v>492</v>
      </c>
      <c r="R93" s="152" t="s">
        <v>492</v>
      </c>
      <c r="S93" s="152" t="s">
        <v>492</v>
      </c>
      <c r="T93" s="152" t="s">
        <v>492</v>
      </c>
      <c r="U93" s="152" t="s">
        <v>492</v>
      </c>
      <c r="V93" s="152" t="s">
        <v>492</v>
      </c>
      <c r="W93" s="152" t="s">
        <v>492</v>
      </c>
      <c r="X93" s="152" t="s">
        <v>492</v>
      </c>
      <c r="Y93" s="152" t="s">
        <v>492</v>
      </c>
      <c r="Z93" s="152" t="s">
        <v>492</v>
      </c>
      <c r="AA93" s="152" t="s">
        <v>492</v>
      </c>
      <c r="AB93" s="152" t="s">
        <v>492</v>
      </c>
      <c r="AC93" s="152" t="s">
        <v>492</v>
      </c>
      <c r="AD93" s="152" t="s">
        <v>492</v>
      </c>
      <c r="AE93" s="152" t="s">
        <v>492</v>
      </c>
      <c r="AF93" s="152" t="s">
        <v>492</v>
      </c>
      <c r="AG93" s="152" t="s">
        <v>492</v>
      </c>
      <c r="AH93" s="152" t="s">
        <v>492</v>
      </c>
      <c r="AI93" s="152" t="s">
        <v>492</v>
      </c>
      <c r="AJ93" s="152" t="s">
        <v>492</v>
      </c>
      <c r="AK93" s="152" t="s">
        <v>492</v>
      </c>
      <c r="AL93" s="152" t="s">
        <v>492</v>
      </c>
      <c r="AM93" s="152" t="s">
        <v>492</v>
      </c>
      <c r="AN93" s="152" t="s">
        <v>492</v>
      </c>
      <c r="AO93" s="152" t="s">
        <v>492</v>
      </c>
      <c r="AP93" s="152" t="s">
        <v>492</v>
      </c>
      <c r="AQ93" s="152" t="s">
        <v>492</v>
      </c>
      <c r="AR93" s="152" t="s">
        <v>492</v>
      </c>
      <c r="AS93" s="152" t="s">
        <v>492</v>
      </c>
      <c r="AT93" s="152" t="s">
        <v>492</v>
      </c>
      <c r="AU93" s="152" t="s">
        <v>492</v>
      </c>
      <c r="AV93" s="152" t="s">
        <v>492</v>
      </c>
      <c r="AW93" s="152" t="s">
        <v>492</v>
      </c>
      <c r="AX93" s="152" t="s">
        <v>492</v>
      </c>
      <c r="AY93" s="152" t="s">
        <v>492</v>
      </c>
      <c r="AZ93" s="152" t="s">
        <v>492</v>
      </c>
      <c r="BA93" s="152" t="s">
        <v>492</v>
      </c>
      <c r="BB93" s="152" t="s">
        <v>492</v>
      </c>
      <c r="BC93" s="152" t="s">
        <v>492</v>
      </c>
      <c r="BD93" s="152" t="s">
        <v>492</v>
      </c>
      <c r="BE93" s="152" t="s">
        <v>492</v>
      </c>
      <c r="BF93" s="152" t="s">
        <v>492</v>
      </c>
      <c r="BG93" s="152" t="s">
        <v>492</v>
      </c>
      <c r="BH93" s="152" t="s">
        <v>492</v>
      </c>
      <c r="BI93" s="152" t="s">
        <v>492</v>
      </c>
      <c r="BJ93" s="152" t="s">
        <v>492</v>
      </c>
      <c r="BK93" s="152" t="s">
        <v>492</v>
      </c>
    </row>
    <row r="94" spans="1:63" ht="47.25" x14ac:dyDescent="0.25">
      <c r="A94" s="128" t="s">
        <v>663</v>
      </c>
      <c r="B94" s="144" t="s">
        <v>664</v>
      </c>
      <c r="C94" s="145" t="s">
        <v>730</v>
      </c>
      <c r="D94" s="152">
        <v>2.2999999999999998</v>
      </c>
      <c r="E94" s="152">
        <v>2.2999999999999998</v>
      </c>
      <c r="F94" s="152">
        <v>0</v>
      </c>
      <c r="G94" s="152">
        <v>0</v>
      </c>
      <c r="H94" s="152">
        <v>14.2</v>
      </c>
      <c r="I94" s="152">
        <v>16.561</v>
      </c>
      <c r="J94" s="152">
        <v>3.6744999999999997</v>
      </c>
      <c r="K94" s="152">
        <v>3.6744999999999997</v>
      </c>
      <c r="L94" s="152">
        <v>0</v>
      </c>
      <c r="M94" s="152">
        <v>0</v>
      </c>
      <c r="N94" s="152">
        <v>0</v>
      </c>
      <c r="O94" s="152">
        <v>0</v>
      </c>
      <c r="P94" s="152">
        <v>0</v>
      </c>
      <c r="Q94" s="152">
        <v>0</v>
      </c>
      <c r="R94" s="152">
        <v>0</v>
      </c>
      <c r="S94" s="152">
        <v>0</v>
      </c>
      <c r="T94" s="152">
        <v>0</v>
      </c>
      <c r="U94" s="152">
        <v>0</v>
      </c>
      <c r="V94" s="152">
        <v>0</v>
      </c>
      <c r="W94" s="152">
        <v>0</v>
      </c>
      <c r="X94" s="152">
        <v>0</v>
      </c>
      <c r="Y94" s="152">
        <v>0</v>
      </c>
      <c r="Z94" s="152">
        <v>0</v>
      </c>
      <c r="AA94" s="152">
        <v>0</v>
      </c>
      <c r="AB94" s="152">
        <v>0</v>
      </c>
      <c r="AC94" s="152">
        <v>0</v>
      </c>
      <c r="AD94" s="152">
        <v>0</v>
      </c>
      <c r="AE94" s="152">
        <v>0</v>
      </c>
      <c r="AF94" s="152">
        <v>0</v>
      </c>
      <c r="AG94" s="152">
        <v>0</v>
      </c>
      <c r="AH94" s="152">
        <v>0</v>
      </c>
      <c r="AI94" s="152">
        <v>0</v>
      </c>
      <c r="AJ94" s="152">
        <v>0</v>
      </c>
      <c r="AK94" s="152">
        <v>0</v>
      </c>
      <c r="AL94" s="152">
        <v>0</v>
      </c>
      <c r="AM94" s="152">
        <v>0</v>
      </c>
      <c r="AN94" s="152">
        <v>0</v>
      </c>
      <c r="AO94" s="152">
        <v>0</v>
      </c>
      <c r="AP94" s="152">
        <v>0</v>
      </c>
      <c r="AQ94" s="152">
        <v>0</v>
      </c>
      <c r="AR94" s="152">
        <v>0</v>
      </c>
      <c r="AS94" s="152">
        <v>0</v>
      </c>
      <c r="AT94" s="152">
        <v>0</v>
      </c>
      <c r="AU94" s="152">
        <v>0</v>
      </c>
      <c r="AV94" s="152">
        <v>0</v>
      </c>
      <c r="AW94" s="152">
        <v>0</v>
      </c>
      <c r="AX94" s="152">
        <v>0</v>
      </c>
      <c r="AY94" s="152">
        <v>0</v>
      </c>
      <c r="AZ94" s="152">
        <v>0</v>
      </c>
      <c r="BA94" s="152">
        <v>0</v>
      </c>
      <c r="BB94" s="152">
        <v>0</v>
      </c>
      <c r="BC94" s="152">
        <v>0</v>
      </c>
      <c r="BD94" s="152">
        <v>0</v>
      </c>
      <c r="BE94" s="152">
        <v>0</v>
      </c>
      <c r="BF94" s="152">
        <v>0</v>
      </c>
      <c r="BG94" s="152">
        <v>0</v>
      </c>
      <c r="BH94" s="152">
        <v>0</v>
      </c>
      <c r="BI94" s="152">
        <v>0</v>
      </c>
      <c r="BJ94" s="152">
        <v>0</v>
      </c>
      <c r="BK94" s="152">
        <v>0</v>
      </c>
    </row>
    <row r="95" spans="1:63" ht="126" x14ac:dyDescent="0.25">
      <c r="A95" s="128" t="s">
        <v>663</v>
      </c>
      <c r="B95" s="144" t="s">
        <v>682</v>
      </c>
      <c r="C95" s="145" t="s">
        <v>831</v>
      </c>
      <c r="D95" s="152">
        <v>1.26</v>
      </c>
      <c r="E95" s="152">
        <v>1.26</v>
      </c>
      <c r="F95" s="152" t="s">
        <v>492</v>
      </c>
      <c r="G95" s="152" t="s">
        <v>492</v>
      </c>
      <c r="H95" s="152" t="s">
        <v>492</v>
      </c>
      <c r="I95" s="152" t="s">
        <v>492</v>
      </c>
      <c r="J95" s="152">
        <v>0.63100000000000001</v>
      </c>
      <c r="K95" s="152">
        <v>0.63100000000000001</v>
      </c>
      <c r="L95" s="152" t="s">
        <v>492</v>
      </c>
      <c r="M95" s="152" t="s">
        <v>492</v>
      </c>
      <c r="N95" s="152" t="s">
        <v>492</v>
      </c>
      <c r="O95" s="152" t="s">
        <v>492</v>
      </c>
      <c r="P95" s="152" t="s">
        <v>492</v>
      </c>
      <c r="Q95" s="152" t="s">
        <v>492</v>
      </c>
      <c r="R95" s="152" t="s">
        <v>492</v>
      </c>
      <c r="S95" s="152" t="s">
        <v>492</v>
      </c>
      <c r="T95" s="152" t="s">
        <v>492</v>
      </c>
      <c r="U95" s="152" t="s">
        <v>492</v>
      </c>
      <c r="V95" s="152" t="s">
        <v>492</v>
      </c>
      <c r="W95" s="152" t="s">
        <v>492</v>
      </c>
      <c r="X95" s="152" t="s">
        <v>492</v>
      </c>
      <c r="Y95" s="152" t="s">
        <v>492</v>
      </c>
      <c r="Z95" s="152" t="s">
        <v>492</v>
      </c>
      <c r="AA95" s="152" t="s">
        <v>492</v>
      </c>
      <c r="AB95" s="152" t="s">
        <v>492</v>
      </c>
      <c r="AC95" s="152" t="s">
        <v>492</v>
      </c>
      <c r="AD95" s="152" t="s">
        <v>492</v>
      </c>
      <c r="AE95" s="152" t="s">
        <v>492</v>
      </c>
      <c r="AF95" s="152" t="s">
        <v>492</v>
      </c>
      <c r="AG95" s="152" t="s">
        <v>492</v>
      </c>
      <c r="AH95" s="152" t="s">
        <v>492</v>
      </c>
      <c r="AI95" s="152" t="s">
        <v>492</v>
      </c>
      <c r="AJ95" s="152" t="s">
        <v>492</v>
      </c>
      <c r="AK95" s="152" t="s">
        <v>492</v>
      </c>
      <c r="AL95" s="152" t="s">
        <v>492</v>
      </c>
      <c r="AM95" s="152" t="s">
        <v>492</v>
      </c>
      <c r="AN95" s="152" t="s">
        <v>492</v>
      </c>
      <c r="AO95" s="152" t="s">
        <v>492</v>
      </c>
      <c r="AP95" s="152" t="s">
        <v>492</v>
      </c>
      <c r="AQ95" s="152" t="s">
        <v>492</v>
      </c>
      <c r="AR95" s="152" t="s">
        <v>492</v>
      </c>
      <c r="AS95" s="152" t="s">
        <v>492</v>
      </c>
      <c r="AT95" s="152" t="s">
        <v>492</v>
      </c>
      <c r="AU95" s="152" t="s">
        <v>492</v>
      </c>
      <c r="AV95" s="152" t="s">
        <v>492</v>
      </c>
      <c r="AW95" s="152" t="s">
        <v>492</v>
      </c>
      <c r="AX95" s="152" t="s">
        <v>492</v>
      </c>
      <c r="AY95" s="152" t="s">
        <v>492</v>
      </c>
      <c r="AZ95" s="152" t="s">
        <v>492</v>
      </c>
      <c r="BA95" s="152" t="s">
        <v>492</v>
      </c>
      <c r="BB95" s="152" t="s">
        <v>492</v>
      </c>
      <c r="BC95" s="152" t="s">
        <v>492</v>
      </c>
      <c r="BD95" s="152" t="s">
        <v>492</v>
      </c>
      <c r="BE95" s="152" t="s">
        <v>492</v>
      </c>
      <c r="BF95" s="152" t="s">
        <v>492</v>
      </c>
      <c r="BG95" s="152" t="s">
        <v>492</v>
      </c>
      <c r="BH95" s="152" t="s">
        <v>492</v>
      </c>
      <c r="BI95" s="152" t="s">
        <v>492</v>
      </c>
      <c r="BJ95" s="152" t="s">
        <v>492</v>
      </c>
      <c r="BK95" s="152" t="s">
        <v>492</v>
      </c>
    </row>
    <row r="96" spans="1:63" ht="157.5" x14ac:dyDescent="0.25">
      <c r="A96" s="128" t="s">
        <v>663</v>
      </c>
      <c r="B96" s="144" t="s">
        <v>683</v>
      </c>
      <c r="C96" s="145" t="s">
        <v>832</v>
      </c>
      <c r="D96" s="152">
        <v>0.64</v>
      </c>
      <c r="E96" s="152">
        <v>0.64</v>
      </c>
      <c r="F96" s="152">
        <v>0</v>
      </c>
      <c r="G96" s="152">
        <v>0</v>
      </c>
      <c r="H96" s="152" t="s">
        <v>492</v>
      </c>
      <c r="I96" s="152" t="s">
        <v>492</v>
      </c>
      <c r="J96" s="152">
        <v>1.7685</v>
      </c>
      <c r="K96" s="152">
        <v>1.7685</v>
      </c>
      <c r="L96" s="152" t="s">
        <v>492</v>
      </c>
      <c r="M96" s="152" t="s">
        <v>492</v>
      </c>
      <c r="N96" s="152" t="s">
        <v>492</v>
      </c>
      <c r="O96" s="152" t="s">
        <v>492</v>
      </c>
      <c r="P96" s="152" t="s">
        <v>492</v>
      </c>
      <c r="Q96" s="152" t="s">
        <v>492</v>
      </c>
      <c r="R96" s="152" t="s">
        <v>492</v>
      </c>
      <c r="S96" s="152" t="s">
        <v>492</v>
      </c>
      <c r="T96" s="152" t="s">
        <v>492</v>
      </c>
      <c r="U96" s="152" t="s">
        <v>492</v>
      </c>
      <c r="V96" s="152" t="s">
        <v>492</v>
      </c>
      <c r="W96" s="152" t="s">
        <v>492</v>
      </c>
      <c r="X96" s="152" t="s">
        <v>492</v>
      </c>
      <c r="Y96" s="152" t="s">
        <v>492</v>
      </c>
      <c r="Z96" s="152" t="s">
        <v>492</v>
      </c>
      <c r="AA96" s="152" t="s">
        <v>492</v>
      </c>
      <c r="AB96" s="152" t="s">
        <v>492</v>
      </c>
      <c r="AC96" s="152" t="s">
        <v>492</v>
      </c>
      <c r="AD96" s="152" t="s">
        <v>492</v>
      </c>
      <c r="AE96" s="152" t="s">
        <v>492</v>
      </c>
      <c r="AF96" s="152" t="s">
        <v>492</v>
      </c>
      <c r="AG96" s="152" t="s">
        <v>492</v>
      </c>
      <c r="AH96" s="152" t="s">
        <v>492</v>
      </c>
      <c r="AI96" s="152" t="s">
        <v>492</v>
      </c>
      <c r="AJ96" s="152" t="s">
        <v>492</v>
      </c>
      <c r="AK96" s="152" t="s">
        <v>492</v>
      </c>
      <c r="AL96" s="152" t="s">
        <v>492</v>
      </c>
      <c r="AM96" s="152" t="s">
        <v>492</v>
      </c>
      <c r="AN96" s="152" t="s">
        <v>492</v>
      </c>
      <c r="AO96" s="152" t="s">
        <v>492</v>
      </c>
      <c r="AP96" s="152" t="s">
        <v>492</v>
      </c>
      <c r="AQ96" s="152" t="s">
        <v>492</v>
      </c>
      <c r="AR96" s="152" t="s">
        <v>492</v>
      </c>
      <c r="AS96" s="152" t="s">
        <v>492</v>
      </c>
      <c r="AT96" s="152" t="s">
        <v>492</v>
      </c>
      <c r="AU96" s="152" t="s">
        <v>492</v>
      </c>
      <c r="AV96" s="152" t="s">
        <v>492</v>
      </c>
      <c r="AW96" s="152" t="s">
        <v>492</v>
      </c>
      <c r="AX96" s="152" t="s">
        <v>492</v>
      </c>
      <c r="AY96" s="152" t="s">
        <v>492</v>
      </c>
      <c r="AZ96" s="152" t="s">
        <v>492</v>
      </c>
      <c r="BA96" s="152" t="s">
        <v>492</v>
      </c>
      <c r="BB96" s="152" t="s">
        <v>492</v>
      </c>
      <c r="BC96" s="152" t="s">
        <v>492</v>
      </c>
      <c r="BD96" s="152" t="s">
        <v>492</v>
      </c>
      <c r="BE96" s="152" t="s">
        <v>492</v>
      </c>
      <c r="BF96" s="152" t="s">
        <v>492</v>
      </c>
      <c r="BG96" s="152" t="s">
        <v>492</v>
      </c>
      <c r="BH96" s="152" t="s">
        <v>492</v>
      </c>
      <c r="BI96" s="152" t="s">
        <v>492</v>
      </c>
      <c r="BJ96" s="152" t="s">
        <v>492</v>
      </c>
      <c r="BK96" s="152" t="s">
        <v>492</v>
      </c>
    </row>
    <row r="97" spans="1:63" ht="141.75" x14ac:dyDescent="0.25">
      <c r="A97" s="128" t="s">
        <v>663</v>
      </c>
      <c r="B97" s="144" t="s">
        <v>684</v>
      </c>
      <c r="C97" s="145" t="s">
        <v>833</v>
      </c>
      <c r="D97" s="152" t="s">
        <v>492</v>
      </c>
      <c r="E97" s="152" t="s">
        <v>492</v>
      </c>
      <c r="F97" s="152" t="s">
        <v>492</v>
      </c>
      <c r="G97" s="152" t="s">
        <v>492</v>
      </c>
      <c r="H97" s="152" t="s">
        <v>492</v>
      </c>
      <c r="I97" s="152" t="s">
        <v>492</v>
      </c>
      <c r="J97" s="152" t="s">
        <v>492</v>
      </c>
      <c r="K97" s="152" t="s">
        <v>492</v>
      </c>
      <c r="L97" s="152" t="s">
        <v>492</v>
      </c>
      <c r="M97" s="152" t="s">
        <v>492</v>
      </c>
      <c r="N97" s="152" t="s">
        <v>492</v>
      </c>
      <c r="O97" s="152" t="s">
        <v>492</v>
      </c>
      <c r="P97" s="152" t="s">
        <v>492</v>
      </c>
      <c r="Q97" s="152" t="s">
        <v>492</v>
      </c>
      <c r="R97" s="152" t="s">
        <v>492</v>
      </c>
      <c r="S97" s="152" t="s">
        <v>492</v>
      </c>
      <c r="T97" s="152" t="s">
        <v>492</v>
      </c>
      <c r="U97" s="152" t="s">
        <v>492</v>
      </c>
      <c r="V97" s="152" t="s">
        <v>492</v>
      </c>
      <c r="W97" s="152" t="s">
        <v>492</v>
      </c>
      <c r="X97" s="152" t="s">
        <v>492</v>
      </c>
      <c r="Y97" s="152" t="s">
        <v>492</v>
      </c>
      <c r="Z97" s="152" t="s">
        <v>492</v>
      </c>
      <c r="AA97" s="152" t="s">
        <v>492</v>
      </c>
      <c r="AB97" s="152" t="s">
        <v>492</v>
      </c>
      <c r="AC97" s="152" t="s">
        <v>492</v>
      </c>
      <c r="AD97" s="152" t="s">
        <v>492</v>
      </c>
      <c r="AE97" s="152" t="s">
        <v>492</v>
      </c>
      <c r="AF97" s="152" t="s">
        <v>492</v>
      </c>
      <c r="AG97" s="152" t="s">
        <v>492</v>
      </c>
      <c r="AH97" s="152" t="s">
        <v>492</v>
      </c>
      <c r="AI97" s="152" t="s">
        <v>492</v>
      </c>
      <c r="AJ97" s="152" t="s">
        <v>492</v>
      </c>
      <c r="AK97" s="152" t="s">
        <v>492</v>
      </c>
      <c r="AL97" s="152" t="s">
        <v>492</v>
      </c>
      <c r="AM97" s="152" t="s">
        <v>492</v>
      </c>
      <c r="AN97" s="152" t="s">
        <v>492</v>
      </c>
      <c r="AO97" s="152" t="s">
        <v>492</v>
      </c>
      <c r="AP97" s="152" t="s">
        <v>492</v>
      </c>
      <c r="AQ97" s="152" t="s">
        <v>492</v>
      </c>
      <c r="AR97" s="152" t="s">
        <v>492</v>
      </c>
      <c r="AS97" s="152" t="s">
        <v>492</v>
      </c>
      <c r="AT97" s="152" t="s">
        <v>492</v>
      </c>
      <c r="AU97" s="152" t="s">
        <v>492</v>
      </c>
      <c r="AV97" s="152" t="s">
        <v>492</v>
      </c>
      <c r="AW97" s="152" t="s">
        <v>492</v>
      </c>
      <c r="AX97" s="152" t="s">
        <v>492</v>
      </c>
      <c r="AY97" s="152" t="s">
        <v>492</v>
      </c>
      <c r="AZ97" s="152" t="s">
        <v>492</v>
      </c>
      <c r="BA97" s="152" t="s">
        <v>492</v>
      </c>
      <c r="BB97" s="152" t="s">
        <v>492</v>
      </c>
      <c r="BC97" s="152" t="s">
        <v>492</v>
      </c>
      <c r="BD97" s="152" t="s">
        <v>492</v>
      </c>
      <c r="BE97" s="152" t="s">
        <v>492</v>
      </c>
      <c r="BF97" s="152" t="s">
        <v>492</v>
      </c>
      <c r="BG97" s="152" t="s">
        <v>492</v>
      </c>
      <c r="BH97" s="152" t="s">
        <v>492</v>
      </c>
      <c r="BI97" s="152" t="s">
        <v>492</v>
      </c>
      <c r="BJ97" s="152" t="s">
        <v>492</v>
      </c>
      <c r="BK97" s="152" t="s">
        <v>492</v>
      </c>
    </row>
    <row r="98" spans="1:63" ht="126" x14ac:dyDescent="0.25">
      <c r="A98" s="128" t="s">
        <v>663</v>
      </c>
      <c r="B98" s="144" t="s">
        <v>685</v>
      </c>
      <c r="C98" s="145" t="s">
        <v>834</v>
      </c>
      <c r="D98" s="152" t="s">
        <v>492</v>
      </c>
      <c r="E98" s="152" t="s">
        <v>492</v>
      </c>
      <c r="F98" s="152" t="s">
        <v>492</v>
      </c>
      <c r="G98" s="152" t="s">
        <v>492</v>
      </c>
      <c r="H98" s="152" t="s">
        <v>492</v>
      </c>
      <c r="I98" s="152" t="s">
        <v>492</v>
      </c>
      <c r="J98" s="152" t="s">
        <v>492</v>
      </c>
      <c r="K98" s="152" t="s">
        <v>492</v>
      </c>
      <c r="L98" s="152" t="s">
        <v>492</v>
      </c>
      <c r="M98" s="152" t="s">
        <v>492</v>
      </c>
      <c r="N98" s="152" t="s">
        <v>492</v>
      </c>
      <c r="O98" s="152" t="s">
        <v>492</v>
      </c>
      <c r="P98" s="152" t="s">
        <v>492</v>
      </c>
      <c r="Q98" s="152" t="s">
        <v>492</v>
      </c>
      <c r="R98" s="152" t="s">
        <v>492</v>
      </c>
      <c r="S98" s="152" t="s">
        <v>492</v>
      </c>
      <c r="T98" s="152" t="s">
        <v>492</v>
      </c>
      <c r="U98" s="152" t="s">
        <v>492</v>
      </c>
      <c r="V98" s="152" t="s">
        <v>492</v>
      </c>
      <c r="W98" s="152" t="s">
        <v>492</v>
      </c>
      <c r="X98" s="152" t="s">
        <v>492</v>
      </c>
      <c r="Y98" s="152" t="s">
        <v>492</v>
      </c>
      <c r="Z98" s="152" t="s">
        <v>492</v>
      </c>
      <c r="AA98" s="152" t="s">
        <v>492</v>
      </c>
      <c r="AB98" s="152" t="s">
        <v>492</v>
      </c>
      <c r="AC98" s="152" t="s">
        <v>492</v>
      </c>
      <c r="AD98" s="152" t="s">
        <v>492</v>
      </c>
      <c r="AE98" s="152" t="s">
        <v>492</v>
      </c>
      <c r="AF98" s="152" t="s">
        <v>492</v>
      </c>
      <c r="AG98" s="152" t="s">
        <v>492</v>
      </c>
      <c r="AH98" s="152" t="s">
        <v>492</v>
      </c>
      <c r="AI98" s="152" t="s">
        <v>492</v>
      </c>
      <c r="AJ98" s="152" t="s">
        <v>492</v>
      </c>
      <c r="AK98" s="152" t="s">
        <v>492</v>
      </c>
      <c r="AL98" s="152" t="s">
        <v>492</v>
      </c>
      <c r="AM98" s="152" t="s">
        <v>492</v>
      </c>
      <c r="AN98" s="152" t="s">
        <v>492</v>
      </c>
      <c r="AO98" s="152" t="s">
        <v>492</v>
      </c>
      <c r="AP98" s="152" t="s">
        <v>492</v>
      </c>
      <c r="AQ98" s="152" t="s">
        <v>492</v>
      </c>
      <c r="AR98" s="152" t="s">
        <v>492</v>
      </c>
      <c r="AS98" s="152" t="s">
        <v>492</v>
      </c>
      <c r="AT98" s="152" t="s">
        <v>492</v>
      </c>
      <c r="AU98" s="152" t="s">
        <v>492</v>
      </c>
      <c r="AV98" s="152" t="s">
        <v>492</v>
      </c>
      <c r="AW98" s="152" t="s">
        <v>492</v>
      </c>
      <c r="AX98" s="152" t="s">
        <v>492</v>
      </c>
      <c r="AY98" s="152" t="s">
        <v>492</v>
      </c>
      <c r="AZ98" s="152" t="s">
        <v>492</v>
      </c>
      <c r="BA98" s="152" t="s">
        <v>492</v>
      </c>
      <c r="BB98" s="152" t="s">
        <v>492</v>
      </c>
      <c r="BC98" s="152" t="s">
        <v>492</v>
      </c>
      <c r="BD98" s="152" t="s">
        <v>492</v>
      </c>
      <c r="BE98" s="152" t="s">
        <v>492</v>
      </c>
      <c r="BF98" s="152" t="s">
        <v>492</v>
      </c>
      <c r="BG98" s="152" t="s">
        <v>492</v>
      </c>
      <c r="BH98" s="152" t="s">
        <v>492</v>
      </c>
      <c r="BI98" s="152" t="s">
        <v>492</v>
      </c>
      <c r="BJ98" s="152" t="s">
        <v>492</v>
      </c>
      <c r="BK98" s="152" t="s">
        <v>492</v>
      </c>
    </row>
    <row r="99" spans="1:63" ht="141.75" x14ac:dyDescent="0.25">
      <c r="A99" s="128" t="s">
        <v>663</v>
      </c>
      <c r="B99" s="144" t="s">
        <v>686</v>
      </c>
      <c r="C99" s="145" t="s">
        <v>835</v>
      </c>
      <c r="D99" s="152">
        <v>0.4</v>
      </c>
      <c r="E99" s="152">
        <v>0.4</v>
      </c>
      <c r="F99" s="152" t="s">
        <v>492</v>
      </c>
      <c r="G99" s="152" t="s">
        <v>492</v>
      </c>
      <c r="H99" s="152" t="s">
        <v>492</v>
      </c>
      <c r="I99" s="152" t="s">
        <v>492</v>
      </c>
      <c r="J99" s="152">
        <v>1.2749999999999999</v>
      </c>
      <c r="K99" s="152">
        <v>1.2749999999999999</v>
      </c>
      <c r="L99" s="152" t="s">
        <v>492</v>
      </c>
      <c r="M99" s="152" t="s">
        <v>492</v>
      </c>
      <c r="N99" s="152" t="s">
        <v>492</v>
      </c>
      <c r="O99" s="152" t="s">
        <v>492</v>
      </c>
      <c r="P99" s="152" t="s">
        <v>492</v>
      </c>
      <c r="Q99" s="152" t="s">
        <v>492</v>
      </c>
      <c r="R99" s="152" t="s">
        <v>492</v>
      </c>
      <c r="S99" s="152" t="s">
        <v>492</v>
      </c>
      <c r="T99" s="152" t="s">
        <v>492</v>
      </c>
      <c r="U99" s="152" t="s">
        <v>492</v>
      </c>
      <c r="V99" s="152" t="s">
        <v>492</v>
      </c>
      <c r="W99" s="152" t="s">
        <v>492</v>
      </c>
      <c r="X99" s="152" t="s">
        <v>492</v>
      </c>
      <c r="Y99" s="152" t="s">
        <v>492</v>
      </c>
      <c r="Z99" s="152" t="s">
        <v>492</v>
      </c>
      <c r="AA99" s="152" t="s">
        <v>492</v>
      </c>
      <c r="AB99" s="152" t="s">
        <v>492</v>
      </c>
      <c r="AC99" s="152" t="s">
        <v>492</v>
      </c>
      <c r="AD99" s="152" t="s">
        <v>492</v>
      </c>
      <c r="AE99" s="152" t="s">
        <v>492</v>
      </c>
      <c r="AF99" s="152" t="s">
        <v>492</v>
      </c>
      <c r="AG99" s="152" t="s">
        <v>492</v>
      </c>
      <c r="AH99" s="152" t="s">
        <v>492</v>
      </c>
      <c r="AI99" s="152" t="s">
        <v>492</v>
      </c>
      <c r="AJ99" s="152" t="s">
        <v>492</v>
      </c>
      <c r="AK99" s="152" t="s">
        <v>492</v>
      </c>
      <c r="AL99" s="152" t="s">
        <v>492</v>
      </c>
      <c r="AM99" s="152" t="s">
        <v>492</v>
      </c>
      <c r="AN99" s="152" t="s">
        <v>492</v>
      </c>
      <c r="AO99" s="152" t="s">
        <v>492</v>
      </c>
      <c r="AP99" s="152" t="s">
        <v>492</v>
      </c>
      <c r="AQ99" s="152" t="s">
        <v>492</v>
      </c>
      <c r="AR99" s="152" t="s">
        <v>492</v>
      </c>
      <c r="AS99" s="152" t="s">
        <v>492</v>
      </c>
      <c r="AT99" s="152" t="s">
        <v>492</v>
      </c>
      <c r="AU99" s="152" t="s">
        <v>492</v>
      </c>
      <c r="AV99" s="152" t="s">
        <v>492</v>
      </c>
      <c r="AW99" s="152" t="s">
        <v>492</v>
      </c>
      <c r="AX99" s="152" t="s">
        <v>492</v>
      </c>
      <c r="AY99" s="152" t="s">
        <v>492</v>
      </c>
      <c r="AZ99" s="152" t="s">
        <v>492</v>
      </c>
      <c r="BA99" s="152" t="s">
        <v>492</v>
      </c>
      <c r="BB99" s="152" t="s">
        <v>492</v>
      </c>
      <c r="BC99" s="152" t="s">
        <v>492</v>
      </c>
      <c r="BD99" s="152" t="s">
        <v>492</v>
      </c>
      <c r="BE99" s="152" t="s">
        <v>492</v>
      </c>
      <c r="BF99" s="152" t="s">
        <v>492</v>
      </c>
      <c r="BG99" s="152" t="s">
        <v>492</v>
      </c>
      <c r="BH99" s="152" t="s">
        <v>492</v>
      </c>
      <c r="BI99" s="152" t="s">
        <v>492</v>
      </c>
      <c r="BJ99" s="152" t="s">
        <v>492</v>
      </c>
      <c r="BK99" s="152" t="s">
        <v>492</v>
      </c>
    </row>
    <row r="100" spans="1:63" ht="78.75" x14ac:dyDescent="0.25">
      <c r="A100" s="128" t="s">
        <v>663</v>
      </c>
      <c r="B100" s="144" t="s">
        <v>1003</v>
      </c>
      <c r="C100" s="145" t="s">
        <v>1210</v>
      </c>
      <c r="D100" s="152" t="s">
        <v>492</v>
      </c>
      <c r="E100" s="152" t="s">
        <v>492</v>
      </c>
      <c r="F100" s="152" t="s">
        <v>492</v>
      </c>
      <c r="G100" s="152" t="s">
        <v>492</v>
      </c>
      <c r="H100" s="152">
        <v>14.2</v>
      </c>
      <c r="I100" s="152">
        <v>16.561</v>
      </c>
      <c r="J100" s="152" t="s">
        <v>492</v>
      </c>
      <c r="K100" s="152" t="s">
        <v>492</v>
      </c>
      <c r="L100" s="152" t="s">
        <v>492</v>
      </c>
      <c r="M100" s="152" t="s">
        <v>492</v>
      </c>
      <c r="N100" s="152" t="s">
        <v>492</v>
      </c>
      <c r="O100" s="152" t="s">
        <v>492</v>
      </c>
      <c r="P100" s="152" t="s">
        <v>492</v>
      </c>
      <c r="Q100" s="152" t="s">
        <v>492</v>
      </c>
      <c r="R100" s="152" t="s">
        <v>492</v>
      </c>
      <c r="S100" s="152" t="s">
        <v>492</v>
      </c>
      <c r="T100" s="152" t="s">
        <v>492</v>
      </c>
      <c r="U100" s="152" t="s">
        <v>492</v>
      </c>
      <c r="V100" s="152" t="s">
        <v>492</v>
      </c>
      <c r="W100" s="152" t="s">
        <v>492</v>
      </c>
      <c r="X100" s="152" t="s">
        <v>492</v>
      </c>
      <c r="Y100" s="152" t="s">
        <v>492</v>
      </c>
      <c r="Z100" s="152" t="s">
        <v>492</v>
      </c>
      <c r="AA100" s="152" t="s">
        <v>492</v>
      </c>
      <c r="AB100" s="152" t="s">
        <v>492</v>
      </c>
      <c r="AC100" s="152" t="s">
        <v>492</v>
      </c>
      <c r="AD100" s="152" t="s">
        <v>492</v>
      </c>
      <c r="AE100" s="152" t="s">
        <v>492</v>
      </c>
      <c r="AF100" s="152" t="s">
        <v>492</v>
      </c>
      <c r="AG100" s="152" t="s">
        <v>492</v>
      </c>
      <c r="AH100" s="152" t="s">
        <v>492</v>
      </c>
      <c r="AI100" s="152" t="s">
        <v>492</v>
      </c>
      <c r="AJ100" s="152" t="s">
        <v>492</v>
      </c>
      <c r="AK100" s="152" t="s">
        <v>492</v>
      </c>
      <c r="AL100" s="152" t="s">
        <v>492</v>
      </c>
      <c r="AM100" s="152" t="s">
        <v>492</v>
      </c>
      <c r="AN100" s="152" t="s">
        <v>492</v>
      </c>
      <c r="AO100" s="152" t="s">
        <v>492</v>
      </c>
      <c r="AP100" s="152" t="s">
        <v>492</v>
      </c>
      <c r="AQ100" s="152" t="s">
        <v>492</v>
      </c>
      <c r="AR100" s="152" t="s">
        <v>492</v>
      </c>
      <c r="AS100" s="152" t="s">
        <v>492</v>
      </c>
      <c r="AT100" s="152" t="s">
        <v>492</v>
      </c>
      <c r="AU100" s="152" t="s">
        <v>492</v>
      </c>
      <c r="AV100" s="152" t="s">
        <v>492</v>
      </c>
      <c r="AW100" s="152" t="s">
        <v>492</v>
      </c>
      <c r="AX100" s="152" t="s">
        <v>492</v>
      </c>
      <c r="AY100" s="152" t="s">
        <v>492</v>
      </c>
      <c r="AZ100" s="152" t="s">
        <v>492</v>
      </c>
      <c r="BA100" s="152" t="s">
        <v>492</v>
      </c>
      <c r="BB100" s="152" t="s">
        <v>492</v>
      </c>
      <c r="BC100" s="152" t="s">
        <v>492</v>
      </c>
      <c r="BD100" s="152" t="s">
        <v>492</v>
      </c>
      <c r="BE100" s="152" t="s">
        <v>492</v>
      </c>
      <c r="BF100" s="152" t="s">
        <v>492</v>
      </c>
      <c r="BG100" s="152" t="s">
        <v>492</v>
      </c>
      <c r="BH100" s="152" t="s">
        <v>492</v>
      </c>
      <c r="BI100" s="152" t="s">
        <v>492</v>
      </c>
      <c r="BJ100" s="152" t="s">
        <v>492</v>
      </c>
      <c r="BK100" s="152" t="s">
        <v>492</v>
      </c>
    </row>
    <row r="101" spans="1:63" ht="47.25" x14ac:dyDescent="0.25">
      <c r="A101" s="128" t="s">
        <v>665</v>
      </c>
      <c r="B101" s="144" t="s">
        <v>649</v>
      </c>
      <c r="C101" s="145" t="s">
        <v>730</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x14ac:dyDescent="0.25">
      <c r="A102" s="128" t="s">
        <v>666</v>
      </c>
      <c r="B102" s="144" t="s">
        <v>650</v>
      </c>
      <c r="C102" s="145" t="s">
        <v>730</v>
      </c>
      <c r="D102" s="152">
        <v>0</v>
      </c>
      <c r="E102" s="152">
        <v>0</v>
      </c>
      <c r="F102" s="152">
        <v>0</v>
      </c>
      <c r="G102" s="152">
        <v>0</v>
      </c>
      <c r="H102" s="152">
        <v>0</v>
      </c>
      <c r="I102" s="152">
        <v>0</v>
      </c>
      <c r="J102" s="152">
        <v>0</v>
      </c>
      <c r="K102" s="152">
        <v>0</v>
      </c>
      <c r="L102" s="152">
        <v>0</v>
      </c>
      <c r="M102" s="152">
        <v>0</v>
      </c>
      <c r="N102" s="152">
        <v>0</v>
      </c>
      <c r="O102" s="152">
        <v>0</v>
      </c>
      <c r="P102" s="152">
        <v>0</v>
      </c>
      <c r="Q102" s="152">
        <v>0</v>
      </c>
      <c r="R102" s="152">
        <v>0</v>
      </c>
      <c r="S102" s="152">
        <v>0</v>
      </c>
      <c r="T102" s="152">
        <v>0</v>
      </c>
      <c r="U102" s="152">
        <v>0</v>
      </c>
      <c r="V102" s="152">
        <v>0</v>
      </c>
      <c r="W102" s="152">
        <v>0</v>
      </c>
      <c r="X102" s="152">
        <v>0</v>
      </c>
      <c r="Y102" s="152">
        <v>0</v>
      </c>
      <c r="Z102" s="152">
        <v>0</v>
      </c>
      <c r="AA102" s="152">
        <v>0</v>
      </c>
      <c r="AB102" s="152">
        <v>0</v>
      </c>
      <c r="AC102" s="152">
        <v>0</v>
      </c>
      <c r="AD102" s="152">
        <v>0</v>
      </c>
      <c r="AE102" s="152">
        <v>0</v>
      </c>
      <c r="AF102" s="152">
        <v>0</v>
      </c>
      <c r="AG102" s="152">
        <v>0</v>
      </c>
      <c r="AH102" s="152">
        <v>0</v>
      </c>
      <c r="AI102" s="152">
        <v>0</v>
      </c>
      <c r="AJ102" s="152">
        <v>0</v>
      </c>
      <c r="AK102" s="152">
        <v>0</v>
      </c>
      <c r="AL102" s="152">
        <v>0</v>
      </c>
      <c r="AM102" s="152">
        <v>0</v>
      </c>
      <c r="AN102" s="152">
        <v>0</v>
      </c>
      <c r="AO102" s="152">
        <v>0</v>
      </c>
      <c r="AP102" s="152">
        <v>0</v>
      </c>
      <c r="AQ102" s="152">
        <v>0</v>
      </c>
      <c r="AR102" s="152">
        <v>0</v>
      </c>
      <c r="AS102" s="152">
        <v>0</v>
      </c>
      <c r="AT102" s="152">
        <v>0</v>
      </c>
      <c r="AU102" s="152">
        <v>0</v>
      </c>
      <c r="AV102" s="152">
        <v>0</v>
      </c>
      <c r="AW102" s="152">
        <v>0</v>
      </c>
      <c r="AX102" s="152">
        <v>0</v>
      </c>
      <c r="AY102" s="152">
        <v>0</v>
      </c>
      <c r="AZ102" s="152">
        <v>0</v>
      </c>
      <c r="BA102" s="152">
        <v>0</v>
      </c>
      <c r="BB102" s="152">
        <v>0</v>
      </c>
      <c r="BC102" s="152">
        <v>0</v>
      </c>
      <c r="BD102" s="152">
        <v>0</v>
      </c>
      <c r="BE102" s="152">
        <v>0</v>
      </c>
      <c r="BF102" s="152">
        <v>0</v>
      </c>
      <c r="BG102" s="152">
        <v>0</v>
      </c>
      <c r="BH102" s="152">
        <v>0</v>
      </c>
      <c r="BI102" s="152">
        <v>0</v>
      </c>
      <c r="BJ102" s="152">
        <v>0</v>
      </c>
      <c r="BK102" s="152">
        <v>0</v>
      </c>
    </row>
    <row r="103" spans="1:63" ht="15.75" x14ac:dyDescent="0.25">
      <c r="A103" s="128" t="s">
        <v>666</v>
      </c>
      <c r="B103" s="144" t="s">
        <v>702</v>
      </c>
      <c r="C103" s="145" t="s">
        <v>836</v>
      </c>
      <c r="D103" s="152" t="s">
        <v>492</v>
      </c>
      <c r="E103" s="152" t="s">
        <v>492</v>
      </c>
      <c r="F103" s="152" t="s">
        <v>492</v>
      </c>
      <c r="G103" s="152" t="s">
        <v>492</v>
      </c>
      <c r="H103" s="152" t="s">
        <v>492</v>
      </c>
      <c r="I103" s="152" t="s">
        <v>492</v>
      </c>
      <c r="J103" s="152" t="s">
        <v>492</v>
      </c>
      <c r="K103" s="152" t="s">
        <v>492</v>
      </c>
      <c r="L103" s="152" t="s">
        <v>492</v>
      </c>
      <c r="M103" s="152" t="s">
        <v>492</v>
      </c>
      <c r="N103" s="152" t="s">
        <v>492</v>
      </c>
      <c r="O103" s="152" t="s">
        <v>492</v>
      </c>
      <c r="P103" s="152" t="s">
        <v>492</v>
      </c>
      <c r="Q103" s="152" t="s">
        <v>492</v>
      </c>
      <c r="R103" s="152" t="s">
        <v>492</v>
      </c>
      <c r="S103" s="152" t="s">
        <v>492</v>
      </c>
      <c r="T103" s="152" t="s">
        <v>492</v>
      </c>
      <c r="U103" s="152" t="s">
        <v>492</v>
      </c>
      <c r="V103" s="152" t="s">
        <v>492</v>
      </c>
      <c r="W103" s="152" t="s">
        <v>492</v>
      </c>
      <c r="X103" s="152" t="s">
        <v>492</v>
      </c>
      <c r="Y103" s="152" t="s">
        <v>492</v>
      </c>
      <c r="Z103" s="152" t="s">
        <v>492</v>
      </c>
      <c r="AA103" s="152" t="s">
        <v>492</v>
      </c>
      <c r="AB103" s="152" t="s">
        <v>492</v>
      </c>
      <c r="AC103" s="152" t="s">
        <v>492</v>
      </c>
      <c r="AD103" s="152" t="s">
        <v>492</v>
      </c>
      <c r="AE103" s="152" t="s">
        <v>492</v>
      </c>
      <c r="AF103" s="152" t="s">
        <v>492</v>
      </c>
      <c r="AG103" s="152" t="s">
        <v>492</v>
      </c>
      <c r="AH103" s="152" t="s">
        <v>492</v>
      </c>
      <c r="AI103" s="152" t="s">
        <v>492</v>
      </c>
      <c r="AJ103" s="152" t="s">
        <v>492</v>
      </c>
      <c r="AK103" s="152" t="s">
        <v>492</v>
      </c>
      <c r="AL103" s="152" t="s">
        <v>492</v>
      </c>
      <c r="AM103" s="152" t="s">
        <v>492</v>
      </c>
      <c r="AN103" s="152" t="s">
        <v>492</v>
      </c>
      <c r="AO103" s="152" t="s">
        <v>492</v>
      </c>
      <c r="AP103" s="152" t="s">
        <v>492</v>
      </c>
      <c r="AQ103" s="152" t="s">
        <v>492</v>
      </c>
      <c r="AR103" s="152" t="s">
        <v>492</v>
      </c>
      <c r="AS103" s="152" t="s">
        <v>492</v>
      </c>
      <c r="AT103" s="152" t="s">
        <v>492</v>
      </c>
      <c r="AU103" s="152" t="s">
        <v>492</v>
      </c>
      <c r="AV103" s="152" t="s">
        <v>492</v>
      </c>
      <c r="AW103" s="152" t="s">
        <v>492</v>
      </c>
      <c r="AX103" s="152" t="s">
        <v>492</v>
      </c>
      <c r="AY103" s="152" t="s">
        <v>492</v>
      </c>
      <c r="AZ103" s="152" t="s">
        <v>492</v>
      </c>
      <c r="BA103" s="152" t="s">
        <v>492</v>
      </c>
      <c r="BB103" s="152" t="s">
        <v>492</v>
      </c>
      <c r="BC103" s="152" t="s">
        <v>492</v>
      </c>
      <c r="BD103" s="152" t="s">
        <v>492</v>
      </c>
      <c r="BE103" s="152" t="s">
        <v>492</v>
      </c>
      <c r="BF103" s="152" t="s">
        <v>492</v>
      </c>
      <c r="BG103" s="152" t="s">
        <v>492</v>
      </c>
      <c r="BH103" s="152" t="s">
        <v>492</v>
      </c>
      <c r="BI103" s="152" t="s">
        <v>492</v>
      </c>
      <c r="BJ103" s="152" t="s">
        <v>492</v>
      </c>
      <c r="BK103" s="152" t="s">
        <v>492</v>
      </c>
    </row>
    <row r="104" spans="1:63" ht="31.5" x14ac:dyDescent="0.25">
      <c r="A104" s="128" t="s">
        <v>666</v>
      </c>
      <c r="B104" s="144" t="s">
        <v>704</v>
      </c>
      <c r="C104" s="145" t="s">
        <v>837</v>
      </c>
      <c r="D104" s="152" t="s">
        <v>492</v>
      </c>
      <c r="E104" s="152" t="s">
        <v>492</v>
      </c>
      <c r="F104" s="152" t="s">
        <v>492</v>
      </c>
      <c r="G104" s="152" t="s">
        <v>492</v>
      </c>
      <c r="H104" s="152" t="s">
        <v>492</v>
      </c>
      <c r="I104" s="152" t="s">
        <v>492</v>
      </c>
      <c r="J104" s="152" t="s">
        <v>492</v>
      </c>
      <c r="K104" s="152" t="s">
        <v>492</v>
      </c>
      <c r="L104" s="152" t="s">
        <v>492</v>
      </c>
      <c r="M104" s="152" t="s">
        <v>492</v>
      </c>
      <c r="N104" s="152" t="s">
        <v>492</v>
      </c>
      <c r="O104" s="152" t="s">
        <v>492</v>
      </c>
      <c r="P104" s="152" t="s">
        <v>492</v>
      </c>
      <c r="Q104" s="152" t="s">
        <v>492</v>
      </c>
      <c r="R104" s="152" t="s">
        <v>492</v>
      </c>
      <c r="S104" s="152" t="s">
        <v>492</v>
      </c>
      <c r="T104" s="152" t="s">
        <v>492</v>
      </c>
      <c r="U104" s="152" t="s">
        <v>492</v>
      </c>
      <c r="V104" s="152" t="s">
        <v>492</v>
      </c>
      <c r="W104" s="152" t="s">
        <v>492</v>
      </c>
      <c r="X104" s="152" t="s">
        <v>492</v>
      </c>
      <c r="Y104" s="152" t="s">
        <v>492</v>
      </c>
      <c r="Z104" s="152" t="s">
        <v>492</v>
      </c>
      <c r="AA104" s="152" t="s">
        <v>492</v>
      </c>
      <c r="AB104" s="152" t="s">
        <v>492</v>
      </c>
      <c r="AC104" s="152" t="s">
        <v>492</v>
      </c>
      <c r="AD104" s="152" t="s">
        <v>492</v>
      </c>
      <c r="AE104" s="152" t="s">
        <v>492</v>
      </c>
      <c r="AF104" s="152" t="s">
        <v>492</v>
      </c>
      <c r="AG104" s="152" t="s">
        <v>492</v>
      </c>
      <c r="AH104" s="152" t="s">
        <v>492</v>
      </c>
      <c r="AI104" s="152" t="s">
        <v>492</v>
      </c>
      <c r="AJ104" s="152" t="s">
        <v>492</v>
      </c>
      <c r="AK104" s="152" t="s">
        <v>492</v>
      </c>
      <c r="AL104" s="152" t="s">
        <v>492</v>
      </c>
      <c r="AM104" s="152" t="s">
        <v>492</v>
      </c>
      <c r="AN104" s="152" t="s">
        <v>492</v>
      </c>
      <c r="AO104" s="152" t="s">
        <v>492</v>
      </c>
      <c r="AP104" s="152" t="s">
        <v>492</v>
      </c>
      <c r="AQ104" s="152" t="s">
        <v>492</v>
      </c>
      <c r="AR104" s="152" t="s">
        <v>492</v>
      </c>
      <c r="AS104" s="152" t="s">
        <v>492</v>
      </c>
      <c r="AT104" s="152" t="s">
        <v>492</v>
      </c>
      <c r="AU104" s="152" t="s">
        <v>492</v>
      </c>
      <c r="AV104" s="152" t="s">
        <v>492</v>
      </c>
      <c r="AW104" s="152" t="s">
        <v>492</v>
      </c>
      <c r="AX104" s="152" t="s">
        <v>492</v>
      </c>
      <c r="AY104" s="152" t="s">
        <v>492</v>
      </c>
      <c r="AZ104" s="152" t="s">
        <v>492</v>
      </c>
      <c r="BA104" s="152" t="s">
        <v>492</v>
      </c>
      <c r="BB104" s="152" t="s">
        <v>492</v>
      </c>
      <c r="BC104" s="152" t="s">
        <v>492</v>
      </c>
      <c r="BD104" s="152" t="s">
        <v>492</v>
      </c>
      <c r="BE104" s="152" t="s">
        <v>492</v>
      </c>
      <c r="BF104" s="152" t="s">
        <v>492</v>
      </c>
      <c r="BG104" s="152" t="s">
        <v>492</v>
      </c>
      <c r="BH104" s="152" t="s">
        <v>492</v>
      </c>
      <c r="BI104" s="152" t="s">
        <v>492</v>
      </c>
      <c r="BJ104" s="152" t="s">
        <v>492</v>
      </c>
      <c r="BK104" s="152" t="s">
        <v>492</v>
      </c>
    </row>
    <row r="105" spans="1:63" ht="63" x14ac:dyDescent="0.25">
      <c r="A105" s="128" t="s">
        <v>666</v>
      </c>
      <c r="B105" s="144" t="s">
        <v>703</v>
      </c>
      <c r="C105" s="145" t="s">
        <v>838</v>
      </c>
      <c r="D105" s="152" t="s">
        <v>492</v>
      </c>
      <c r="E105" s="152" t="s">
        <v>492</v>
      </c>
      <c r="F105" s="152" t="s">
        <v>492</v>
      </c>
      <c r="G105" s="152" t="s">
        <v>492</v>
      </c>
      <c r="H105" s="152" t="s">
        <v>492</v>
      </c>
      <c r="I105" s="152" t="s">
        <v>492</v>
      </c>
      <c r="J105" s="152" t="s">
        <v>492</v>
      </c>
      <c r="K105" s="152" t="s">
        <v>492</v>
      </c>
      <c r="L105" s="152" t="s">
        <v>492</v>
      </c>
      <c r="M105" s="152" t="s">
        <v>492</v>
      </c>
      <c r="N105" s="152" t="s">
        <v>492</v>
      </c>
      <c r="O105" s="152" t="s">
        <v>492</v>
      </c>
      <c r="P105" s="152" t="s">
        <v>492</v>
      </c>
      <c r="Q105" s="152" t="s">
        <v>492</v>
      </c>
      <c r="R105" s="152" t="s">
        <v>492</v>
      </c>
      <c r="S105" s="152" t="s">
        <v>492</v>
      </c>
      <c r="T105" s="152" t="s">
        <v>492</v>
      </c>
      <c r="U105" s="152" t="s">
        <v>492</v>
      </c>
      <c r="V105" s="152" t="s">
        <v>492</v>
      </c>
      <c r="W105" s="152" t="s">
        <v>492</v>
      </c>
      <c r="X105" s="152" t="s">
        <v>492</v>
      </c>
      <c r="Y105" s="152" t="s">
        <v>492</v>
      </c>
      <c r="Z105" s="152" t="s">
        <v>492</v>
      </c>
      <c r="AA105" s="152" t="s">
        <v>492</v>
      </c>
      <c r="AB105" s="152" t="s">
        <v>492</v>
      </c>
      <c r="AC105" s="152" t="s">
        <v>492</v>
      </c>
      <c r="AD105" s="152" t="s">
        <v>492</v>
      </c>
      <c r="AE105" s="152" t="s">
        <v>492</v>
      </c>
      <c r="AF105" s="152" t="s">
        <v>492</v>
      </c>
      <c r="AG105" s="152" t="s">
        <v>492</v>
      </c>
      <c r="AH105" s="152" t="s">
        <v>492</v>
      </c>
      <c r="AI105" s="152" t="s">
        <v>492</v>
      </c>
      <c r="AJ105" s="152" t="s">
        <v>492</v>
      </c>
      <c r="AK105" s="152" t="s">
        <v>492</v>
      </c>
      <c r="AL105" s="152" t="s">
        <v>492</v>
      </c>
      <c r="AM105" s="152" t="s">
        <v>492</v>
      </c>
      <c r="AN105" s="152" t="s">
        <v>492</v>
      </c>
      <c r="AO105" s="152" t="s">
        <v>492</v>
      </c>
      <c r="AP105" s="152" t="s">
        <v>492</v>
      </c>
      <c r="AQ105" s="152" t="s">
        <v>492</v>
      </c>
      <c r="AR105" s="152" t="s">
        <v>492</v>
      </c>
      <c r="AS105" s="152" t="s">
        <v>492</v>
      </c>
      <c r="AT105" s="152" t="s">
        <v>492</v>
      </c>
      <c r="AU105" s="152" t="s">
        <v>492</v>
      </c>
      <c r="AV105" s="152" t="s">
        <v>492</v>
      </c>
      <c r="AW105" s="152" t="s">
        <v>492</v>
      </c>
      <c r="AX105" s="152" t="s">
        <v>492</v>
      </c>
      <c r="AY105" s="152" t="s">
        <v>492</v>
      </c>
      <c r="AZ105" s="152" t="s">
        <v>492</v>
      </c>
      <c r="BA105" s="152" t="s">
        <v>492</v>
      </c>
      <c r="BB105" s="152" t="s">
        <v>492</v>
      </c>
      <c r="BC105" s="152" t="s">
        <v>492</v>
      </c>
      <c r="BD105" s="152" t="s">
        <v>492</v>
      </c>
      <c r="BE105" s="152" t="s">
        <v>492</v>
      </c>
      <c r="BF105" s="152" t="s">
        <v>492</v>
      </c>
      <c r="BG105" s="152" t="s">
        <v>492</v>
      </c>
      <c r="BH105" s="152" t="s">
        <v>492</v>
      </c>
      <c r="BI105" s="152" t="s">
        <v>492</v>
      </c>
      <c r="BJ105" s="152" t="s">
        <v>492</v>
      </c>
      <c r="BK105" s="152" t="s">
        <v>492</v>
      </c>
    </row>
    <row r="106" spans="1:63" ht="31.5" x14ac:dyDescent="0.25">
      <c r="A106" s="128" t="s">
        <v>666</v>
      </c>
      <c r="B106" s="144" t="s">
        <v>709</v>
      </c>
      <c r="C106" s="145" t="s">
        <v>839</v>
      </c>
      <c r="D106" s="152" t="s">
        <v>492</v>
      </c>
      <c r="E106" s="152" t="s">
        <v>492</v>
      </c>
      <c r="F106" s="152" t="s">
        <v>492</v>
      </c>
      <c r="G106" s="152" t="s">
        <v>492</v>
      </c>
      <c r="H106" s="152" t="s">
        <v>492</v>
      </c>
      <c r="I106" s="152" t="s">
        <v>492</v>
      </c>
      <c r="J106" s="152" t="s">
        <v>492</v>
      </c>
      <c r="K106" s="152" t="s">
        <v>492</v>
      </c>
      <c r="L106" s="152" t="s">
        <v>492</v>
      </c>
      <c r="M106" s="152" t="s">
        <v>492</v>
      </c>
      <c r="N106" s="152" t="s">
        <v>492</v>
      </c>
      <c r="O106" s="152" t="s">
        <v>492</v>
      </c>
      <c r="P106" s="152" t="s">
        <v>492</v>
      </c>
      <c r="Q106" s="152" t="s">
        <v>492</v>
      </c>
      <c r="R106" s="152" t="s">
        <v>492</v>
      </c>
      <c r="S106" s="152" t="s">
        <v>492</v>
      </c>
      <c r="T106" s="152" t="s">
        <v>492</v>
      </c>
      <c r="U106" s="152" t="s">
        <v>492</v>
      </c>
      <c r="V106" s="152" t="s">
        <v>492</v>
      </c>
      <c r="W106" s="152" t="s">
        <v>492</v>
      </c>
      <c r="X106" s="152" t="s">
        <v>492</v>
      </c>
      <c r="Y106" s="152" t="s">
        <v>492</v>
      </c>
      <c r="Z106" s="152" t="s">
        <v>492</v>
      </c>
      <c r="AA106" s="152" t="s">
        <v>492</v>
      </c>
      <c r="AB106" s="152" t="s">
        <v>492</v>
      </c>
      <c r="AC106" s="152" t="s">
        <v>492</v>
      </c>
      <c r="AD106" s="152" t="s">
        <v>492</v>
      </c>
      <c r="AE106" s="152" t="s">
        <v>492</v>
      </c>
      <c r="AF106" s="152" t="s">
        <v>492</v>
      </c>
      <c r="AG106" s="152" t="s">
        <v>492</v>
      </c>
      <c r="AH106" s="152" t="s">
        <v>492</v>
      </c>
      <c r="AI106" s="152" t="s">
        <v>492</v>
      </c>
      <c r="AJ106" s="152" t="s">
        <v>492</v>
      </c>
      <c r="AK106" s="152" t="s">
        <v>492</v>
      </c>
      <c r="AL106" s="152" t="s">
        <v>492</v>
      </c>
      <c r="AM106" s="152" t="s">
        <v>492</v>
      </c>
      <c r="AN106" s="152" t="s">
        <v>492</v>
      </c>
      <c r="AO106" s="152" t="s">
        <v>492</v>
      </c>
      <c r="AP106" s="152" t="s">
        <v>492</v>
      </c>
      <c r="AQ106" s="152" t="s">
        <v>492</v>
      </c>
      <c r="AR106" s="152" t="s">
        <v>492</v>
      </c>
      <c r="AS106" s="152" t="s">
        <v>492</v>
      </c>
      <c r="AT106" s="152" t="s">
        <v>492</v>
      </c>
      <c r="AU106" s="152" t="s">
        <v>492</v>
      </c>
      <c r="AV106" s="152" t="s">
        <v>492</v>
      </c>
      <c r="AW106" s="152" t="s">
        <v>492</v>
      </c>
      <c r="AX106" s="152" t="s">
        <v>492</v>
      </c>
      <c r="AY106" s="152" t="s">
        <v>492</v>
      </c>
      <c r="AZ106" s="152" t="s">
        <v>492</v>
      </c>
      <c r="BA106" s="152" t="s">
        <v>492</v>
      </c>
      <c r="BB106" s="152" t="s">
        <v>492</v>
      </c>
      <c r="BC106" s="152" t="s">
        <v>492</v>
      </c>
      <c r="BD106" s="152" t="s">
        <v>492</v>
      </c>
      <c r="BE106" s="152" t="s">
        <v>492</v>
      </c>
      <c r="BF106" s="152" t="s">
        <v>492</v>
      </c>
      <c r="BG106" s="152" t="s">
        <v>492</v>
      </c>
      <c r="BH106" s="152" t="s">
        <v>492</v>
      </c>
      <c r="BI106" s="152" t="s">
        <v>492</v>
      </c>
      <c r="BJ106" s="152" t="s">
        <v>492</v>
      </c>
      <c r="BK106" s="152" t="s">
        <v>492</v>
      </c>
    </row>
    <row r="107" spans="1:63" ht="31.5" x14ac:dyDescent="0.25">
      <c r="A107" s="128" t="s">
        <v>666</v>
      </c>
      <c r="B107" s="144" t="s">
        <v>710</v>
      </c>
      <c r="C107" s="145" t="s">
        <v>840</v>
      </c>
      <c r="D107" s="152" t="s">
        <v>492</v>
      </c>
      <c r="E107" s="152" t="s">
        <v>492</v>
      </c>
      <c r="F107" s="152" t="s">
        <v>492</v>
      </c>
      <c r="G107" s="152" t="s">
        <v>492</v>
      </c>
      <c r="H107" s="152" t="s">
        <v>492</v>
      </c>
      <c r="I107" s="152" t="s">
        <v>492</v>
      </c>
      <c r="J107" s="152" t="s">
        <v>492</v>
      </c>
      <c r="K107" s="152" t="s">
        <v>492</v>
      </c>
      <c r="L107" s="152" t="s">
        <v>492</v>
      </c>
      <c r="M107" s="152" t="s">
        <v>492</v>
      </c>
      <c r="N107" s="152" t="s">
        <v>492</v>
      </c>
      <c r="O107" s="152" t="s">
        <v>492</v>
      </c>
      <c r="P107" s="152" t="s">
        <v>492</v>
      </c>
      <c r="Q107" s="152" t="s">
        <v>492</v>
      </c>
      <c r="R107" s="152" t="s">
        <v>492</v>
      </c>
      <c r="S107" s="152" t="s">
        <v>492</v>
      </c>
      <c r="T107" s="152" t="s">
        <v>492</v>
      </c>
      <c r="U107" s="152" t="s">
        <v>492</v>
      </c>
      <c r="V107" s="152" t="s">
        <v>492</v>
      </c>
      <c r="W107" s="152" t="s">
        <v>492</v>
      </c>
      <c r="X107" s="152" t="s">
        <v>492</v>
      </c>
      <c r="Y107" s="152" t="s">
        <v>492</v>
      </c>
      <c r="Z107" s="152" t="s">
        <v>492</v>
      </c>
      <c r="AA107" s="152" t="s">
        <v>492</v>
      </c>
      <c r="AB107" s="152" t="s">
        <v>492</v>
      </c>
      <c r="AC107" s="152" t="s">
        <v>492</v>
      </c>
      <c r="AD107" s="152" t="s">
        <v>492</v>
      </c>
      <c r="AE107" s="152" t="s">
        <v>492</v>
      </c>
      <c r="AF107" s="152" t="s">
        <v>492</v>
      </c>
      <c r="AG107" s="152" t="s">
        <v>492</v>
      </c>
      <c r="AH107" s="152" t="s">
        <v>492</v>
      </c>
      <c r="AI107" s="152" t="s">
        <v>492</v>
      </c>
      <c r="AJ107" s="152" t="s">
        <v>492</v>
      </c>
      <c r="AK107" s="152" t="s">
        <v>492</v>
      </c>
      <c r="AL107" s="152" t="s">
        <v>492</v>
      </c>
      <c r="AM107" s="152" t="s">
        <v>492</v>
      </c>
      <c r="AN107" s="152" t="s">
        <v>492</v>
      </c>
      <c r="AO107" s="152" t="s">
        <v>492</v>
      </c>
      <c r="AP107" s="152" t="s">
        <v>492</v>
      </c>
      <c r="AQ107" s="152" t="s">
        <v>492</v>
      </c>
      <c r="AR107" s="152" t="s">
        <v>492</v>
      </c>
      <c r="AS107" s="152" t="s">
        <v>492</v>
      </c>
      <c r="AT107" s="152" t="s">
        <v>492</v>
      </c>
      <c r="AU107" s="152" t="s">
        <v>492</v>
      </c>
      <c r="AV107" s="152" t="s">
        <v>492</v>
      </c>
      <c r="AW107" s="152" t="s">
        <v>492</v>
      </c>
      <c r="AX107" s="152" t="s">
        <v>492</v>
      </c>
      <c r="AY107" s="152" t="s">
        <v>492</v>
      </c>
      <c r="AZ107" s="152" t="s">
        <v>492</v>
      </c>
      <c r="BA107" s="152" t="s">
        <v>492</v>
      </c>
      <c r="BB107" s="152" t="s">
        <v>492</v>
      </c>
      <c r="BC107" s="152" t="s">
        <v>492</v>
      </c>
      <c r="BD107" s="152" t="s">
        <v>492</v>
      </c>
      <c r="BE107" s="152" t="s">
        <v>492</v>
      </c>
      <c r="BF107" s="152" t="s">
        <v>492</v>
      </c>
      <c r="BG107" s="152" t="s">
        <v>492</v>
      </c>
      <c r="BH107" s="152" t="s">
        <v>492</v>
      </c>
      <c r="BI107" s="152" t="s">
        <v>492</v>
      </c>
      <c r="BJ107" s="152" t="s">
        <v>492</v>
      </c>
      <c r="BK107" s="152" t="s">
        <v>492</v>
      </c>
    </row>
    <row r="108" spans="1:63" ht="47.25" x14ac:dyDescent="0.25">
      <c r="A108" s="128" t="s">
        <v>666</v>
      </c>
      <c r="B108" s="144" t="s">
        <v>711</v>
      </c>
      <c r="C108" s="145" t="s">
        <v>841</v>
      </c>
      <c r="D108" s="152" t="s">
        <v>492</v>
      </c>
      <c r="E108" s="152" t="s">
        <v>492</v>
      </c>
      <c r="F108" s="152" t="s">
        <v>492</v>
      </c>
      <c r="G108" s="152" t="s">
        <v>492</v>
      </c>
      <c r="H108" s="152" t="s">
        <v>492</v>
      </c>
      <c r="I108" s="152" t="s">
        <v>492</v>
      </c>
      <c r="J108" s="152" t="s">
        <v>492</v>
      </c>
      <c r="K108" s="152" t="s">
        <v>492</v>
      </c>
      <c r="L108" s="152" t="s">
        <v>492</v>
      </c>
      <c r="M108" s="152" t="s">
        <v>492</v>
      </c>
      <c r="N108" s="152" t="s">
        <v>492</v>
      </c>
      <c r="O108" s="152" t="s">
        <v>492</v>
      </c>
      <c r="P108" s="152" t="s">
        <v>492</v>
      </c>
      <c r="Q108" s="152" t="s">
        <v>492</v>
      </c>
      <c r="R108" s="152" t="s">
        <v>492</v>
      </c>
      <c r="S108" s="152" t="s">
        <v>492</v>
      </c>
      <c r="T108" s="152" t="s">
        <v>492</v>
      </c>
      <c r="U108" s="152" t="s">
        <v>492</v>
      </c>
      <c r="V108" s="152" t="s">
        <v>492</v>
      </c>
      <c r="W108" s="152" t="s">
        <v>492</v>
      </c>
      <c r="X108" s="152" t="s">
        <v>492</v>
      </c>
      <c r="Y108" s="152" t="s">
        <v>492</v>
      </c>
      <c r="Z108" s="152" t="s">
        <v>492</v>
      </c>
      <c r="AA108" s="152" t="s">
        <v>492</v>
      </c>
      <c r="AB108" s="152" t="s">
        <v>492</v>
      </c>
      <c r="AC108" s="152" t="s">
        <v>492</v>
      </c>
      <c r="AD108" s="152" t="s">
        <v>492</v>
      </c>
      <c r="AE108" s="152" t="s">
        <v>492</v>
      </c>
      <c r="AF108" s="152" t="s">
        <v>492</v>
      </c>
      <c r="AG108" s="152" t="s">
        <v>492</v>
      </c>
      <c r="AH108" s="152" t="s">
        <v>492</v>
      </c>
      <c r="AI108" s="152" t="s">
        <v>492</v>
      </c>
      <c r="AJ108" s="152" t="s">
        <v>492</v>
      </c>
      <c r="AK108" s="152" t="s">
        <v>492</v>
      </c>
      <c r="AL108" s="152" t="s">
        <v>492</v>
      </c>
      <c r="AM108" s="152" t="s">
        <v>492</v>
      </c>
      <c r="AN108" s="152" t="s">
        <v>492</v>
      </c>
      <c r="AO108" s="152" t="s">
        <v>492</v>
      </c>
      <c r="AP108" s="152" t="s">
        <v>492</v>
      </c>
      <c r="AQ108" s="152" t="s">
        <v>492</v>
      </c>
      <c r="AR108" s="152" t="s">
        <v>492</v>
      </c>
      <c r="AS108" s="152" t="s">
        <v>492</v>
      </c>
      <c r="AT108" s="152" t="s">
        <v>492</v>
      </c>
      <c r="AU108" s="152" t="s">
        <v>492</v>
      </c>
      <c r="AV108" s="152" t="s">
        <v>492</v>
      </c>
      <c r="AW108" s="152" t="s">
        <v>492</v>
      </c>
      <c r="AX108" s="152" t="s">
        <v>492</v>
      </c>
      <c r="AY108" s="152" t="s">
        <v>492</v>
      </c>
      <c r="AZ108" s="152" t="s">
        <v>492</v>
      </c>
      <c r="BA108" s="152" t="s">
        <v>492</v>
      </c>
      <c r="BB108" s="152" t="s">
        <v>492</v>
      </c>
      <c r="BC108" s="152" t="s">
        <v>492</v>
      </c>
      <c r="BD108" s="152" t="s">
        <v>492</v>
      </c>
      <c r="BE108" s="152" t="s">
        <v>492</v>
      </c>
      <c r="BF108" s="152" t="s">
        <v>492</v>
      </c>
      <c r="BG108" s="152" t="s">
        <v>492</v>
      </c>
      <c r="BH108" s="152" t="s">
        <v>492</v>
      </c>
      <c r="BI108" s="152" t="s">
        <v>492</v>
      </c>
      <c r="BJ108" s="152" t="s">
        <v>492</v>
      </c>
      <c r="BK108" s="152" t="s">
        <v>492</v>
      </c>
    </row>
    <row r="109" spans="1:63" ht="47.25" x14ac:dyDescent="0.25">
      <c r="A109" s="128" t="s">
        <v>666</v>
      </c>
      <c r="B109" s="144" t="s">
        <v>712</v>
      </c>
      <c r="C109" s="145" t="s">
        <v>842</v>
      </c>
      <c r="D109" s="152" t="s">
        <v>492</v>
      </c>
      <c r="E109" s="152" t="s">
        <v>492</v>
      </c>
      <c r="F109" s="152" t="s">
        <v>492</v>
      </c>
      <c r="G109" s="152" t="s">
        <v>492</v>
      </c>
      <c r="H109" s="152" t="s">
        <v>492</v>
      </c>
      <c r="I109" s="152" t="s">
        <v>492</v>
      </c>
      <c r="J109" s="152" t="s">
        <v>492</v>
      </c>
      <c r="K109" s="152" t="s">
        <v>492</v>
      </c>
      <c r="L109" s="152" t="s">
        <v>492</v>
      </c>
      <c r="M109" s="152" t="s">
        <v>492</v>
      </c>
      <c r="N109" s="152" t="s">
        <v>492</v>
      </c>
      <c r="O109" s="152" t="s">
        <v>492</v>
      </c>
      <c r="P109" s="152" t="s">
        <v>492</v>
      </c>
      <c r="Q109" s="152" t="s">
        <v>492</v>
      </c>
      <c r="R109" s="152" t="s">
        <v>492</v>
      </c>
      <c r="S109" s="152" t="s">
        <v>492</v>
      </c>
      <c r="T109" s="152" t="s">
        <v>492</v>
      </c>
      <c r="U109" s="152" t="s">
        <v>492</v>
      </c>
      <c r="V109" s="152" t="s">
        <v>492</v>
      </c>
      <c r="W109" s="152" t="s">
        <v>492</v>
      </c>
      <c r="X109" s="152" t="s">
        <v>492</v>
      </c>
      <c r="Y109" s="152" t="s">
        <v>492</v>
      </c>
      <c r="Z109" s="152" t="s">
        <v>492</v>
      </c>
      <c r="AA109" s="152" t="s">
        <v>492</v>
      </c>
      <c r="AB109" s="152" t="s">
        <v>492</v>
      </c>
      <c r="AC109" s="152" t="s">
        <v>492</v>
      </c>
      <c r="AD109" s="152" t="s">
        <v>492</v>
      </c>
      <c r="AE109" s="152" t="s">
        <v>492</v>
      </c>
      <c r="AF109" s="152" t="s">
        <v>492</v>
      </c>
      <c r="AG109" s="152" t="s">
        <v>492</v>
      </c>
      <c r="AH109" s="152" t="s">
        <v>492</v>
      </c>
      <c r="AI109" s="152" t="s">
        <v>492</v>
      </c>
      <c r="AJ109" s="152" t="s">
        <v>492</v>
      </c>
      <c r="AK109" s="152" t="s">
        <v>492</v>
      </c>
      <c r="AL109" s="152" t="s">
        <v>492</v>
      </c>
      <c r="AM109" s="152" t="s">
        <v>492</v>
      </c>
      <c r="AN109" s="152" t="s">
        <v>492</v>
      </c>
      <c r="AO109" s="152" t="s">
        <v>492</v>
      </c>
      <c r="AP109" s="152" t="s">
        <v>492</v>
      </c>
      <c r="AQ109" s="152" t="s">
        <v>492</v>
      </c>
      <c r="AR109" s="152" t="s">
        <v>492</v>
      </c>
      <c r="AS109" s="152" t="s">
        <v>492</v>
      </c>
      <c r="AT109" s="152" t="s">
        <v>492</v>
      </c>
      <c r="AU109" s="152" t="s">
        <v>492</v>
      </c>
      <c r="AV109" s="152" t="s">
        <v>492</v>
      </c>
      <c r="AW109" s="152" t="s">
        <v>492</v>
      </c>
      <c r="AX109" s="152" t="s">
        <v>492</v>
      </c>
      <c r="AY109" s="152" t="s">
        <v>492</v>
      </c>
      <c r="AZ109" s="152" t="s">
        <v>492</v>
      </c>
      <c r="BA109" s="152" t="s">
        <v>492</v>
      </c>
      <c r="BB109" s="152" t="s">
        <v>492</v>
      </c>
      <c r="BC109" s="152" t="s">
        <v>492</v>
      </c>
      <c r="BD109" s="152" t="s">
        <v>492</v>
      </c>
      <c r="BE109" s="152" t="s">
        <v>492</v>
      </c>
      <c r="BF109" s="152" t="s">
        <v>492</v>
      </c>
      <c r="BG109" s="152" t="s">
        <v>492</v>
      </c>
      <c r="BH109" s="152" t="s">
        <v>492</v>
      </c>
      <c r="BI109" s="152" t="s">
        <v>492</v>
      </c>
      <c r="BJ109" s="152" t="s">
        <v>492</v>
      </c>
      <c r="BK109" s="152" t="s">
        <v>492</v>
      </c>
    </row>
    <row r="110" spans="1:63" ht="31.5" x14ac:dyDescent="0.25">
      <c r="A110" s="128" t="s">
        <v>666</v>
      </c>
      <c r="B110" s="144" t="s">
        <v>713</v>
      </c>
      <c r="C110" s="145" t="s">
        <v>843</v>
      </c>
      <c r="D110" s="152" t="s">
        <v>492</v>
      </c>
      <c r="E110" s="152" t="s">
        <v>492</v>
      </c>
      <c r="F110" s="152" t="s">
        <v>492</v>
      </c>
      <c r="G110" s="152" t="s">
        <v>492</v>
      </c>
      <c r="H110" s="152" t="s">
        <v>492</v>
      </c>
      <c r="I110" s="152" t="s">
        <v>492</v>
      </c>
      <c r="J110" s="152" t="s">
        <v>492</v>
      </c>
      <c r="K110" s="152" t="s">
        <v>492</v>
      </c>
      <c r="L110" s="152" t="s">
        <v>492</v>
      </c>
      <c r="M110" s="152" t="s">
        <v>492</v>
      </c>
      <c r="N110" s="152" t="s">
        <v>492</v>
      </c>
      <c r="O110" s="152" t="s">
        <v>492</v>
      </c>
      <c r="P110" s="152" t="s">
        <v>492</v>
      </c>
      <c r="Q110" s="152" t="s">
        <v>492</v>
      </c>
      <c r="R110" s="152" t="s">
        <v>492</v>
      </c>
      <c r="S110" s="152" t="s">
        <v>492</v>
      </c>
      <c r="T110" s="152" t="s">
        <v>492</v>
      </c>
      <c r="U110" s="152" t="s">
        <v>492</v>
      </c>
      <c r="V110" s="152" t="s">
        <v>492</v>
      </c>
      <c r="W110" s="152" t="s">
        <v>492</v>
      </c>
      <c r="X110" s="152" t="s">
        <v>492</v>
      </c>
      <c r="Y110" s="152" t="s">
        <v>492</v>
      </c>
      <c r="Z110" s="152" t="s">
        <v>492</v>
      </c>
      <c r="AA110" s="152" t="s">
        <v>492</v>
      </c>
      <c r="AB110" s="152" t="s">
        <v>492</v>
      </c>
      <c r="AC110" s="152" t="s">
        <v>492</v>
      </c>
      <c r="AD110" s="152" t="s">
        <v>492</v>
      </c>
      <c r="AE110" s="152" t="s">
        <v>492</v>
      </c>
      <c r="AF110" s="152" t="s">
        <v>492</v>
      </c>
      <c r="AG110" s="152" t="s">
        <v>492</v>
      </c>
      <c r="AH110" s="152" t="s">
        <v>492</v>
      </c>
      <c r="AI110" s="152" t="s">
        <v>492</v>
      </c>
      <c r="AJ110" s="152" t="s">
        <v>492</v>
      </c>
      <c r="AK110" s="152" t="s">
        <v>492</v>
      </c>
      <c r="AL110" s="152" t="s">
        <v>492</v>
      </c>
      <c r="AM110" s="152" t="s">
        <v>492</v>
      </c>
      <c r="AN110" s="152" t="s">
        <v>492</v>
      </c>
      <c r="AO110" s="152" t="s">
        <v>492</v>
      </c>
      <c r="AP110" s="152" t="s">
        <v>492</v>
      </c>
      <c r="AQ110" s="152" t="s">
        <v>492</v>
      </c>
      <c r="AR110" s="152" t="s">
        <v>492</v>
      </c>
      <c r="AS110" s="152" t="s">
        <v>492</v>
      </c>
      <c r="AT110" s="152" t="s">
        <v>492</v>
      </c>
      <c r="AU110" s="152" t="s">
        <v>492</v>
      </c>
      <c r="AV110" s="152" t="s">
        <v>492</v>
      </c>
      <c r="AW110" s="152" t="s">
        <v>492</v>
      </c>
      <c r="AX110" s="152" t="s">
        <v>492</v>
      </c>
      <c r="AY110" s="152" t="s">
        <v>492</v>
      </c>
      <c r="AZ110" s="152" t="s">
        <v>492</v>
      </c>
      <c r="BA110" s="152" t="s">
        <v>492</v>
      </c>
      <c r="BB110" s="152" t="s">
        <v>492</v>
      </c>
      <c r="BC110" s="152" t="s">
        <v>492</v>
      </c>
      <c r="BD110" s="152" t="s">
        <v>492</v>
      </c>
      <c r="BE110" s="152" t="s">
        <v>492</v>
      </c>
      <c r="BF110" s="152" t="s">
        <v>492</v>
      </c>
      <c r="BG110" s="152" t="s">
        <v>492</v>
      </c>
      <c r="BH110" s="152" t="s">
        <v>492</v>
      </c>
      <c r="BI110" s="152" t="s">
        <v>492</v>
      </c>
      <c r="BJ110" s="152" t="s">
        <v>492</v>
      </c>
      <c r="BK110" s="152" t="s">
        <v>492</v>
      </c>
    </row>
    <row r="111" spans="1:63" ht="31.5" x14ac:dyDescent="0.25">
      <c r="A111" s="128" t="s">
        <v>666</v>
      </c>
      <c r="B111" s="144" t="s">
        <v>714</v>
      </c>
      <c r="C111" s="145" t="s">
        <v>844</v>
      </c>
      <c r="D111" s="152" t="s">
        <v>492</v>
      </c>
      <c r="E111" s="152" t="s">
        <v>492</v>
      </c>
      <c r="F111" s="152" t="s">
        <v>492</v>
      </c>
      <c r="G111" s="152" t="s">
        <v>492</v>
      </c>
      <c r="H111" s="152" t="s">
        <v>492</v>
      </c>
      <c r="I111" s="152" t="s">
        <v>492</v>
      </c>
      <c r="J111" s="152" t="s">
        <v>492</v>
      </c>
      <c r="K111" s="152" t="s">
        <v>492</v>
      </c>
      <c r="L111" s="152" t="s">
        <v>492</v>
      </c>
      <c r="M111" s="152" t="s">
        <v>492</v>
      </c>
      <c r="N111" s="152" t="s">
        <v>492</v>
      </c>
      <c r="O111" s="152" t="s">
        <v>492</v>
      </c>
      <c r="P111" s="152" t="s">
        <v>492</v>
      </c>
      <c r="Q111" s="152" t="s">
        <v>492</v>
      </c>
      <c r="R111" s="152" t="s">
        <v>492</v>
      </c>
      <c r="S111" s="152" t="s">
        <v>492</v>
      </c>
      <c r="T111" s="152" t="s">
        <v>492</v>
      </c>
      <c r="U111" s="152" t="s">
        <v>492</v>
      </c>
      <c r="V111" s="152" t="s">
        <v>492</v>
      </c>
      <c r="W111" s="152" t="s">
        <v>492</v>
      </c>
      <c r="X111" s="152" t="s">
        <v>492</v>
      </c>
      <c r="Y111" s="152" t="s">
        <v>492</v>
      </c>
      <c r="Z111" s="152" t="s">
        <v>492</v>
      </c>
      <c r="AA111" s="152" t="s">
        <v>492</v>
      </c>
      <c r="AB111" s="152" t="s">
        <v>492</v>
      </c>
      <c r="AC111" s="152" t="s">
        <v>492</v>
      </c>
      <c r="AD111" s="152" t="s">
        <v>492</v>
      </c>
      <c r="AE111" s="152" t="s">
        <v>492</v>
      </c>
      <c r="AF111" s="152" t="s">
        <v>492</v>
      </c>
      <c r="AG111" s="152" t="s">
        <v>492</v>
      </c>
      <c r="AH111" s="152" t="s">
        <v>492</v>
      </c>
      <c r="AI111" s="152" t="s">
        <v>492</v>
      </c>
      <c r="AJ111" s="152" t="s">
        <v>492</v>
      </c>
      <c r="AK111" s="152" t="s">
        <v>492</v>
      </c>
      <c r="AL111" s="152" t="s">
        <v>492</v>
      </c>
      <c r="AM111" s="152" t="s">
        <v>492</v>
      </c>
      <c r="AN111" s="152" t="s">
        <v>492</v>
      </c>
      <c r="AO111" s="152" t="s">
        <v>492</v>
      </c>
      <c r="AP111" s="152" t="s">
        <v>492</v>
      </c>
      <c r="AQ111" s="152" t="s">
        <v>492</v>
      </c>
      <c r="AR111" s="152" t="s">
        <v>492</v>
      </c>
      <c r="AS111" s="152" t="s">
        <v>492</v>
      </c>
      <c r="AT111" s="152" t="s">
        <v>492</v>
      </c>
      <c r="AU111" s="152" t="s">
        <v>492</v>
      </c>
      <c r="AV111" s="152" t="s">
        <v>492</v>
      </c>
      <c r="AW111" s="152" t="s">
        <v>492</v>
      </c>
      <c r="AX111" s="152" t="s">
        <v>492</v>
      </c>
      <c r="AY111" s="152" t="s">
        <v>492</v>
      </c>
      <c r="AZ111" s="152" t="s">
        <v>492</v>
      </c>
      <c r="BA111" s="152" t="s">
        <v>492</v>
      </c>
      <c r="BB111" s="152" t="s">
        <v>492</v>
      </c>
      <c r="BC111" s="152" t="s">
        <v>492</v>
      </c>
      <c r="BD111" s="152" t="s">
        <v>492</v>
      </c>
      <c r="BE111" s="152" t="s">
        <v>492</v>
      </c>
      <c r="BF111" s="152" t="s">
        <v>492</v>
      </c>
      <c r="BG111" s="152" t="s">
        <v>492</v>
      </c>
      <c r="BH111" s="152" t="s">
        <v>492</v>
      </c>
      <c r="BI111" s="152" t="s">
        <v>492</v>
      </c>
      <c r="BJ111" s="152" t="s">
        <v>492</v>
      </c>
      <c r="BK111" s="152" t="s">
        <v>492</v>
      </c>
    </row>
    <row r="112" spans="1:63" ht="31.5" x14ac:dyDescent="0.25">
      <c r="A112" s="128" t="s">
        <v>666</v>
      </c>
      <c r="B112" s="144" t="s">
        <v>715</v>
      </c>
      <c r="C112" s="145" t="s">
        <v>845</v>
      </c>
      <c r="D112" s="152" t="s">
        <v>492</v>
      </c>
      <c r="E112" s="152" t="s">
        <v>492</v>
      </c>
      <c r="F112" s="152" t="s">
        <v>492</v>
      </c>
      <c r="G112" s="152" t="s">
        <v>492</v>
      </c>
      <c r="H112" s="152" t="s">
        <v>492</v>
      </c>
      <c r="I112" s="152" t="s">
        <v>492</v>
      </c>
      <c r="J112" s="152" t="s">
        <v>492</v>
      </c>
      <c r="K112" s="152" t="s">
        <v>492</v>
      </c>
      <c r="L112" s="152" t="s">
        <v>492</v>
      </c>
      <c r="M112" s="152" t="s">
        <v>492</v>
      </c>
      <c r="N112" s="152" t="s">
        <v>492</v>
      </c>
      <c r="O112" s="152" t="s">
        <v>492</v>
      </c>
      <c r="P112" s="152" t="s">
        <v>492</v>
      </c>
      <c r="Q112" s="152" t="s">
        <v>492</v>
      </c>
      <c r="R112" s="152" t="s">
        <v>492</v>
      </c>
      <c r="S112" s="152" t="s">
        <v>492</v>
      </c>
      <c r="T112" s="152" t="s">
        <v>492</v>
      </c>
      <c r="U112" s="152" t="s">
        <v>492</v>
      </c>
      <c r="V112" s="152" t="s">
        <v>492</v>
      </c>
      <c r="W112" s="152" t="s">
        <v>492</v>
      </c>
      <c r="X112" s="152" t="s">
        <v>492</v>
      </c>
      <c r="Y112" s="152" t="s">
        <v>492</v>
      </c>
      <c r="Z112" s="152" t="s">
        <v>492</v>
      </c>
      <c r="AA112" s="152" t="s">
        <v>492</v>
      </c>
      <c r="AB112" s="152" t="s">
        <v>492</v>
      </c>
      <c r="AC112" s="152" t="s">
        <v>492</v>
      </c>
      <c r="AD112" s="152" t="s">
        <v>492</v>
      </c>
      <c r="AE112" s="152" t="s">
        <v>492</v>
      </c>
      <c r="AF112" s="152" t="s">
        <v>492</v>
      </c>
      <c r="AG112" s="152" t="s">
        <v>492</v>
      </c>
      <c r="AH112" s="152" t="s">
        <v>492</v>
      </c>
      <c r="AI112" s="152" t="s">
        <v>492</v>
      </c>
      <c r="AJ112" s="152" t="s">
        <v>492</v>
      </c>
      <c r="AK112" s="152" t="s">
        <v>492</v>
      </c>
      <c r="AL112" s="152" t="s">
        <v>492</v>
      </c>
      <c r="AM112" s="152" t="s">
        <v>492</v>
      </c>
      <c r="AN112" s="152" t="s">
        <v>492</v>
      </c>
      <c r="AO112" s="152" t="s">
        <v>492</v>
      </c>
      <c r="AP112" s="152" t="s">
        <v>492</v>
      </c>
      <c r="AQ112" s="152" t="s">
        <v>492</v>
      </c>
      <c r="AR112" s="152" t="s">
        <v>492</v>
      </c>
      <c r="AS112" s="152" t="s">
        <v>492</v>
      </c>
      <c r="AT112" s="152" t="s">
        <v>492</v>
      </c>
      <c r="AU112" s="152" t="s">
        <v>492</v>
      </c>
      <c r="AV112" s="152" t="s">
        <v>492</v>
      </c>
      <c r="AW112" s="152" t="s">
        <v>492</v>
      </c>
      <c r="AX112" s="152" t="s">
        <v>492</v>
      </c>
      <c r="AY112" s="152" t="s">
        <v>492</v>
      </c>
      <c r="AZ112" s="152" t="s">
        <v>492</v>
      </c>
      <c r="BA112" s="152" t="s">
        <v>492</v>
      </c>
      <c r="BB112" s="152" t="s">
        <v>492</v>
      </c>
      <c r="BC112" s="152" t="s">
        <v>492</v>
      </c>
      <c r="BD112" s="152" t="s">
        <v>492</v>
      </c>
      <c r="BE112" s="152" t="s">
        <v>492</v>
      </c>
      <c r="BF112" s="152" t="s">
        <v>492</v>
      </c>
      <c r="BG112" s="152" t="s">
        <v>492</v>
      </c>
      <c r="BH112" s="152" t="s">
        <v>492</v>
      </c>
      <c r="BI112" s="152" t="s">
        <v>492</v>
      </c>
      <c r="BJ112" s="152" t="s">
        <v>492</v>
      </c>
      <c r="BK112" s="152" t="s">
        <v>492</v>
      </c>
    </row>
    <row r="113" spans="1:63" ht="31.5" x14ac:dyDescent="0.25">
      <c r="A113" s="128" t="s">
        <v>666</v>
      </c>
      <c r="B113" s="144" t="s">
        <v>716</v>
      </c>
      <c r="C113" s="145" t="s">
        <v>846</v>
      </c>
      <c r="D113" s="152" t="s">
        <v>492</v>
      </c>
      <c r="E113" s="152" t="s">
        <v>492</v>
      </c>
      <c r="F113" s="152" t="s">
        <v>492</v>
      </c>
      <c r="G113" s="152" t="s">
        <v>492</v>
      </c>
      <c r="H113" s="152" t="s">
        <v>492</v>
      </c>
      <c r="I113" s="152" t="s">
        <v>492</v>
      </c>
      <c r="J113" s="152" t="s">
        <v>492</v>
      </c>
      <c r="K113" s="152" t="s">
        <v>492</v>
      </c>
      <c r="L113" s="152" t="s">
        <v>492</v>
      </c>
      <c r="M113" s="152" t="s">
        <v>492</v>
      </c>
      <c r="N113" s="152" t="s">
        <v>492</v>
      </c>
      <c r="O113" s="152" t="s">
        <v>492</v>
      </c>
      <c r="P113" s="152" t="s">
        <v>492</v>
      </c>
      <c r="Q113" s="152" t="s">
        <v>492</v>
      </c>
      <c r="R113" s="152" t="s">
        <v>492</v>
      </c>
      <c r="S113" s="152" t="s">
        <v>492</v>
      </c>
      <c r="T113" s="152" t="s">
        <v>492</v>
      </c>
      <c r="U113" s="152" t="s">
        <v>492</v>
      </c>
      <c r="V113" s="152" t="s">
        <v>492</v>
      </c>
      <c r="W113" s="152" t="s">
        <v>492</v>
      </c>
      <c r="X113" s="152" t="s">
        <v>492</v>
      </c>
      <c r="Y113" s="152" t="s">
        <v>492</v>
      </c>
      <c r="Z113" s="152" t="s">
        <v>492</v>
      </c>
      <c r="AA113" s="152" t="s">
        <v>492</v>
      </c>
      <c r="AB113" s="152" t="s">
        <v>492</v>
      </c>
      <c r="AC113" s="152" t="s">
        <v>492</v>
      </c>
      <c r="AD113" s="152" t="s">
        <v>492</v>
      </c>
      <c r="AE113" s="152" t="s">
        <v>492</v>
      </c>
      <c r="AF113" s="152" t="s">
        <v>492</v>
      </c>
      <c r="AG113" s="152" t="s">
        <v>492</v>
      </c>
      <c r="AH113" s="152" t="s">
        <v>492</v>
      </c>
      <c r="AI113" s="152" t="s">
        <v>492</v>
      </c>
      <c r="AJ113" s="152" t="s">
        <v>492</v>
      </c>
      <c r="AK113" s="152" t="s">
        <v>492</v>
      </c>
      <c r="AL113" s="152" t="s">
        <v>492</v>
      </c>
      <c r="AM113" s="152" t="s">
        <v>492</v>
      </c>
      <c r="AN113" s="152" t="s">
        <v>492</v>
      </c>
      <c r="AO113" s="152" t="s">
        <v>492</v>
      </c>
      <c r="AP113" s="152" t="s">
        <v>492</v>
      </c>
      <c r="AQ113" s="152" t="s">
        <v>492</v>
      </c>
      <c r="AR113" s="152" t="s">
        <v>492</v>
      </c>
      <c r="AS113" s="152" t="s">
        <v>492</v>
      </c>
      <c r="AT113" s="152" t="s">
        <v>492</v>
      </c>
      <c r="AU113" s="152" t="s">
        <v>492</v>
      </c>
      <c r="AV113" s="152" t="s">
        <v>492</v>
      </c>
      <c r="AW113" s="152" t="s">
        <v>492</v>
      </c>
      <c r="AX113" s="152" t="s">
        <v>492</v>
      </c>
      <c r="AY113" s="152" t="s">
        <v>492</v>
      </c>
      <c r="AZ113" s="152" t="s">
        <v>492</v>
      </c>
      <c r="BA113" s="152" t="s">
        <v>492</v>
      </c>
      <c r="BB113" s="152" t="s">
        <v>492</v>
      </c>
      <c r="BC113" s="152" t="s">
        <v>492</v>
      </c>
      <c r="BD113" s="152" t="s">
        <v>492</v>
      </c>
      <c r="BE113" s="152" t="s">
        <v>492</v>
      </c>
      <c r="BF113" s="152" t="s">
        <v>492</v>
      </c>
      <c r="BG113" s="152" t="s">
        <v>492</v>
      </c>
      <c r="BH113" s="152" t="s">
        <v>492</v>
      </c>
      <c r="BI113" s="152" t="s">
        <v>492</v>
      </c>
      <c r="BJ113" s="152" t="s">
        <v>492</v>
      </c>
      <c r="BK113" s="152" t="s">
        <v>492</v>
      </c>
    </row>
    <row r="114" spans="1:63" ht="31.5" x14ac:dyDescent="0.25">
      <c r="A114" s="128" t="s">
        <v>666</v>
      </c>
      <c r="B114" s="144" t="s">
        <v>717</v>
      </c>
      <c r="C114" s="145" t="s">
        <v>847</v>
      </c>
      <c r="D114" s="152" t="s">
        <v>492</v>
      </c>
      <c r="E114" s="152" t="s">
        <v>492</v>
      </c>
      <c r="F114" s="152" t="s">
        <v>492</v>
      </c>
      <c r="G114" s="152" t="s">
        <v>492</v>
      </c>
      <c r="H114" s="152" t="s">
        <v>492</v>
      </c>
      <c r="I114" s="152" t="s">
        <v>492</v>
      </c>
      <c r="J114" s="152" t="s">
        <v>492</v>
      </c>
      <c r="K114" s="152" t="s">
        <v>492</v>
      </c>
      <c r="L114" s="152" t="s">
        <v>492</v>
      </c>
      <c r="M114" s="152" t="s">
        <v>492</v>
      </c>
      <c r="N114" s="152" t="s">
        <v>492</v>
      </c>
      <c r="O114" s="152" t="s">
        <v>492</v>
      </c>
      <c r="P114" s="152" t="s">
        <v>492</v>
      </c>
      <c r="Q114" s="152" t="s">
        <v>492</v>
      </c>
      <c r="R114" s="152" t="s">
        <v>492</v>
      </c>
      <c r="S114" s="152" t="s">
        <v>492</v>
      </c>
      <c r="T114" s="152" t="s">
        <v>492</v>
      </c>
      <c r="U114" s="152" t="s">
        <v>492</v>
      </c>
      <c r="V114" s="152" t="s">
        <v>492</v>
      </c>
      <c r="W114" s="152" t="s">
        <v>492</v>
      </c>
      <c r="X114" s="152" t="s">
        <v>492</v>
      </c>
      <c r="Y114" s="152" t="s">
        <v>492</v>
      </c>
      <c r="Z114" s="152" t="s">
        <v>492</v>
      </c>
      <c r="AA114" s="152" t="s">
        <v>492</v>
      </c>
      <c r="AB114" s="152" t="s">
        <v>492</v>
      </c>
      <c r="AC114" s="152" t="s">
        <v>492</v>
      </c>
      <c r="AD114" s="152" t="s">
        <v>492</v>
      </c>
      <c r="AE114" s="152" t="s">
        <v>492</v>
      </c>
      <c r="AF114" s="152" t="s">
        <v>492</v>
      </c>
      <c r="AG114" s="152" t="s">
        <v>492</v>
      </c>
      <c r="AH114" s="152" t="s">
        <v>492</v>
      </c>
      <c r="AI114" s="152" t="s">
        <v>492</v>
      </c>
      <c r="AJ114" s="152" t="s">
        <v>492</v>
      </c>
      <c r="AK114" s="152" t="s">
        <v>492</v>
      </c>
      <c r="AL114" s="152" t="s">
        <v>492</v>
      </c>
      <c r="AM114" s="152" t="s">
        <v>492</v>
      </c>
      <c r="AN114" s="152" t="s">
        <v>492</v>
      </c>
      <c r="AO114" s="152" t="s">
        <v>492</v>
      </c>
      <c r="AP114" s="152" t="s">
        <v>492</v>
      </c>
      <c r="AQ114" s="152" t="s">
        <v>492</v>
      </c>
      <c r="AR114" s="152" t="s">
        <v>492</v>
      </c>
      <c r="AS114" s="152" t="s">
        <v>492</v>
      </c>
      <c r="AT114" s="152" t="s">
        <v>492</v>
      </c>
      <c r="AU114" s="152" t="s">
        <v>492</v>
      </c>
      <c r="AV114" s="152" t="s">
        <v>492</v>
      </c>
      <c r="AW114" s="152" t="s">
        <v>492</v>
      </c>
      <c r="AX114" s="152" t="s">
        <v>492</v>
      </c>
      <c r="AY114" s="152" t="s">
        <v>492</v>
      </c>
      <c r="AZ114" s="152" t="s">
        <v>492</v>
      </c>
      <c r="BA114" s="152" t="s">
        <v>492</v>
      </c>
      <c r="BB114" s="152" t="s">
        <v>492</v>
      </c>
      <c r="BC114" s="152" t="s">
        <v>492</v>
      </c>
      <c r="BD114" s="152" t="s">
        <v>492</v>
      </c>
      <c r="BE114" s="152" t="s">
        <v>492</v>
      </c>
      <c r="BF114" s="152" t="s">
        <v>492</v>
      </c>
      <c r="BG114" s="152" t="s">
        <v>492</v>
      </c>
      <c r="BH114" s="152" t="s">
        <v>492</v>
      </c>
      <c r="BI114" s="152" t="s">
        <v>492</v>
      </c>
      <c r="BJ114" s="152" t="s">
        <v>492</v>
      </c>
      <c r="BK114" s="152" t="s">
        <v>492</v>
      </c>
    </row>
    <row r="115" spans="1:63" ht="15.75" x14ac:dyDescent="0.25">
      <c r="A115" s="128" t="s">
        <v>666</v>
      </c>
      <c r="B115" s="144" t="s">
        <v>705</v>
      </c>
      <c r="C115" s="145" t="s">
        <v>847</v>
      </c>
      <c r="D115" s="152" t="s">
        <v>492</v>
      </c>
      <c r="E115" s="152" t="s">
        <v>492</v>
      </c>
      <c r="F115" s="152" t="s">
        <v>492</v>
      </c>
      <c r="G115" s="152" t="s">
        <v>492</v>
      </c>
      <c r="H115" s="152" t="s">
        <v>492</v>
      </c>
      <c r="I115" s="152" t="s">
        <v>492</v>
      </c>
      <c r="J115" s="152" t="s">
        <v>492</v>
      </c>
      <c r="K115" s="152" t="s">
        <v>492</v>
      </c>
      <c r="L115" s="152" t="s">
        <v>492</v>
      </c>
      <c r="M115" s="152" t="s">
        <v>492</v>
      </c>
      <c r="N115" s="152" t="s">
        <v>492</v>
      </c>
      <c r="O115" s="152" t="s">
        <v>492</v>
      </c>
      <c r="P115" s="152" t="s">
        <v>492</v>
      </c>
      <c r="Q115" s="152" t="s">
        <v>492</v>
      </c>
      <c r="R115" s="152" t="s">
        <v>492</v>
      </c>
      <c r="S115" s="152" t="s">
        <v>492</v>
      </c>
      <c r="T115" s="152" t="s">
        <v>492</v>
      </c>
      <c r="U115" s="152" t="s">
        <v>492</v>
      </c>
      <c r="V115" s="152" t="s">
        <v>492</v>
      </c>
      <c r="W115" s="152" t="s">
        <v>492</v>
      </c>
      <c r="X115" s="152" t="s">
        <v>492</v>
      </c>
      <c r="Y115" s="152" t="s">
        <v>492</v>
      </c>
      <c r="Z115" s="152" t="s">
        <v>492</v>
      </c>
      <c r="AA115" s="152" t="s">
        <v>492</v>
      </c>
      <c r="AB115" s="152" t="s">
        <v>492</v>
      </c>
      <c r="AC115" s="152" t="s">
        <v>492</v>
      </c>
      <c r="AD115" s="152" t="s">
        <v>492</v>
      </c>
      <c r="AE115" s="152" t="s">
        <v>492</v>
      </c>
      <c r="AF115" s="152" t="s">
        <v>492</v>
      </c>
      <c r="AG115" s="152" t="s">
        <v>492</v>
      </c>
      <c r="AH115" s="152" t="s">
        <v>492</v>
      </c>
      <c r="AI115" s="152" t="s">
        <v>492</v>
      </c>
      <c r="AJ115" s="152" t="s">
        <v>492</v>
      </c>
      <c r="AK115" s="152" t="s">
        <v>492</v>
      </c>
      <c r="AL115" s="152" t="s">
        <v>492</v>
      </c>
      <c r="AM115" s="152" t="s">
        <v>492</v>
      </c>
      <c r="AN115" s="152" t="s">
        <v>492</v>
      </c>
      <c r="AO115" s="152" t="s">
        <v>492</v>
      </c>
      <c r="AP115" s="152" t="s">
        <v>492</v>
      </c>
      <c r="AQ115" s="152" t="s">
        <v>492</v>
      </c>
      <c r="AR115" s="152" t="s">
        <v>492</v>
      </c>
      <c r="AS115" s="152" t="s">
        <v>492</v>
      </c>
      <c r="AT115" s="152" t="s">
        <v>492</v>
      </c>
      <c r="AU115" s="152" t="s">
        <v>492</v>
      </c>
      <c r="AV115" s="152" t="s">
        <v>492</v>
      </c>
      <c r="AW115" s="152" t="s">
        <v>492</v>
      </c>
      <c r="AX115" s="152" t="s">
        <v>492</v>
      </c>
      <c r="AY115" s="152" t="s">
        <v>492</v>
      </c>
      <c r="AZ115" s="152" t="s">
        <v>492</v>
      </c>
      <c r="BA115" s="152" t="s">
        <v>492</v>
      </c>
      <c r="BB115" s="152" t="s">
        <v>492</v>
      </c>
      <c r="BC115" s="152" t="s">
        <v>492</v>
      </c>
      <c r="BD115" s="152" t="s">
        <v>492</v>
      </c>
      <c r="BE115" s="152" t="s">
        <v>492</v>
      </c>
      <c r="BF115" s="152" t="s">
        <v>492</v>
      </c>
      <c r="BG115" s="152" t="s">
        <v>492</v>
      </c>
      <c r="BH115" s="152" t="s">
        <v>492</v>
      </c>
      <c r="BI115" s="152" t="s">
        <v>492</v>
      </c>
      <c r="BJ115" s="152" t="s">
        <v>492</v>
      </c>
      <c r="BK115" s="152" t="s">
        <v>492</v>
      </c>
    </row>
    <row r="116" spans="1:63" ht="47.25" x14ac:dyDescent="0.25">
      <c r="A116" s="128" t="s">
        <v>666</v>
      </c>
      <c r="B116" s="144" t="s">
        <v>718</v>
      </c>
      <c r="C116" s="145" t="s">
        <v>848</v>
      </c>
      <c r="D116" s="152" t="s">
        <v>492</v>
      </c>
      <c r="E116" s="152" t="s">
        <v>492</v>
      </c>
      <c r="F116" s="152" t="s">
        <v>492</v>
      </c>
      <c r="G116" s="152" t="s">
        <v>492</v>
      </c>
      <c r="H116" s="152" t="s">
        <v>492</v>
      </c>
      <c r="I116" s="152" t="s">
        <v>492</v>
      </c>
      <c r="J116" s="152" t="s">
        <v>492</v>
      </c>
      <c r="K116" s="152" t="s">
        <v>492</v>
      </c>
      <c r="L116" s="152" t="s">
        <v>492</v>
      </c>
      <c r="M116" s="152" t="s">
        <v>492</v>
      </c>
      <c r="N116" s="152" t="s">
        <v>492</v>
      </c>
      <c r="O116" s="152" t="s">
        <v>492</v>
      </c>
      <c r="P116" s="152" t="s">
        <v>492</v>
      </c>
      <c r="Q116" s="152" t="s">
        <v>492</v>
      </c>
      <c r="R116" s="152" t="s">
        <v>492</v>
      </c>
      <c r="S116" s="152" t="s">
        <v>492</v>
      </c>
      <c r="T116" s="152" t="s">
        <v>492</v>
      </c>
      <c r="U116" s="152" t="s">
        <v>492</v>
      </c>
      <c r="V116" s="152" t="s">
        <v>492</v>
      </c>
      <c r="W116" s="152" t="s">
        <v>492</v>
      </c>
      <c r="X116" s="152" t="s">
        <v>492</v>
      </c>
      <c r="Y116" s="152" t="s">
        <v>492</v>
      </c>
      <c r="Z116" s="152" t="s">
        <v>492</v>
      </c>
      <c r="AA116" s="152" t="s">
        <v>492</v>
      </c>
      <c r="AB116" s="152" t="s">
        <v>492</v>
      </c>
      <c r="AC116" s="152" t="s">
        <v>492</v>
      </c>
      <c r="AD116" s="152" t="s">
        <v>492</v>
      </c>
      <c r="AE116" s="152" t="s">
        <v>492</v>
      </c>
      <c r="AF116" s="152" t="s">
        <v>492</v>
      </c>
      <c r="AG116" s="152" t="s">
        <v>492</v>
      </c>
      <c r="AH116" s="152" t="s">
        <v>492</v>
      </c>
      <c r="AI116" s="152" t="s">
        <v>492</v>
      </c>
      <c r="AJ116" s="152" t="s">
        <v>492</v>
      </c>
      <c r="AK116" s="152" t="s">
        <v>492</v>
      </c>
      <c r="AL116" s="152" t="s">
        <v>492</v>
      </c>
      <c r="AM116" s="152" t="s">
        <v>492</v>
      </c>
      <c r="AN116" s="152" t="s">
        <v>492</v>
      </c>
      <c r="AO116" s="152" t="s">
        <v>492</v>
      </c>
      <c r="AP116" s="152" t="s">
        <v>492</v>
      </c>
      <c r="AQ116" s="152" t="s">
        <v>492</v>
      </c>
      <c r="AR116" s="152" t="s">
        <v>492</v>
      </c>
      <c r="AS116" s="152" t="s">
        <v>492</v>
      </c>
      <c r="AT116" s="152" t="s">
        <v>492</v>
      </c>
      <c r="AU116" s="152" t="s">
        <v>492</v>
      </c>
      <c r="AV116" s="152" t="s">
        <v>492</v>
      </c>
      <c r="AW116" s="152" t="s">
        <v>492</v>
      </c>
      <c r="AX116" s="152" t="s">
        <v>492</v>
      </c>
      <c r="AY116" s="152" t="s">
        <v>492</v>
      </c>
      <c r="AZ116" s="152" t="s">
        <v>492</v>
      </c>
      <c r="BA116" s="152" t="s">
        <v>492</v>
      </c>
      <c r="BB116" s="152" t="s">
        <v>492</v>
      </c>
      <c r="BC116" s="152" t="s">
        <v>492</v>
      </c>
      <c r="BD116" s="152" t="s">
        <v>492</v>
      </c>
      <c r="BE116" s="152" t="s">
        <v>492</v>
      </c>
      <c r="BF116" s="152" t="s">
        <v>492</v>
      </c>
      <c r="BG116" s="152" t="s">
        <v>492</v>
      </c>
      <c r="BH116" s="152" t="s">
        <v>492</v>
      </c>
      <c r="BI116" s="152" t="s">
        <v>492</v>
      </c>
      <c r="BJ116" s="152" t="s">
        <v>492</v>
      </c>
      <c r="BK116" s="152" t="s">
        <v>492</v>
      </c>
    </row>
    <row r="117" spans="1:63" ht="47.25" x14ac:dyDescent="0.25">
      <c r="A117" s="128" t="s">
        <v>666</v>
      </c>
      <c r="B117" s="144" t="s">
        <v>719</v>
      </c>
      <c r="C117" s="145" t="s">
        <v>849</v>
      </c>
      <c r="D117" s="152" t="s">
        <v>492</v>
      </c>
      <c r="E117" s="152" t="s">
        <v>492</v>
      </c>
      <c r="F117" s="152" t="s">
        <v>492</v>
      </c>
      <c r="G117" s="152" t="s">
        <v>492</v>
      </c>
      <c r="H117" s="152" t="s">
        <v>492</v>
      </c>
      <c r="I117" s="152" t="s">
        <v>492</v>
      </c>
      <c r="J117" s="152" t="s">
        <v>492</v>
      </c>
      <c r="K117" s="152" t="s">
        <v>492</v>
      </c>
      <c r="L117" s="152" t="s">
        <v>492</v>
      </c>
      <c r="M117" s="152" t="s">
        <v>492</v>
      </c>
      <c r="N117" s="152" t="s">
        <v>492</v>
      </c>
      <c r="O117" s="152" t="s">
        <v>492</v>
      </c>
      <c r="P117" s="152" t="s">
        <v>492</v>
      </c>
      <c r="Q117" s="152" t="s">
        <v>492</v>
      </c>
      <c r="R117" s="152" t="s">
        <v>492</v>
      </c>
      <c r="S117" s="152" t="s">
        <v>492</v>
      </c>
      <c r="T117" s="152" t="s">
        <v>492</v>
      </c>
      <c r="U117" s="152" t="s">
        <v>492</v>
      </c>
      <c r="V117" s="152" t="s">
        <v>492</v>
      </c>
      <c r="W117" s="152" t="s">
        <v>492</v>
      </c>
      <c r="X117" s="152" t="s">
        <v>492</v>
      </c>
      <c r="Y117" s="152" t="s">
        <v>492</v>
      </c>
      <c r="Z117" s="152" t="s">
        <v>492</v>
      </c>
      <c r="AA117" s="152" t="s">
        <v>492</v>
      </c>
      <c r="AB117" s="152" t="s">
        <v>492</v>
      </c>
      <c r="AC117" s="152" t="s">
        <v>492</v>
      </c>
      <c r="AD117" s="152" t="s">
        <v>492</v>
      </c>
      <c r="AE117" s="152" t="s">
        <v>492</v>
      </c>
      <c r="AF117" s="152" t="s">
        <v>492</v>
      </c>
      <c r="AG117" s="152" t="s">
        <v>492</v>
      </c>
      <c r="AH117" s="152" t="s">
        <v>492</v>
      </c>
      <c r="AI117" s="152" t="s">
        <v>492</v>
      </c>
      <c r="AJ117" s="152" t="s">
        <v>492</v>
      </c>
      <c r="AK117" s="152" t="s">
        <v>492</v>
      </c>
      <c r="AL117" s="152" t="s">
        <v>492</v>
      </c>
      <c r="AM117" s="152" t="s">
        <v>492</v>
      </c>
      <c r="AN117" s="152" t="s">
        <v>492</v>
      </c>
      <c r="AO117" s="152" t="s">
        <v>492</v>
      </c>
      <c r="AP117" s="152" t="s">
        <v>492</v>
      </c>
      <c r="AQ117" s="152" t="s">
        <v>492</v>
      </c>
      <c r="AR117" s="152" t="s">
        <v>492</v>
      </c>
      <c r="AS117" s="152" t="s">
        <v>492</v>
      </c>
      <c r="AT117" s="152" t="s">
        <v>492</v>
      </c>
      <c r="AU117" s="152" t="s">
        <v>492</v>
      </c>
      <c r="AV117" s="152" t="s">
        <v>492</v>
      </c>
      <c r="AW117" s="152" t="s">
        <v>492</v>
      </c>
      <c r="AX117" s="152" t="s">
        <v>492</v>
      </c>
      <c r="AY117" s="152" t="s">
        <v>492</v>
      </c>
      <c r="AZ117" s="152" t="s">
        <v>492</v>
      </c>
      <c r="BA117" s="152" t="s">
        <v>492</v>
      </c>
      <c r="BB117" s="152" t="s">
        <v>492</v>
      </c>
      <c r="BC117" s="152" t="s">
        <v>492</v>
      </c>
      <c r="BD117" s="152" t="s">
        <v>492</v>
      </c>
      <c r="BE117" s="152" t="s">
        <v>492</v>
      </c>
      <c r="BF117" s="152" t="s">
        <v>492</v>
      </c>
      <c r="BG117" s="152" t="s">
        <v>492</v>
      </c>
      <c r="BH117" s="152" t="s">
        <v>492</v>
      </c>
      <c r="BI117" s="152" t="s">
        <v>492</v>
      </c>
      <c r="BJ117" s="152" t="s">
        <v>492</v>
      </c>
      <c r="BK117" s="152" t="s">
        <v>492</v>
      </c>
    </row>
    <row r="118" spans="1:63" ht="47.25" x14ac:dyDescent="0.25">
      <c r="A118" s="128" t="s">
        <v>666</v>
      </c>
      <c r="B118" s="144" t="s">
        <v>720</v>
      </c>
      <c r="C118" s="145" t="s">
        <v>850</v>
      </c>
      <c r="D118" s="152" t="s">
        <v>492</v>
      </c>
      <c r="E118" s="152" t="s">
        <v>492</v>
      </c>
      <c r="F118" s="152" t="s">
        <v>492</v>
      </c>
      <c r="G118" s="152" t="s">
        <v>492</v>
      </c>
      <c r="H118" s="152" t="s">
        <v>492</v>
      </c>
      <c r="I118" s="152" t="s">
        <v>492</v>
      </c>
      <c r="J118" s="152" t="s">
        <v>492</v>
      </c>
      <c r="K118" s="152" t="s">
        <v>492</v>
      </c>
      <c r="L118" s="152" t="s">
        <v>492</v>
      </c>
      <c r="M118" s="152" t="s">
        <v>492</v>
      </c>
      <c r="N118" s="152" t="s">
        <v>492</v>
      </c>
      <c r="O118" s="152" t="s">
        <v>492</v>
      </c>
      <c r="P118" s="152" t="s">
        <v>492</v>
      </c>
      <c r="Q118" s="152" t="s">
        <v>492</v>
      </c>
      <c r="R118" s="152" t="s">
        <v>492</v>
      </c>
      <c r="S118" s="152" t="s">
        <v>492</v>
      </c>
      <c r="T118" s="152" t="s">
        <v>492</v>
      </c>
      <c r="U118" s="152" t="s">
        <v>492</v>
      </c>
      <c r="V118" s="152" t="s">
        <v>492</v>
      </c>
      <c r="W118" s="152" t="s">
        <v>492</v>
      </c>
      <c r="X118" s="152" t="s">
        <v>492</v>
      </c>
      <c r="Y118" s="152" t="s">
        <v>492</v>
      </c>
      <c r="Z118" s="152" t="s">
        <v>492</v>
      </c>
      <c r="AA118" s="152" t="s">
        <v>492</v>
      </c>
      <c r="AB118" s="152" t="s">
        <v>492</v>
      </c>
      <c r="AC118" s="152" t="s">
        <v>492</v>
      </c>
      <c r="AD118" s="152" t="s">
        <v>492</v>
      </c>
      <c r="AE118" s="152" t="s">
        <v>492</v>
      </c>
      <c r="AF118" s="152" t="s">
        <v>492</v>
      </c>
      <c r="AG118" s="152" t="s">
        <v>492</v>
      </c>
      <c r="AH118" s="152" t="s">
        <v>492</v>
      </c>
      <c r="AI118" s="152" t="s">
        <v>492</v>
      </c>
      <c r="AJ118" s="152" t="s">
        <v>492</v>
      </c>
      <c r="AK118" s="152" t="s">
        <v>492</v>
      </c>
      <c r="AL118" s="152" t="s">
        <v>492</v>
      </c>
      <c r="AM118" s="152" t="s">
        <v>492</v>
      </c>
      <c r="AN118" s="152" t="s">
        <v>492</v>
      </c>
      <c r="AO118" s="152" t="s">
        <v>492</v>
      </c>
      <c r="AP118" s="152" t="s">
        <v>492</v>
      </c>
      <c r="AQ118" s="152" t="s">
        <v>492</v>
      </c>
      <c r="AR118" s="152" t="s">
        <v>492</v>
      </c>
      <c r="AS118" s="152" t="s">
        <v>492</v>
      </c>
      <c r="AT118" s="152" t="s">
        <v>492</v>
      </c>
      <c r="AU118" s="152" t="s">
        <v>492</v>
      </c>
      <c r="AV118" s="152" t="s">
        <v>492</v>
      </c>
      <c r="AW118" s="152" t="s">
        <v>492</v>
      </c>
      <c r="AX118" s="152" t="s">
        <v>492</v>
      </c>
      <c r="AY118" s="152" t="s">
        <v>492</v>
      </c>
      <c r="AZ118" s="152" t="s">
        <v>492</v>
      </c>
      <c r="BA118" s="152" t="s">
        <v>492</v>
      </c>
      <c r="BB118" s="152" t="s">
        <v>492</v>
      </c>
      <c r="BC118" s="152" t="s">
        <v>492</v>
      </c>
      <c r="BD118" s="152" t="s">
        <v>492</v>
      </c>
      <c r="BE118" s="152" t="s">
        <v>492</v>
      </c>
      <c r="BF118" s="152" t="s">
        <v>492</v>
      </c>
      <c r="BG118" s="152" t="s">
        <v>492</v>
      </c>
      <c r="BH118" s="152" t="s">
        <v>492</v>
      </c>
      <c r="BI118" s="152" t="s">
        <v>492</v>
      </c>
      <c r="BJ118" s="152" t="s">
        <v>492</v>
      </c>
      <c r="BK118" s="152" t="s">
        <v>492</v>
      </c>
    </row>
    <row r="119" spans="1:63" ht="31.5" x14ac:dyDescent="0.25">
      <c r="A119" s="128" t="s">
        <v>666</v>
      </c>
      <c r="B119" s="144" t="s">
        <v>721</v>
      </c>
      <c r="C119" s="145" t="s">
        <v>851</v>
      </c>
      <c r="D119" s="152" t="s">
        <v>492</v>
      </c>
      <c r="E119" s="152" t="s">
        <v>492</v>
      </c>
      <c r="F119" s="152" t="s">
        <v>492</v>
      </c>
      <c r="G119" s="152" t="s">
        <v>492</v>
      </c>
      <c r="H119" s="152" t="s">
        <v>492</v>
      </c>
      <c r="I119" s="152" t="s">
        <v>492</v>
      </c>
      <c r="J119" s="152" t="s">
        <v>492</v>
      </c>
      <c r="K119" s="152" t="s">
        <v>492</v>
      </c>
      <c r="L119" s="152" t="s">
        <v>492</v>
      </c>
      <c r="M119" s="152" t="s">
        <v>492</v>
      </c>
      <c r="N119" s="152" t="s">
        <v>492</v>
      </c>
      <c r="O119" s="152" t="s">
        <v>492</v>
      </c>
      <c r="P119" s="152" t="s">
        <v>492</v>
      </c>
      <c r="Q119" s="152" t="s">
        <v>492</v>
      </c>
      <c r="R119" s="152" t="s">
        <v>492</v>
      </c>
      <c r="S119" s="152" t="s">
        <v>492</v>
      </c>
      <c r="T119" s="152" t="s">
        <v>492</v>
      </c>
      <c r="U119" s="152" t="s">
        <v>492</v>
      </c>
      <c r="V119" s="152" t="s">
        <v>492</v>
      </c>
      <c r="W119" s="152" t="s">
        <v>492</v>
      </c>
      <c r="X119" s="152" t="s">
        <v>492</v>
      </c>
      <c r="Y119" s="152" t="s">
        <v>492</v>
      </c>
      <c r="Z119" s="152" t="s">
        <v>492</v>
      </c>
      <c r="AA119" s="152" t="s">
        <v>492</v>
      </c>
      <c r="AB119" s="152" t="s">
        <v>492</v>
      </c>
      <c r="AC119" s="152" t="s">
        <v>492</v>
      </c>
      <c r="AD119" s="152" t="s">
        <v>492</v>
      </c>
      <c r="AE119" s="152" t="s">
        <v>492</v>
      </c>
      <c r="AF119" s="152" t="s">
        <v>492</v>
      </c>
      <c r="AG119" s="152" t="s">
        <v>492</v>
      </c>
      <c r="AH119" s="152" t="s">
        <v>492</v>
      </c>
      <c r="AI119" s="152" t="s">
        <v>492</v>
      </c>
      <c r="AJ119" s="152" t="s">
        <v>492</v>
      </c>
      <c r="AK119" s="152" t="s">
        <v>492</v>
      </c>
      <c r="AL119" s="152" t="s">
        <v>492</v>
      </c>
      <c r="AM119" s="152" t="s">
        <v>492</v>
      </c>
      <c r="AN119" s="152" t="s">
        <v>492</v>
      </c>
      <c r="AO119" s="152" t="s">
        <v>492</v>
      </c>
      <c r="AP119" s="152" t="s">
        <v>492</v>
      </c>
      <c r="AQ119" s="152" t="s">
        <v>492</v>
      </c>
      <c r="AR119" s="152" t="s">
        <v>492</v>
      </c>
      <c r="AS119" s="152" t="s">
        <v>492</v>
      </c>
      <c r="AT119" s="152" t="s">
        <v>492</v>
      </c>
      <c r="AU119" s="152" t="s">
        <v>492</v>
      </c>
      <c r="AV119" s="152" t="s">
        <v>492</v>
      </c>
      <c r="AW119" s="152" t="s">
        <v>492</v>
      </c>
      <c r="AX119" s="152" t="s">
        <v>492</v>
      </c>
      <c r="AY119" s="152" t="s">
        <v>492</v>
      </c>
      <c r="AZ119" s="152" t="s">
        <v>492</v>
      </c>
      <c r="BA119" s="152" t="s">
        <v>492</v>
      </c>
      <c r="BB119" s="152" t="s">
        <v>492</v>
      </c>
      <c r="BC119" s="152" t="s">
        <v>492</v>
      </c>
      <c r="BD119" s="152" t="s">
        <v>492</v>
      </c>
      <c r="BE119" s="152" t="s">
        <v>492</v>
      </c>
      <c r="BF119" s="152" t="s">
        <v>492</v>
      </c>
      <c r="BG119" s="152" t="s">
        <v>492</v>
      </c>
      <c r="BH119" s="152" t="s">
        <v>492</v>
      </c>
      <c r="BI119" s="152" t="s">
        <v>492</v>
      </c>
      <c r="BJ119" s="152" t="s">
        <v>492</v>
      </c>
      <c r="BK119" s="152" t="s">
        <v>492</v>
      </c>
    </row>
    <row r="120" spans="1:63" ht="31.5" x14ac:dyDescent="0.25">
      <c r="A120" s="128" t="s">
        <v>666</v>
      </c>
      <c r="B120" s="144" t="s">
        <v>722</v>
      </c>
      <c r="C120" s="145" t="s">
        <v>852</v>
      </c>
      <c r="D120" s="152" t="s">
        <v>492</v>
      </c>
      <c r="E120" s="152" t="s">
        <v>492</v>
      </c>
      <c r="F120" s="152" t="s">
        <v>492</v>
      </c>
      <c r="G120" s="152" t="s">
        <v>492</v>
      </c>
      <c r="H120" s="152" t="s">
        <v>492</v>
      </c>
      <c r="I120" s="152" t="s">
        <v>492</v>
      </c>
      <c r="J120" s="152" t="s">
        <v>492</v>
      </c>
      <c r="K120" s="152" t="s">
        <v>492</v>
      </c>
      <c r="L120" s="152" t="s">
        <v>492</v>
      </c>
      <c r="M120" s="152" t="s">
        <v>492</v>
      </c>
      <c r="N120" s="152" t="s">
        <v>492</v>
      </c>
      <c r="O120" s="152" t="s">
        <v>492</v>
      </c>
      <c r="P120" s="152" t="s">
        <v>492</v>
      </c>
      <c r="Q120" s="152" t="s">
        <v>492</v>
      </c>
      <c r="R120" s="152" t="s">
        <v>492</v>
      </c>
      <c r="S120" s="152" t="s">
        <v>492</v>
      </c>
      <c r="T120" s="152" t="s">
        <v>492</v>
      </c>
      <c r="U120" s="152" t="s">
        <v>492</v>
      </c>
      <c r="V120" s="152" t="s">
        <v>492</v>
      </c>
      <c r="W120" s="152" t="s">
        <v>492</v>
      </c>
      <c r="X120" s="152" t="s">
        <v>492</v>
      </c>
      <c r="Y120" s="152" t="s">
        <v>492</v>
      </c>
      <c r="Z120" s="152" t="s">
        <v>492</v>
      </c>
      <c r="AA120" s="152" t="s">
        <v>492</v>
      </c>
      <c r="AB120" s="152" t="s">
        <v>492</v>
      </c>
      <c r="AC120" s="152" t="s">
        <v>492</v>
      </c>
      <c r="AD120" s="152" t="s">
        <v>492</v>
      </c>
      <c r="AE120" s="152" t="s">
        <v>492</v>
      </c>
      <c r="AF120" s="152" t="s">
        <v>492</v>
      </c>
      <c r="AG120" s="152" t="s">
        <v>492</v>
      </c>
      <c r="AH120" s="152" t="s">
        <v>492</v>
      </c>
      <c r="AI120" s="152" t="s">
        <v>492</v>
      </c>
      <c r="AJ120" s="152" t="s">
        <v>492</v>
      </c>
      <c r="AK120" s="152" t="s">
        <v>492</v>
      </c>
      <c r="AL120" s="152" t="s">
        <v>492</v>
      </c>
      <c r="AM120" s="152" t="s">
        <v>492</v>
      </c>
      <c r="AN120" s="152" t="s">
        <v>492</v>
      </c>
      <c r="AO120" s="152" t="s">
        <v>492</v>
      </c>
      <c r="AP120" s="152" t="s">
        <v>492</v>
      </c>
      <c r="AQ120" s="152" t="s">
        <v>492</v>
      </c>
      <c r="AR120" s="152" t="s">
        <v>492</v>
      </c>
      <c r="AS120" s="152" t="s">
        <v>492</v>
      </c>
      <c r="AT120" s="152" t="s">
        <v>492</v>
      </c>
      <c r="AU120" s="152" t="s">
        <v>492</v>
      </c>
      <c r="AV120" s="152" t="s">
        <v>492</v>
      </c>
      <c r="AW120" s="152" t="s">
        <v>492</v>
      </c>
      <c r="AX120" s="152" t="s">
        <v>492</v>
      </c>
      <c r="AY120" s="152" t="s">
        <v>492</v>
      </c>
      <c r="AZ120" s="152" t="s">
        <v>492</v>
      </c>
      <c r="BA120" s="152" t="s">
        <v>492</v>
      </c>
      <c r="BB120" s="152" t="s">
        <v>492</v>
      </c>
      <c r="BC120" s="152" t="s">
        <v>492</v>
      </c>
      <c r="BD120" s="152" t="s">
        <v>492</v>
      </c>
      <c r="BE120" s="152" t="s">
        <v>492</v>
      </c>
      <c r="BF120" s="152" t="s">
        <v>492</v>
      </c>
      <c r="BG120" s="152" t="s">
        <v>492</v>
      </c>
      <c r="BH120" s="152" t="s">
        <v>492</v>
      </c>
      <c r="BI120" s="152" t="s">
        <v>492</v>
      </c>
      <c r="BJ120" s="152" t="s">
        <v>492</v>
      </c>
      <c r="BK120" s="152" t="s">
        <v>492</v>
      </c>
    </row>
    <row r="121" spans="1:63" ht="31.5" x14ac:dyDescent="0.25">
      <c r="A121" s="128" t="s">
        <v>666</v>
      </c>
      <c r="B121" s="144" t="s">
        <v>706</v>
      </c>
      <c r="C121" s="145" t="s">
        <v>853</v>
      </c>
      <c r="D121" s="152" t="s">
        <v>492</v>
      </c>
      <c r="E121" s="152" t="s">
        <v>492</v>
      </c>
      <c r="F121" s="152" t="s">
        <v>492</v>
      </c>
      <c r="G121" s="152" t="s">
        <v>492</v>
      </c>
      <c r="H121" s="152" t="s">
        <v>492</v>
      </c>
      <c r="I121" s="152" t="s">
        <v>492</v>
      </c>
      <c r="J121" s="152" t="s">
        <v>492</v>
      </c>
      <c r="K121" s="152" t="s">
        <v>492</v>
      </c>
      <c r="L121" s="152" t="s">
        <v>492</v>
      </c>
      <c r="M121" s="152" t="s">
        <v>492</v>
      </c>
      <c r="N121" s="152" t="s">
        <v>492</v>
      </c>
      <c r="O121" s="152" t="s">
        <v>492</v>
      </c>
      <c r="P121" s="152" t="s">
        <v>492</v>
      </c>
      <c r="Q121" s="152" t="s">
        <v>492</v>
      </c>
      <c r="R121" s="152" t="s">
        <v>492</v>
      </c>
      <c r="S121" s="152" t="s">
        <v>492</v>
      </c>
      <c r="T121" s="152" t="s">
        <v>492</v>
      </c>
      <c r="U121" s="152" t="s">
        <v>492</v>
      </c>
      <c r="V121" s="152" t="s">
        <v>492</v>
      </c>
      <c r="W121" s="152" t="s">
        <v>492</v>
      </c>
      <c r="X121" s="152" t="s">
        <v>492</v>
      </c>
      <c r="Y121" s="152" t="s">
        <v>492</v>
      </c>
      <c r="Z121" s="152" t="s">
        <v>492</v>
      </c>
      <c r="AA121" s="152" t="s">
        <v>492</v>
      </c>
      <c r="AB121" s="152" t="s">
        <v>492</v>
      </c>
      <c r="AC121" s="152" t="s">
        <v>492</v>
      </c>
      <c r="AD121" s="152" t="s">
        <v>492</v>
      </c>
      <c r="AE121" s="152" t="s">
        <v>492</v>
      </c>
      <c r="AF121" s="152" t="s">
        <v>492</v>
      </c>
      <c r="AG121" s="152" t="s">
        <v>492</v>
      </c>
      <c r="AH121" s="152" t="s">
        <v>492</v>
      </c>
      <c r="AI121" s="152" t="s">
        <v>492</v>
      </c>
      <c r="AJ121" s="152" t="s">
        <v>492</v>
      </c>
      <c r="AK121" s="152" t="s">
        <v>492</v>
      </c>
      <c r="AL121" s="152" t="s">
        <v>492</v>
      </c>
      <c r="AM121" s="152" t="s">
        <v>492</v>
      </c>
      <c r="AN121" s="152" t="s">
        <v>492</v>
      </c>
      <c r="AO121" s="152" t="s">
        <v>492</v>
      </c>
      <c r="AP121" s="152" t="s">
        <v>492</v>
      </c>
      <c r="AQ121" s="152" t="s">
        <v>492</v>
      </c>
      <c r="AR121" s="152" t="s">
        <v>492</v>
      </c>
      <c r="AS121" s="152" t="s">
        <v>492</v>
      </c>
      <c r="AT121" s="152" t="s">
        <v>492</v>
      </c>
      <c r="AU121" s="152" t="s">
        <v>492</v>
      </c>
      <c r="AV121" s="152" t="s">
        <v>492</v>
      </c>
      <c r="AW121" s="152" t="s">
        <v>492</v>
      </c>
      <c r="AX121" s="152" t="s">
        <v>492</v>
      </c>
      <c r="AY121" s="152" t="s">
        <v>492</v>
      </c>
      <c r="AZ121" s="152" t="s">
        <v>492</v>
      </c>
      <c r="BA121" s="152" t="s">
        <v>492</v>
      </c>
      <c r="BB121" s="152" t="s">
        <v>492</v>
      </c>
      <c r="BC121" s="152" t="s">
        <v>492</v>
      </c>
      <c r="BD121" s="152" t="s">
        <v>492</v>
      </c>
      <c r="BE121" s="152" t="s">
        <v>492</v>
      </c>
      <c r="BF121" s="152" t="s">
        <v>492</v>
      </c>
      <c r="BG121" s="152" t="s">
        <v>492</v>
      </c>
      <c r="BH121" s="152" t="s">
        <v>492</v>
      </c>
      <c r="BI121" s="152" t="s">
        <v>492</v>
      </c>
      <c r="BJ121" s="152" t="s">
        <v>492</v>
      </c>
      <c r="BK121" s="152" t="s">
        <v>492</v>
      </c>
    </row>
    <row r="122" spans="1:63" ht="31.5" x14ac:dyDescent="0.25">
      <c r="A122" s="128" t="s">
        <v>666</v>
      </c>
      <c r="B122" s="144" t="s">
        <v>723</v>
      </c>
      <c r="C122" s="145" t="s">
        <v>854</v>
      </c>
      <c r="D122" s="152" t="s">
        <v>492</v>
      </c>
      <c r="E122" s="152" t="s">
        <v>492</v>
      </c>
      <c r="F122" s="152" t="s">
        <v>492</v>
      </c>
      <c r="G122" s="152" t="s">
        <v>492</v>
      </c>
      <c r="H122" s="152" t="s">
        <v>492</v>
      </c>
      <c r="I122" s="152" t="s">
        <v>492</v>
      </c>
      <c r="J122" s="152" t="s">
        <v>492</v>
      </c>
      <c r="K122" s="152" t="s">
        <v>492</v>
      </c>
      <c r="L122" s="152" t="s">
        <v>492</v>
      </c>
      <c r="M122" s="152" t="s">
        <v>492</v>
      </c>
      <c r="N122" s="152" t="s">
        <v>492</v>
      </c>
      <c r="O122" s="152" t="s">
        <v>492</v>
      </c>
      <c r="P122" s="152" t="s">
        <v>492</v>
      </c>
      <c r="Q122" s="152" t="s">
        <v>492</v>
      </c>
      <c r="R122" s="152" t="s">
        <v>492</v>
      </c>
      <c r="S122" s="152" t="s">
        <v>492</v>
      </c>
      <c r="T122" s="152" t="s">
        <v>492</v>
      </c>
      <c r="U122" s="152" t="s">
        <v>492</v>
      </c>
      <c r="V122" s="152" t="s">
        <v>492</v>
      </c>
      <c r="W122" s="152" t="s">
        <v>492</v>
      </c>
      <c r="X122" s="152" t="s">
        <v>492</v>
      </c>
      <c r="Y122" s="152" t="s">
        <v>492</v>
      </c>
      <c r="Z122" s="152" t="s">
        <v>492</v>
      </c>
      <c r="AA122" s="152" t="s">
        <v>492</v>
      </c>
      <c r="AB122" s="152" t="s">
        <v>492</v>
      </c>
      <c r="AC122" s="152" t="s">
        <v>492</v>
      </c>
      <c r="AD122" s="152" t="s">
        <v>492</v>
      </c>
      <c r="AE122" s="152" t="s">
        <v>492</v>
      </c>
      <c r="AF122" s="152" t="s">
        <v>492</v>
      </c>
      <c r="AG122" s="152" t="s">
        <v>492</v>
      </c>
      <c r="AH122" s="152" t="s">
        <v>492</v>
      </c>
      <c r="AI122" s="152" t="s">
        <v>492</v>
      </c>
      <c r="AJ122" s="152" t="s">
        <v>492</v>
      </c>
      <c r="AK122" s="152" t="s">
        <v>492</v>
      </c>
      <c r="AL122" s="152" t="s">
        <v>492</v>
      </c>
      <c r="AM122" s="152" t="s">
        <v>492</v>
      </c>
      <c r="AN122" s="152" t="s">
        <v>492</v>
      </c>
      <c r="AO122" s="152" t="s">
        <v>492</v>
      </c>
      <c r="AP122" s="152" t="s">
        <v>492</v>
      </c>
      <c r="AQ122" s="152" t="s">
        <v>492</v>
      </c>
      <c r="AR122" s="152" t="s">
        <v>492</v>
      </c>
      <c r="AS122" s="152" t="s">
        <v>492</v>
      </c>
      <c r="AT122" s="152" t="s">
        <v>492</v>
      </c>
      <c r="AU122" s="152" t="s">
        <v>492</v>
      </c>
      <c r="AV122" s="152" t="s">
        <v>492</v>
      </c>
      <c r="AW122" s="152" t="s">
        <v>492</v>
      </c>
      <c r="AX122" s="152" t="s">
        <v>492</v>
      </c>
      <c r="AY122" s="152" t="s">
        <v>492</v>
      </c>
      <c r="AZ122" s="152" t="s">
        <v>492</v>
      </c>
      <c r="BA122" s="152" t="s">
        <v>492</v>
      </c>
      <c r="BB122" s="152" t="s">
        <v>492</v>
      </c>
      <c r="BC122" s="152" t="s">
        <v>492</v>
      </c>
      <c r="BD122" s="152" t="s">
        <v>492</v>
      </c>
      <c r="BE122" s="152" t="s">
        <v>492</v>
      </c>
      <c r="BF122" s="152" t="s">
        <v>492</v>
      </c>
      <c r="BG122" s="152" t="s">
        <v>492</v>
      </c>
      <c r="BH122" s="152" t="s">
        <v>492</v>
      </c>
      <c r="BI122" s="152" t="s">
        <v>492</v>
      </c>
      <c r="BJ122" s="152" t="s">
        <v>492</v>
      </c>
      <c r="BK122" s="152" t="s">
        <v>492</v>
      </c>
    </row>
    <row r="123" spans="1:63" ht="31.5" x14ac:dyDescent="0.25">
      <c r="A123" s="128" t="s">
        <v>666</v>
      </c>
      <c r="B123" s="144" t="s">
        <v>724</v>
      </c>
      <c r="C123" s="145" t="s">
        <v>855</v>
      </c>
      <c r="D123" s="152" t="s">
        <v>492</v>
      </c>
      <c r="E123" s="152" t="s">
        <v>492</v>
      </c>
      <c r="F123" s="152" t="s">
        <v>492</v>
      </c>
      <c r="G123" s="152" t="s">
        <v>492</v>
      </c>
      <c r="H123" s="152" t="s">
        <v>492</v>
      </c>
      <c r="I123" s="152" t="s">
        <v>492</v>
      </c>
      <c r="J123" s="152" t="s">
        <v>492</v>
      </c>
      <c r="K123" s="152" t="s">
        <v>492</v>
      </c>
      <c r="L123" s="152" t="s">
        <v>492</v>
      </c>
      <c r="M123" s="152" t="s">
        <v>492</v>
      </c>
      <c r="N123" s="152" t="s">
        <v>492</v>
      </c>
      <c r="O123" s="152" t="s">
        <v>492</v>
      </c>
      <c r="P123" s="152" t="s">
        <v>492</v>
      </c>
      <c r="Q123" s="152" t="s">
        <v>492</v>
      </c>
      <c r="R123" s="152" t="s">
        <v>492</v>
      </c>
      <c r="S123" s="152" t="s">
        <v>492</v>
      </c>
      <c r="T123" s="152" t="s">
        <v>492</v>
      </c>
      <c r="U123" s="152" t="s">
        <v>492</v>
      </c>
      <c r="V123" s="152" t="s">
        <v>492</v>
      </c>
      <c r="W123" s="152" t="s">
        <v>492</v>
      </c>
      <c r="X123" s="152" t="s">
        <v>492</v>
      </c>
      <c r="Y123" s="152" t="s">
        <v>492</v>
      </c>
      <c r="Z123" s="152" t="s">
        <v>492</v>
      </c>
      <c r="AA123" s="152" t="s">
        <v>492</v>
      </c>
      <c r="AB123" s="152" t="s">
        <v>492</v>
      </c>
      <c r="AC123" s="152" t="s">
        <v>492</v>
      </c>
      <c r="AD123" s="152" t="s">
        <v>492</v>
      </c>
      <c r="AE123" s="152" t="s">
        <v>492</v>
      </c>
      <c r="AF123" s="152" t="s">
        <v>492</v>
      </c>
      <c r="AG123" s="152" t="s">
        <v>492</v>
      </c>
      <c r="AH123" s="152" t="s">
        <v>492</v>
      </c>
      <c r="AI123" s="152" t="s">
        <v>492</v>
      </c>
      <c r="AJ123" s="152" t="s">
        <v>492</v>
      </c>
      <c r="AK123" s="152" t="s">
        <v>492</v>
      </c>
      <c r="AL123" s="152" t="s">
        <v>492</v>
      </c>
      <c r="AM123" s="152" t="s">
        <v>492</v>
      </c>
      <c r="AN123" s="152" t="s">
        <v>492</v>
      </c>
      <c r="AO123" s="152" t="s">
        <v>492</v>
      </c>
      <c r="AP123" s="152" t="s">
        <v>492</v>
      </c>
      <c r="AQ123" s="152" t="s">
        <v>492</v>
      </c>
      <c r="AR123" s="152" t="s">
        <v>492</v>
      </c>
      <c r="AS123" s="152" t="s">
        <v>492</v>
      </c>
      <c r="AT123" s="152" t="s">
        <v>492</v>
      </c>
      <c r="AU123" s="152" t="s">
        <v>492</v>
      </c>
      <c r="AV123" s="152" t="s">
        <v>492</v>
      </c>
      <c r="AW123" s="152" t="s">
        <v>492</v>
      </c>
      <c r="AX123" s="152" t="s">
        <v>492</v>
      </c>
      <c r="AY123" s="152" t="s">
        <v>492</v>
      </c>
      <c r="AZ123" s="152" t="s">
        <v>492</v>
      </c>
      <c r="BA123" s="152" t="s">
        <v>492</v>
      </c>
      <c r="BB123" s="152" t="s">
        <v>492</v>
      </c>
      <c r="BC123" s="152" t="s">
        <v>492</v>
      </c>
      <c r="BD123" s="152" t="s">
        <v>492</v>
      </c>
      <c r="BE123" s="152" t="s">
        <v>492</v>
      </c>
      <c r="BF123" s="152" t="s">
        <v>492</v>
      </c>
      <c r="BG123" s="152" t="s">
        <v>492</v>
      </c>
      <c r="BH123" s="152" t="s">
        <v>492</v>
      </c>
      <c r="BI123" s="152" t="s">
        <v>492</v>
      </c>
      <c r="BJ123" s="152" t="s">
        <v>492</v>
      </c>
      <c r="BK123" s="152" t="s">
        <v>492</v>
      </c>
    </row>
    <row r="124" spans="1:63" ht="31.5" x14ac:dyDescent="0.25">
      <c r="A124" s="128" t="s">
        <v>666</v>
      </c>
      <c r="B124" s="144" t="s">
        <v>725</v>
      </c>
      <c r="C124" s="145" t="s">
        <v>856</v>
      </c>
      <c r="D124" s="152" t="s">
        <v>492</v>
      </c>
      <c r="E124" s="152" t="s">
        <v>492</v>
      </c>
      <c r="F124" s="152" t="s">
        <v>492</v>
      </c>
      <c r="G124" s="152" t="s">
        <v>492</v>
      </c>
      <c r="H124" s="152" t="s">
        <v>492</v>
      </c>
      <c r="I124" s="152" t="s">
        <v>492</v>
      </c>
      <c r="J124" s="152" t="s">
        <v>492</v>
      </c>
      <c r="K124" s="152" t="s">
        <v>492</v>
      </c>
      <c r="L124" s="152" t="s">
        <v>492</v>
      </c>
      <c r="M124" s="152" t="s">
        <v>492</v>
      </c>
      <c r="N124" s="152" t="s">
        <v>492</v>
      </c>
      <c r="O124" s="152" t="s">
        <v>492</v>
      </c>
      <c r="P124" s="152" t="s">
        <v>492</v>
      </c>
      <c r="Q124" s="152" t="s">
        <v>492</v>
      </c>
      <c r="R124" s="152" t="s">
        <v>492</v>
      </c>
      <c r="S124" s="152" t="s">
        <v>492</v>
      </c>
      <c r="T124" s="152" t="s">
        <v>492</v>
      </c>
      <c r="U124" s="152" t="s">
        <v>492</v>
      </c>
      <c r="V124" s="152" t="s">
        <v>492</v>
      </c>
      <c r="W124" s="152" t="s">
        <v>492</v>
      </c>
      <c r="X124" s="152" t="s">
        <v>492</v>
      </c>
      <c r="Y124" s="152" t="s">
        <v>492</v>
      </c>
      <c r="Z124" s="152" t="s">
        <v>492</v>
      </c>
      <c r="AA124" s="152" t="s">
        <v>492</v>
      </c>
      <c r="AB124" s="152" t="s">
        <v>492</v>
      </c>
      <c r="AC124" s="152" t="s">
        <v>492</v>
      </c>
      <c r="AD124" s="152" t="s">
        <v>492</v>
      </c>
      <c r="AE124" s="152" t="s">
        <v>492</v>
      </c>
      <c r="AF124" s="152" t="s">
        <v>492</v>
      </c>
      <c r="AG124" s="152" t="s">
        <v>492</v>
      </c>
      <c r="AH124" s="152" t="s">
        <v>492</v>
      </c>
      <c r="AI124" s="152" t="s">
        <v>492</v>
      </c>
      <c r="AJ124" s="152" t="s">
        <v>492</v>
      </c>
      <c r="AK124" s="152" t="s">
        <v>492</v>
      </c>
      <c r="AL124" s="152" t="s">
        <v>492</v>
      </c>
      <c r="AM124" s="152" t="s">
        <v>492</v>
      </c>
      <c r="AN124" s="152" t="s">
        <v>492</v>
      </c>
      <c r="AO124" s="152" t="s">
        <v>492</v>
      </c>
      <c r="AP124" s="152" t="s">
        <v>492</v>
      </c>
      <c r="AQ124" s="152" t="s">
        <v>492</v>
      </c>
      <c r="AR124" s="152" t="s">
        <v>492</v>
      </c>
      <c r="AS124" s="152" t="s">
        <v>492</v>
      </c>
      <c r="AT124" s="152" t="s">
        <v>492</v>
      </c>
      <c r="AU124" s="152" t="s">
        <v>492</v>
      </c>
      <c r="AV124" s="152" t="s">
        <v>492</v>
      </c>
      <c r="AW124" s="152" t="s">
        <v>492</v>
      </c>
      <c r="AX124" s="152" t="s">
        <v>492</v>
      </c>
      <c r="AY124" s="152" t="s">
        <v>492</v>
      </c>
      <c r="AZ124" s="152" t="s">
        <v>492</v>
      </c>
      <c r="BA124" s="152" t="s">
        <v>492</v>
      </c>
      <c r="BB124" s="152" t="s">
        <v>492</v>
      </c>
      <c r="BC124" s="152" t="s">
        <v>492</v>
      </c>
      <c r="BD124" s="152" t="s">
        <v>492</v>
      </c>
      <c r="BE124" s="152" t="s">
        <v>492</v>
      </c>
      <c r="BF124" s="152" t="s">
        <v>492</v>
      </c>
      <c r="BG124" s="152" t="s">
        <v>492</v>
      </c>
      <c r="BH124" s="152" t="s">
        <v>492</v>
      </c>
      <c r="BI124" s="152" t="s">
        <v>492</v>
      </c>
      <c r="BJ124" s="152" t="s">
        <v>492</v>
      </c>
      <c r="BK124" s="152" t="s">
        <v>492</v>
      </c>
    </row>
    <row r="125" spans="1:63" ht="15.75" x14ac:dyDescent="0.25">
      <c r="A125" s="128" t="s">
        <v>666</v>
      </c>
      <c r="B125" s="144" t="s">
        <v>726</v>
      </c>
      <c r="C125" s="145" t="s">
        <v>857</v>
      </c>
      <c r="D125" s="152" t="s">
        <v>492</v>
      </c>
      <c r="E125" s="152" t="s">
        <v>492</v>
      </c>
      <c r="F125" s="152" t="s">
        <v>492</v>
      </c>
      <c r="G125" s="152" t="s">
        <v>492</v>
      </c>
      <c r="H125" s="152" t="s">
        <v>492</v>
      </c>
      <c r="I125" s="152" t="s">
        <v>492</v>
      </c>
      <c r="J125" s="152" t="s">
        <v>492</v>
      </c>
      <c r="K125" s="152" t="s">
        <v>492</v>
      </c>
      <c r="L125" s="152" t="s">
        <v>492</v>
      </c>
      <c r="M125" s="152" t="s">
        <v>492</v>
      </c>
      <c r="N125" s="152" t="s">
        <v>492</v>
      </c>
      <c r="O125" s="152" t="s">
        <v>492</v>
      </c>
      <c r="P125" s="152" t="s">
        <v>492</v>
      </c>
      <c r="Q125" s="152" t="s">
        <v>492</v>
      </c>
      <c r="R125" s="152" t="s">
        <v>492</v>
      </c>
      <c r="S125" s="152" t="s">
        <v>492</v>
      </c>
      <c r="T125" s="152" t="s">
        <v>492</v>
      </c>
      <c r="U125" s="152" t="s">
        <v>492</v>
      </c>
      <c r="V125" s="152" t="s">
        <v>492</v>
      </c>
      <c r="W125" s="152" t="s">
        <v>492</v>
      </c>
      <c r="X125" s="152" t="s">
        <v>492</v>
      </c>
      <c r="Y125" s="152" t="s">
        <v>492</v>
      </c>
      <c r="Z125" s="152" t="s">
        <v>492</v>
      </c>
      <c r="AA125" s="152" t="s">
        <v>492</v>
      </c>
      <c r="AB125" s="152" t="s">
        <v>492</v>
      </c>
      <c r="AC125" s="152" t="s">
        <v>492</v>
      </c>
      <c r="AD125" s="152" t="s">
        <v>492</v>
      </c>
      <c r="AE125" s="152" t="s">
        <v>492</v>
      </c>
      <c r="AF125" s="152" t="s">
        <v>492</v>
      </c>
      <c r="AG125" s="152" t="s">
        <v>492</v>
      </c>
      <c r="AH125" s="152" t="s">
        <v>492</v>
      </c>
      <c r="AI125" s="152" t="s">
        <v>492</v>
      </c>
      <c r="AJ125" s="152" t="s">
        <v>492</v>
      </c>
      <c r="AK125" s="152" t="s">
        <v>492</v>
      </c>
      <c r="AL125" s="152" t="s">
        <v>492</v>
      </c>
      <c r="AM125" s="152" t="s">
        <v>492</v>
      </c>
      <c r="AN125" s="152" t="s">
        <v>492</v>
      </c>
      <c r="AO125" s="152" t="s">
        <v>492</v>
      </c>
      <c r="AP125" s="152" t="s">
        <v>492</v>
      </c>
      <c r="AQ125" s="152" t="s">
        <v>492</v>
      </c>
      <c r="AR125" s="152" t="s">
        <v>492</v>
      </c>
      <c r="AS125" s="152" t="s">
        <v>492</v>
      </c>
      <c r="AT125" s="152" t="s">
        <v>492</v>
      </c>
      <c r="AU125" s="152" t="s">
        <v>492</v>
      </c>
      <c r="AV125" s="152" t="s">
        <v>492</v>
      </c>
      <c r="AW125" s="152" t="s">
        <v>492</v>
      </c>
      <c r="AX125" s="152" t="s">
        <v>492</v>
      </c>
      <c r="AY125" s="152" t="s">
        <v>492</v>
      </c>
      <c r="AZ125" s="152" t="s">
        <v>492</v>
      </c>
      <c r="BA125" s="152" t="s">
        <v>492</v>
      </c>
      <c r="BB125" s="152" t="s">
        <v>492</v>
      </c>
      <c r="BC125" s="152" t="s">
        <v>492</v>
      </c>
      <c r="BD125" s="152" t="s">
        <v>492</v>
      </c>
      <c r="BE125" s="152" t="s">
        <v>492</v>
      </c>
      <c r="BF125" s="152" t="s">
        <v>492</v>
      </c>
      <c r="BG125" s="152" t="s">
        <v>492</v>
      </c>
      <c r="BH125" s="152" t="s">
        <v>492</v>
      </c>
      <c r="BI125" s="152" t="s">
        <v>492</v>
      </c>
      <c r="BJ125" s="152" t="s">
        <v>492</v>
      </c>
      <c r="BK125" s="152" t="s">
        <v>492</v>
      </c>
    </row>
    <row r="126" spans="1:63" ht="78.75" x14ac:dyDescent="0.25">
      <c r="A126" s="128" t="s">
        <v>666</v>
      </c>
      <c r="B126" s="144" t="s">
        <v>707</v>
      </c>
      <c r="C126" s="145" t="s">
        <v>858</v>
      </c>
      <c r="D126" s="152" t="s">
        <v>492</v>
      </c>
      <c r="E126" s="152" t="s">
        <v>492</v>
      </c>
      <c r="F126" s="152" t="s">
        <v>492</v>
      </c>
      <c r="G126" s="152" t="s">
        <v>492</v>
      </c>
      <c r="H126" s="152" t="s">
        <v>492</v>
      </c>
      <c r="I126" s="152" t="s">
        <v>492</v>
      </c>
      <c r="J126" s="152" t="s">
        <v>492</v>
      </c>
      <c r="K126" s="152" t="s">
        <v>492</v>
      </c>
      <c r="L126" s="152" t="s">
        <v>492</v>
      </c>
      <c r="M126" s="152" t="s">
        <v>492</v>
      </c>
      <c r="N126" s="152" t="s">
        <v>492</v>
      </c>
      <c r="O126" s="152" t="s">
        <v>492</v>
      </c>
      <c r="P126" s="152" t="s">
        <v>492</v>
      </c>
      <c r="Q126" s="152" t="s">
        <v>492</v>
      </c>
      <c r="R126" s="152" t="s">
        <v>492</v>
      </c>
      <c r="S126" s="152" t="s">
        <v>492</v>
      </c>
      <c r="T126" s="152" t="s">
        <v>492</v>
      </c>
      <c r="U126" s="152" t="s">
        <v>492</v>
      </c>
      <c r="V126" s="152" t="s">
        <v>492</v>
      </c>
      <c r="W126" s="152" t="s">
        <v>492</v>
      </c>
      <c r="X126" s="152" t="s">
        <v>492</v>
      </c>
      <c r="Y126" s="152" t="s">
        <v>492</v>
      </c>
      <c r="Z126" s="152" t="s">
        <v>492</v>
      </c>
      <c r="AA126" s="152" t="s">
        <v>492</v>
      </c>
      <c r="AB126" s="152" t="s">
        <v>492</v>
      </c>
      <c r="AC126" s="152" t="s">
        <v>492</v>
      </c>
      <c r="AD126" s="152" t="s">
        <v>492</v>
      </c>
      <c r="AE126" s="152" t="s">
        <v>492</v>
      </c>
      <c r="AF126" s="152" t="s">
        <v>492</v>
      </c>
      <c r="AG126" s="152" t="s">
        <v>492</v>
      </c>
      <c r="AH126" s="152" t="s">
        <v>492</v>
      </c>
      <c r="AI126" s="152" t="s">
        <v>492</v>
      </c>
      <c r="AJ126" s="152" t="s">
        <v>492</v>
      </c>
      <c r="AK126" s="152" t="s">
        <v>492</v>
      </c>
      <c r="AL126" s="152" t="s">
        <v>492</v>
      </c>
      <c r="AM126" s="152" t="s">
        <v>492</v>
      </c>
      <c r="AN126" s="152" t="s">
        <v>492</v>
      </c>
      <c r="AO126" s="152" t="s">
        <v>492</v>
      </c>
      <c r="AP126" s="152" t="s">
        <v>492</v>
      </c>
      <c r="AQ126" s="152" t="s">
        <v>492</v>
      </c>
      <c r="AR126" s="152" t="s">
        <v>492</v>
      </c>
      <c r="AS126" s="152" t="s">
        <v>492</v>
      </c>
      <c r="AT126" s="152" t="s">
        <v>492</v>
      </c>
      <c r="AU126" s="152" t="s">
        <v>492</v>
      </c>
      <c r="AV126" s="152" t="s">
        <v>492</v>
      </c>
      <c r="AW126" s="152" t="s">
        <v>492</v>
      </c>
      <c r="AX126" s="152" t="s">
        <v>492</v>
      </c>
      <c r="AY126" s="152" t="s">
        <v>492</v>
      </c>
      <c r="AZ126" s="152" t="s">
        <v>492</v>
      </c>
      <c r="BA126" s="152" t="s">
        <v>492</v>
      </c>
      <c r="BB126" s="152" t="s">
        <v>492</v>
      </c>
      <c r="BC126" s="152" t="s">
        <v>492</v>
      </c>
      <c r="BD126" s="152" t="s">
        <v>492</v>
      </c>
      <c r="BE126" s="152" t="s">
        <v>492</v>
      </c>
      <c r="BF126" s="152" t="s">
        <v>492</v>
      </c>
      <c r="BG126" s="152" t="s">
        <v>492</v>
      </c>
      <c r="BH126" s="152" t="s">
        <v>492</v>
      </c>
      <c r="BI126" s="152" t="s">
        <v>492</v>
      </c>
      <c r="BJ126" s="152" t="s">
        <v>492</v>
      </c>
      <c r="BK126" s="152" t="s">
        <v>492</v>
      </c>
    </row>
    <row r="127" spans="1:63" ht="63" x14ac:dyDescent="0.25">
      <c r="A127" s="128" t="s">
        <v>666</v>
      </c>
      <c r="B127" s="144" t="s">
        <v>727</v>
      </c>
      <c r="C127" s="145" t="s">
        <v>859</v>
      </c>
      <c r="D127" s="152" t="s">
        <v>492</v>
      </c>
      <c r="E127" s="152" t="s">
        <v>492</v>
      </c>
      <c r="F127" s="152" t="s">
        <v>492</v>
      </c>
      <c r="G127" s="152" t="s">
        <v>492</v>
      </c>
      <c r="H127" s="152" t="s">
        <v>492</v>
      </c>
      <c r="I127" s="152" t="s">
        <v>492</v>
      </c>
      <c r="J127" s="152" t="s">
        <v>492</v>
      </c>
      <c r="K127" s="152" t="s">
        <v>492</v>
      </c>
      <c r="L127" s="152" t="s">
        <v>492</v>
      </c>
      <c r="M127" s="152" t="s">
        <v>492</v>
      </c>
      <c r="N127" s="152" t="s">
        <v>492</v>
      </c>
      <c r="O127" s="152" t="s">
        <v>492</v>
      </c>
      <c r="P127" s="152" t="s">
        <v>492</v>
      </c>
      <c r="Q127" s="152" t="s">
        <v>492</v>
      </c>
      <c r="R127" s="152" t="s">
        <v>492</v>
      </c>
      <c r="S127" s="152" t="s">
        <v>492</v>
      </c>
      <c r="T127" s="152" t="s">
        <v>492</v>
      </c>
      <c r="U127" s="152" t="s">
        <v>492</v>
      </c>
      <c r="V127" s="152" t="s">
        <v>492</v>
      </c>
      <c r="W127" s="152" t="s">
        <v>492</v>
      </c>
      <c r="X127" s="152" t="s">
        <v>492</v>
      </c>
      <c r="Y127" s="152" t="s">
        <v>492</v>
      </c>
      <c r="Z127" s="152" t="s">
        <v>492</v>
      </c>
      <c r="AA127" s="152" t="s">
        <v>492</v>
      </c>
      <c r="AB127" s="152" t="s">
        <v>492</v>
      </c>
      <c r="AC127" s="152" t="s">
        <v>492</v>
      </c>
      <c r="AD127" s="152" t="s">
        <v>492</v>
      </c>
      <c r="AE127" s="152" t="s">
        <v>492</v>
      </c>
      <c r="AF127" s="152" t="s">
        <v>492</v>
      </c>
      <c r="AG127" s="152" t="s">
        <v>492</v>
      </c>
      <c r="AH127" s="152" t="s">
        <v>492</v>
      </c>
      <c r="AI127" s="152" t="s">
        <v>492</v>
      </c>
      <c r="AJ127" s="152" t="s">
        <v>492</v>
      </c>
      <c r="AK127" s="152" t="s">
        <v>492</v>
      </c>
      <c r="AL127" s="152" t="s">
        <v>492</v>
      </c>
      <c r="AM127" s="152" t="s">
        <v>492</v>
      </c>
      <c r="AN127" s="152" t="s">
        <v>492</v>
      </c>
      <c r="AO127" s="152" t="s">
        <v>492</v>
      </c>
      <c r="AP127" s="152" t="s">
        <v>492</v>
      </c>
      <c r="AQ127" s="152" t="s">
        <v>492</v>
      </c>
      <c r="AR127" s="152" t="s">
        <v>492</v>
      </c>
      <c r="AS127" s="152" t="s">
        <v>492</v>
      </c>
      <c r="AT127" s="152" t="s">
        <v>492</v>
      </c>
      <c r="AU127" s="152" t="s">
        <v>492</v>
      </c>
      <c r="AV127" s="152" t="s">
        <v>492</v>
      </c>
      <c r="AW127" s="152" t="s">
        <v>492</v>
      </c>
      <c r="AX127" s="152" t="s">
        <v>492</v>
      </c>
      <c r="AY127" s="152" t="s">
        <v>492</v>
      </c>
      <c r="AZ127" s="152" t="s">
        <v>492</v>
      </c>
      <c r="BA127" s="152" t="s">
        <v>492</v>
      </c>
      <c r="BB127" s="152" t="s">
        <v>492</v>
      </c>
      <c r="BC127" s="152" t="s">
        <v>492</v>
      </c>
      <c r="BD127" s="152" t="s">
        <v>492</v>
      </c>
      <c r="BE127" s="152" t="s">
        <v>492</v>
      </c>
      <c r="BF127" s="152" t="s">
        <v>492</v>
      </c>
      <c r="BG127" s="152" t="s">
        <v>492</v>
      </c>
      <c r="BH127" s="152" t="s">
        <v>492</v>
      </c>
      <c r="BI127" s="152" t="s">
        <v>492</v>
      </c>
      <c r="BJ127" s="152" t="s">
        <v>492</v>
      </c>
      <c r="BK127" s="152" t="s">
        <v>492</v>
      </c>
    </row>
    <row r="128" spans="1:63" ht="31.5" x14ac:dyDescent="0.25">
      <c r="A128" s="128" t="s">
        <v>666</v>
      </c>
      <c r="B128" s="144" t="s">
        <v>728</v>
      </c>
      <c r="C128" s="145" t="s">
        <v>860</v>
      </c>
      <c r="D128" s="152" t="s">
        <v>492</v>
      </c>
      <c r="E128" s="152" t="s">
        <v>492</v>
      </c>
      <c r="F128" s="152" t="s">
        <v>492</v>
      </c>
      <c r="G128" s="152" t="s">
        <v>492</v>
      </c>
      <c r="H128" s="152" t="s">
        <v>492</v>
      </c>
      <c r="I128" s="152" t="s">
        <v>492</v>
      </c>
      <c r="J128" s="152" t="s">
        <v>492</v>
      </c>
      <c r="K128" s="152" t="s">
        <v>492</v>
      </c>
      <c r="L128" s="152" t="s">
        <v>492</v>
      </c>
      <c r="M128" s="152" t="s">
        <v>492</v>
      </c>
      <c r="N128" s="152" t="s">
        <v>492</v>
      </c>
      <c r="O128" s="152" t="s">
        <v>492</v>
      </c>
      <c r="P128" s="152" t="s">
        <v>492</v>
      </c>
      <c r="Q128" s="152" t="s">
        <v>492</v>
      </c>
      <c r="R128" s="152" t="s">
        <v>492</v>
      </c>
      <c r="S128" s="152" t="s">
        <v>492</v>
      </c>
      <c r="T128" s="152" t="s">
        <v>492</v>
      </c>
      <c r="U128" s="152" t="s">
        <v>492</v>
      </c>
      <c r="V128" s="152" t="s">
        <v>492</v>
      </c>
      <c r="W128" s="152" t="s">
        <v>492</v>
      </c>
      <c r="X128" s="152" t="s">
        <v>492</v>
      </c>
      <c r="Y128" s="152" t="s">
        <v>492</v>
      </c>
      <c r="Z128" s="152" t="s">
        <v>492</v>
      </c>
      <c r="AA128" s="152" t="s">
        <v>492</v>
      </c>
      <c r="AB128" s="152" t="s">
        <v>492</v>
      </c>
      <c r="AC128" s="152" t="s">
        <v>492</v>
      </c>
      <c r="AD128" s="152" t="s">
        <v>492</v>
      </c>
      <c r="AE128" s="152" t="s">
        <v>492</v>
      </c>
      <c r="AF128" s="152" t="s">
        <v>492</v>
      </c>
      <c r="AG128" s="152" t="s">
        <v>492</v>
      </c>
      <c r="AH128" s="152" t="s">
        <v>492</v>
      </c>
      <c r="AI128" s="152" t="s">
        <v>492</v>
      </c>
      <c r="AJ128" s="152" t="s">
        <v>492</v>
      </c>
      <c r="AK128" s="152" t="s">
        <v>492</v>
      </c>
      <c r="AL128" s="152" t="s">
        <v>492</v>
      </c>
      <c r="AM128" s="152" t="s">
        <v>492</v>
      </c>
      <c r="AN128" s="152" t="s">
        <v>492</v>
      </c>
      <c r="AO128" s="152" t="s">
        <v>492</v>
      </c>
      <c r="AP128" s="152" t="s">
        <v>492</v>
      </c>
      <c r="AQ128" s="152" t="s">
        <v>492</v>
      </c>
      <c r="AR128" s="152" t="s">
        <v>492</v>
      </c>
      <c r="AS128" s="152" t="s">
        <v>492</v>
      </c>
      <c r="AT128" s="152" t="s">
        <v>492</v>
      </c>
      <c r="AU128" s="152" t="s">
        <v>492</v>
      </c>
      <c r="AV128" s="152" t="s">
        <v>492</v>
      </c>
      <c r="AW128" s="152" t="s">
        <v>492</v>
      </c>
      <c r="AX128" s="152" t="s">
        <v>492</v>
      </c>
      <c r="AY128" s="152" t="s">
        <v>492</v>
      </c>
      <c r="AZ128" s="152" t="s">
        <v>492</v>
      </c>
      <c r="BA128" s="152" t="s">
        <v>492</v>
      </c>
      <c r="BB128" s="152" t="s">
        <v>492</v>
      </c>
      <c r="BC128" s="152" t="s">
        <v>492</v>
      </c>
      <c r="BD128" s="152" t="s">
        <v>492</v>
      </c>
      <c r="BE128" s="152" t="s">
        <v>492</v>
      </c>
      <c r="BF128" s="152" t="s">
        <v>492</v>
      </c>
      <c r="BG128" s="152" t="s">
        <v>492</v>
      </c>
      <c r="BH128" s="152" t="s">
        <v>492</v>
      </c>
      <c r="BI128" s="152" t="s">
        <v>492</v>
      </c>
      <c r="BJ128" s="152" t="s">
        <v>492</v>
      </c>
      <c r="BK128" s="152" t="s">
        <v>492</v>
      </c>
    </row>
    <row r="129" spans="1:63" ht="15.75" x14ac:dyDescent="0.25">
      <c r="A129" s="128" t="s">
        <v>666</v>
      </c>
      <c r="B129" s="144" t="s">
        <v>729</v>
      </c>
      <c r="C129" s="145" t="s">
        <v>861</v>
      </c>
      <c r="D129" s="152" t="s">
        <v>492</v>
      </c>
      <c r="E129" s="152" t="s">
        <v>492</v>
      </c>
      <c r="F129" s="152" t="s">
        <v>492</v>
      </c>
      <c r="G129" s="152" t="s">
        <v>492</v>
      </c>
      <c r="H129" s="152" t="s">
        <v>492</v>
      </c>
      <c r="I129" s="152" t="s">
        <v>492</v>
      </c>
      <c r="J129" s="152" t="s">
        <v>492</v>
      </c>
      <c r="K129" s="152" t="s">
        <v>492</v>
      </c>
      <c r="L129" s="152" t="s">
        <v>492</v>
      </c>
      <c r="M129" s="152" t="s">
        <v>492</v>
      </c>
      <c r="N129" s="152" t="s">
        <v>492</v>
      </c>
      <c r="O129" s="152" t="s">
        <v>492</v>
      </c>
      <c r="P129" s="152" t="s">
        <v>492</v>
      </c>
      <c r="Q129" s="152" t="s">
        <v>492</v>
      </c>
      <c r="R129" s="152" t="s">
        <v>492</v>
      </c>
      <c r="S129" s="152" t="s">
        <v>492</v>
      </c>
      <c r="T129" s="152" t="s">
        <v>492</v>
      </c>
      <c r="U129" s="152" t="s">
        <v>492</v>
      </c>
      <c r="V129" s="152" t="s">
        <v>492</v>
      </c>
      <c r="W129" s="152" t="s">
        <v>492</v>
      </c>
      <c r="X129" s="152" t="s">
        <v>492</v>
      </c>
      <c r="Y129" s="152" t="s">
        <v>492</v>
      </c>
      <c r="Z129" s="152" t="s">
        <v>492</v>
      </c>
      <c r="AA129" s="152" t="s">
        <v>492</v>
      </c>
      <c r="AB129" s="152" t="s">
        <v>492</v>
      </c>
      <c r="AC129" s="152" t="s">
        <v>492</v>
      </c>
      <c r="AD129" s="152" t="s">
        <v>492</v>
      </c>
      <c r="AE129" s="152" t="s">
        <v>492</v>
      </c>
      <c r="AF129" s="152" t="s">
        <v>492</v>
      </c>
      <c r="AG129" s="152" t="s">
        <v>492</v>
      </c>
      <c r="AH129" s="152" t="s">
        <v>492</v>
      </c>
      <c r="AI129" s="152" t="s">
        <v>492</v>
      </c>
      <c r="AJ129" s="152" t="s">
        <v>492</v>
      </c>
      <c r="AK129" s="152" t="s">
        <v>492</v>
      </c>
      <c r="AL129" s="152" t="s">
        <v>492</v>
      </c>
      <c r="AM129" s="152" t="s">
        <v>492</v>
      </c>
      <c r="AN129" s="152" t="s">
        <v>492</v>
      </c>
      <c r="AO129" s="152" t="s">
        <v>492</v>
      </c>
      <c r="AP129" s="152" t="s">
        <v>492</v>
      </c>
      <c r="AQ129" s="152" t="s">
        <v>492</v>
      </c>
      <c r="AR129" s="152" t="s">
        <v>492</v>
      </c>
      <c r="AS129" s="152" t="s">
        <v>492</v>
      </c>
      <c r="AT129" s="152" t="s">
        <v>492</v>
      </c>
      <c r="AU129" s="152" t="s">
        <v>492</v>
      </c>
      <c r="AV129" s="152" t="s">
        <v>492</v>
      </c>
      <c r="AW129" s="152" t="s">
        <v>492</v>
      </c>
      <c r="AX129" s="152" t="s">
        <v>492</v>
      </c>
      <c r="AY129" s="152" t="s">
        <v>492</v>
      </c>
      <c r="AZ129" s="152" t="s">
        <v>492</v>
      </c>
      <c r="BA129" s="152" t="s">
        <v>492</v>
      </c>
      <c r="BB129" s="152" t="s">
        <v>492</v>
      </c>
      <c r="BC129" s="152" t="s">
        <v>492</v>
      </c>
      <c r="BD129" s="152" t="s">
        <v>492</v>
      </c>
      <c r="BE129" s="152" t="s">
        <v>492</v>
      </c>
      <c r="BF129" s="152" t="s">
        <v>492</v>
      </c>
      <c r="BG129" s="152" t="s">
        <v>492</v>
      </c>
      <c r="BH129" s="152" t="s">
        <v>492</v>
      </c>
      <c r="BI129" s="152" t="s">
        <v>492</v>
      </c>
      <c r="BJ129" s="152" t="s">
        <v>492</v>
      </c>
      <c r="BK129" s="152" t="s">
        <v>492</v>
      </c>
    </row>
    <row r="144" spans="1:63" x14ac:dyDescent="0.25">
      <c r="B144" s="135"/>
    </row>
  </sheetData>
  <autoFilter ref="A19:BK129"/>
  <mergeCells count="55">
    <mergeCell ref="BF3:BK3"/>
    <mergeCell ref="BF2:BK2"/>
    <mergeCell ref="BF1:BK1"/>
    <mergeCell ref="BD17:BE17"/>
    <mergeCell ref="BF17:BG17"/>
    <mergeCell ref="BH17:BI17"/>
    <mergeCell ref="BJ17:BK17"/>
    <mergeCell ref="AJ17:AK17"/>
    <mergeCell ref="D15:AO15"/>
    <mergeCell ref="AP15:BK15"/>
    <mergeCell ref="D16:W16"/>
    <mergeCell ref="X16:AO16"/>
    <mergeCell ref="AP16:AU16"/>
    <mergeCell ref="AV16:AY16"/>
    <mergeCell ref="AZ16:BE16"/>
    <mergeCell ref="BF16:BI16"/>
    <mergeCell ref="BJ16:BK16"/>
    <mergeCell ref="AR17:AS17"/>
    <mergeCell ref="AT17:AU17"/>
    <mergeCell ref="AV17:AW17"/>
    <mergeCell ref="AX17:AY17"/>
    <mergeCell ref="AZ17:BA17"/>
    <mergeCell ref="BB17:BC17"/>
    <mergeCell ref="A14:AQ14"/>
    <mergeCell ref="A15:A18"/>
    <mergeCell ref="N17:O17"/>
    <mergeCell ref="P17:Q17"/>
    <mergeCell ref="R17:S17"/>
    <mergeCell ref="T17:U17"/>
    <mergeCell ref="V17:W17"/>
    <mergeCell ref="X17:Y17"/>
    <mergeCell ref="AL17:AM17"/>
    <mergeCell ref="AN17:AO17"/>
    <mergeCell ref="AP17:AQ17"/>
    <mergeCell ref="Z17:AA17"/>
    <mergeCell ref="AB17:AC17"/>
    <mergeCell ref="AD17:AE17"/>
    <mergeCell ref="AF17:AG17"/>
    <mergeCell ref="AH17:AI17"/>
    <mergeCell ref="B15:B18"/>
    <mergeCell ref="C15:C18"/>
    <mergeCell ref="K2:L2"/>
    <mergeCell ref="M2:N2"/>
    <mergeCell ref="A4:AQ4"/>
    <mergeCell ref="A5:AQ5"/>
    <mergeCell ref="A7:AQ7"/>
    <mergeCell ref="A8:AQ8"/>
    <mergeCell ref="D17:E17"/>
    <mergeCell ref="F17:G17"/>
    <mergeCell ref="H17:I17"/>
    <mergeCell ref="J17:K17"/>
    <mergeCell ref="L17:M17"/>
    <mergeCell ref="A10:AQ10"/>
    <mergeCell ref="A12:AQ12"/>
    <mergeCell ref="A13:AQ13"/>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BO130"/>
  <sheetViews>
    <sheetView view="pageBreakPreview" zoomScale="75" zoomScaleNormal="100" zoomScaleSheetLayoutView="75" workbookViewId="0">
      <pane xSplit="3" ySplit="21" topLeftCell="D22" activePane="bottomRight" state="frozen"/>
      <selection pane="topRight" activeCell="D1" sqref="D1"/>
      <selection pane="bottomLeft" activeCell="A22" sqref="A22"/>
      <selection pane="bottomRight" sqref="A1:XFD1048576"/>
    </sheetView>
  </sheetViews>
  <sheetFormatPr defaultRowHeight="15.75" x14ac:dyDescent="0.25"/>
  <cols>
    <col min="1" max="1" width="13.28515625" style="121" customWidth="1"/>
    <col min="2" max="2" width="36" style="121" customWidth="1"/>
    <col min="3" max="3" width="15.85546875" style="121" customWidth="1"/>
    <col min="4" max="4" width="17.140625" style="169" customWidth="1"/>
    <col min="5" max="5" width="7" style="169" customWidth="1"/>
    <col min="6" max="9" width="6.85546875" style="169" customWidth="1"/>
    <col min="10" max="10" width="9.28515625" style="169" customWidth="1"/>
    <col min="11" max="11" width="17.140625" style="169" customWidth="1"/>
    <col min="12" max="16" width="6.85546875" style="169" customWidth="1"/>
    <col min="17" max="17" width="8.5703125" style="169" customWidth="1"/>
    <col min="18" max="18" width="17.140625" style="169" customWidth="1"/>
    <col min="19" max="23" width="6.85546875" style="169" customWidth="1"/>
    <col min="24" max="24" width="9" style="169" customWidth="1"/>
    <col min="25" max="25" width="17.140625" style="169" customWidth="1"/>
    <col min="26" max="26" width="8" style="169" customWidth="1"/>
    <col min="27" max="30" width="6.85546875" style="169" customWidth="1"/>
    <col min="31" max="31" width="8.140625" style="169" customWidth="1"/>
    <col min="32" max="32" width="17.140625" style="169" customWidth="1"/>
    <col min="33" max="33" width="8.7109375" style="169" customWidth="1"/>
    <col min="34" max="37" width="6.85546875" style="169" customWidth="1"/>
    <col min="38" max="38" width="9.85546875" style="169" customWidth="1"/>
    <col min="39" max="39" width="4" style="121" customWidth="1"/>
    <col min="40" max="40" width="6.5703125" style="121" customWidth="1"/>
    <col min="41" max="41" width="18.42578125" style="121" customWidth="1"/>
    <col min="42" max="42" width="24.28515625" style="121" customWidth="1"/>
    <col min="43" max="43" width="14.42578125" style="121" customWidth="1"/>
    <col min="44" max="44" width="25.5703125" style="121" customWidth="1"/>
    <col min="45" max="45" width="12.42578125" style="121" customWidth="1"/>
    <col min="46" max="46" width="19.85546875" style="121" customWidth="1"/>
    <col min="47" max="48" width="4.7109375" style="121" customWidth="1"/>
    <col min="49" max="49" width="4.28515625" style="121" customWidth="1"/>
    <col min="50" max="50" width="4.42578125" style="121" customWidth="1"/>
    <col min="51" max="51" width="5.140625" style="121" customWidth="1"/>
    <col min="52" max="52" width="5.7109375" style="121" customWidth="1"/>
    <col min="53" max="53" width="6.28515625" style="121" customWidth="1"/>
    <col min="54" max="54" width="6.5703125" style="121" customWidth="1"/>
    <col min="55" max="55" width="6.28515625" style="121" customWidth="1"/>
    <col min="56" max="57" width="5.7109375" style="121" customWidth="1"/>
    <col min="58" max="58" width="14.7109375" style="121" customWidth="1"/>
    <col min="59" max="68" width="5.7109375" style="121" customWidth="1"/>
    <col min="69" max="16384" width="9.140625" style="121"/>
  </cols>
  <sheetData>
    <row r="1" spans="1:67" s="120" customFormat="1" ht="15" customHeight="1" x14ac:dyDescent="0.25">
      <c r="D1" s="122"/>
      <c r="E1" s="122"/>
      <c r="F1" s="122"/>
      <c r="G1" s="122"/>
      <c r="H1" s="122"/>
      <c r="I1" s="122"/>
      <c r="J1" s="122"/>
      <c r="K1" s="122"/>
      <c r="L1" s="122"/>
      <c r="M1" s="122"/>
      <c r="N1" s="122"/>
      <c r="O1" s="119"/>
      <c r="P1" s="119"/>
      <c r="Q1" s="119"/>
      <c r="R1" s="119"/>
      <c r="S1" s="119"/>
      <c r="T1" s="119"/>
      <c r="U1" s="119"/>
      <c r="V1" s="119"/>
      <c r="W1" s="119"/>
      <c r="X1" s="119"/>
      <c r="Y1" s="119"/>
      <c r="Z1" s="119"/>
      <c r="AA1" s="119"/>
      <c r="AB1" s="119"/>
      <c r="AC1" s="119"/>
      <c r="AD1" s="122"/>
      <c r="AE1" s="122"/>
      <c r="AF1" s="122"/>
      <c r="AG1" s="461" t="s">
        <v>194</v>
      </c>
      <c r="AH1" s="461"/>
      <c r="AI1" s="461"/>
      <c r="AJ1" s="461"/>
      <c r="AK1" s="461"/>
      <c r="AL1" s="461"/>
    </row>
    <row r="2" spans="1:67" s="120" customFormat="1" ht="15" customHeight="1" x14ac:dyDescent="0.25">
      <c r="D2" s="122"/>
      <c r="E2" s="122"/>
      <c r="F2" s="122"/>
      <c r="G2" s="122"/>
      <c r="H2" s="122"/>
      <c r="I2" s="122"/>
      <c r="J2" s="122"/>
      <c r="K2" s="122"/>
      <c r="L2" s="122"/>
      <c r="M2" s="122"/>
      <c r="N2" s="122"/>
      <c r="O2" s="119"/>
      <c r="P2" s="119"/>
      <c r="Q2" s="119"/>
      <c r="R2" s="119"/>
      <c r="S2" s="119"/>
      <c r="T2" s="119"/>
      <c r="U2" s="119"/>
      <c r="V2" s="119"/>
      <c r="W2" s="119"/>
      <c r="X2" s="119"/>
      <c r="Y2" s="119"/>
      <c r="Z2" s="119"/>
      <c r="AA2" s="119"/>
      <c r="AB2" s="119"/>
      <c r="AC2" s="119"/>
      <c r="AD2" s="122"/>
      <c r="AE2" s="122"/>
      <c r="AF2" s="122"/>
      <c r="AG2" s="461" t="s">
        <v>1</v>
      </c>
      <c r="AH2" s="461"/>
      <c r="AI2" s="461"/>
      <c r="AJ2" s="461"/>
      <c r="AK2" s="461"/>
      <c r="AL2" s="461"/>
    </row>
    <row r="3" spans="1:67" s="120" customFormat="1" ht="15" customHeight="1" x14ac:dyDescent="0.25">
      <c r="D3" s="122"/>
      <c r="E3" s="122"/>
      <c r="F3" s="122"/>
      <c r="G3" s="122"/>
      <c r="H3" s="122"/>
      <c r="I3" s="122"/>
      <c r="J3" s="122"/>
      <c r="K3" s="122"/>
      <c r="L3" s="122"/>
      <c r="M3" s="122"/>
      <c r="N3" s="122"/>
      <c r="O3" s="119"/>
      <c r="P3" s="119"/>
      <c r="Q3" s="119"/>
      <c r="R3" s="119"/>
      <c r="S3" s="119"/>
      <c r="T3" s="119"/>
      <c r="U3" s="119"/>
      <c r="V3" s="119"/>
      <c r="W3" s="119"/>
      <c r="X3" s="119"/>
      <c r="Y3" s="119"/>
      <c r="Z3" s="119"/>
      <c r="AA3" s="119"/>
      <c r="AB3" s="119"/>
      <c r="AC3" s="119"/>
      <c r="AD3" s="122"/>
      <c r="AE3" s="122"/>
      <c r="AF3" s="122"/>
      <c r="AG3" s="460" t="s">
        <v>2</v>
      </c>
      <c r="AH3" s="460"/>
      <c r="AI3" s="460"/>
      <c r="AJ3" s="460"/>
      <c r="AK3" s="460"/>
      <c r="AL3" s="460"/>
    </row>
    <row r="4" spans="1:67" ht="18.75" x14ac:dyDescent="0.25">
      <c r="A4" s="458" t="s">
        <v>195</v>
      </c>
      <c r="B4" s="458"/>
      <c r="C4" s="458"/>
      <c r="D4" s="458"/>
      <c r="E4" s="458"/>
      <c r="F4" s="458"/>
      <c r="G4" s="458"/>
      <c r="H4" s="458"/>
      <c r="I4" s="458"/>
      <c r="J4" s="458"/>
      <c r="K4" s="458"/>
      <c r="L4" s="458"/>
      <c r="M4" s="458"/>
      <c r="N4" s="458"/>
      <c r="O4" s="458"/>
      <c r="P4" s="458"/>
      <c r="Q4" s="458"/>
      <c r="R4" s="458"/>
      <c r="S4" s="458"/>
      <c r="T4" s="458"/>
      <c r="U4" s="458"/>
      <c r="V4" s="458"/>
      <c r="W4" s="458"/>
      <c r="X4" s="458"/>
      <c r="Y4" s="458"/>
      <c r="Z4" s="458"/>
      <c r="AA4" s="458"/>
      <c r="AB4" s="458"/>
      <c r="AC4" s="458"/>
      <c r="AD4" s="458"/>
      <c r="AE4" s="458"/>
      <c r="AF4" s="458"/>
      <c r="AG4" s="458"/>
      <c r="AH4" s="458"/>
      <c r="AI4" s="458"/>
      <c r="AJ4" s="458"/>
      <c r="AK4" s="458"/>
      <c r="AL4" s="458"/>
    </row>
    <row r="5" spans="1:67" ht="18.75" x14ac:dyDescent="0.25">
      <c r="A5" s="459" t="s">
        <v>1028</v>
      </c>
      <c r="B5" s="459"/>
      <c r="C5" s="459"/>
      <c r="D5" s="459"/>
      <c r="E5" s="459"/>
      <c r="F5" s="459"/>
      <c r="G5" s="459"/>
      <c r="H5" s="459"/>
      <c r="I5" s="459"/>
      <c r="J5" s="459"/>
      <c r="K5" s="459"/>
      <c r="L5" s="459"/>
      <c r="M5" s="459"/>
      <c r="N5" s="459"/>
      <c r="O5" s="459"/>
      <c r="P5" s="459"/>
      <c r="Q5" s="459"/>
      <c r="R5" s="459"/>
      <c r="S5" s="459"/>
      <c r="T5" s="459"/>
      <c r="U5" s="459"/>
      <c r="V5" s="459"/>
      <c r="W5" s="459"/>
      <c r="X5" s="459"/>
      <c r="Y5" s="459"/>
      <c r="Z5" s="459"/>
      <c r="AA5" s="459"/>
      <c r="AB5" s="459"/>
      <c r="AC5" s="459"/>
      <c r="AD5" s="459"/>
      <c r="AE5" s="459"/>
      <c r="AF5" s="459"/>
      <c r="AG5" s="459"/>
      <c r="AH5" s="459"/>
      <c r="AI5" s="459"/>
      <c r="AJ5" s="459"/>
      <c r="AK5" s="459"/>
      <c r="AL5" s="459"/>
    </row>
    <row r="6" spans="1:67" x14ac:dyDescent="0.25">
      <c r="A6" s="156"/>
      <c r="B6" s="156"/>
      <c r="C6" s="156"/>
      <c r="D6" s="156"/>
      <c r="E6" s="156"/>
      <c r="F6" s="156"/>
      <c r="G6" s="156"/>
      <c r="H6" s="156"/>
      <c r="I6" s="156"/>
      <c r="J6" s="156"/>
      <c r="K6" s="156"/>
      <c r="L6" s="156"/>
      <c r="M6" s="156"/>
      <c r="N6" s="156"/>
      <c r="O6" s="156"/>
      <c r="P6" s="156"/>
      <c r="Q6" s="156"/>
      <c r="R6" s="156"/>
      <c r="S6" s="156"/>
      <c r="T6" s="156"/>
      <c r="U6" s="156"/>
      <c r="V6" s="156"/>
      <c r="W6" s="156"/>
      <c r="X6" s="156"/>
      <c r="Y6" s="156"/>
      <c r="Z6" s="156"/>
      <c r="AA6" s="156"/>
      <c r="AB6" s="156"/>
      <c r="AC6" s="156"/>
      <c r="AD6" s="156"/>
      <c r="AE6" s="156"/>
      <c r="AF6" s="156"/>
      <c r="AG6" s="156"/>
      <c r="AH6" s="156"/>
      <c r="AI6" s="156"/>
      <c r="AJ6" s="156"/>
      <c r="AK6" s="156"/>
      <c r="AL6" s="156"/>
    </row>
    <row r="7" spans="1:67" ht="18.75" x14ac:dyDescent="0.25">
      <c r="A7" s="444" t="s">
        <v>1025</v>
      </c>
      <c r="B7" s="444"/>
      <c r="C7" s="444"/>
      <c r="D7" s="444"/>
      <c r="E7" s="444"/>
      <c r="F7" s="444"/>
      <c r="G7" s="444"/>
      <c r="H7" s="444"/>
      <c r="I7" s="444"/>
      <c r="J7" s="444"/>
      <c r="K7" s="444"/>
      <c r="L7" s="444"/>
      <c r="M7" s="444"/>
      <c r="N7" s="444"/>
      <c r="O7" s="444"/>
      <c r="P7" s="444"/>
      <c r="Q7" s="444"/>
      <c r="R7" s="444"/>
      <c r="S7" s="444"/>
      <c r="T7" s="444"/>
      <c r="U7" s="444"/>
      <c r="V7" s="444"/>
      <c r="W7" s="444"/>
      <c r="X7" s="444"/>
      <c r="Y7" s="444"/>
      <c r="Z7" s="444"/>
      <c r="AA7" s="444"/>
      <c r="AB7" s="444"/>
      <c r="AC7" s="444"/>
      <c r="AD7" s="444"/>
      <c r="AE7" s="444"/>
      <c r="AF7" s="444"/>
      <c r="AG7" s="444"/>
      <c r="AH7" s="444"/>
      <c r="AI7" s="444"/>
      <c r="AJ7" s="444"/>
      <c r="AK7" s="444"/>
      <c r="AL7" s="444"/>
      <c r="AM7" s="157"/>
      <c r="AN7" s="157"/>
      <c r="AO7" s="157"/>
      <c r="AP7" s="157"/>
      <c r="AQ7" s="157"/>
      <c r="AR7" s="157"/>
      <c r="AS7" s="157"/>
      <c r="AT7" s="157"/>
      <c r="AU7" s="157"/>
      <c r="AV7" s="157"/>
      <c r="AW7" s="157"/>
      <c r="AX7" s="157"/>
      <c r="AY7" s="157"/>
      <c r="AZ7" s="157"/>
      <c r="BA7" s="157"/>
      <c r="BB7" s="157"/>
      <c r="BC7" s="157"/>
      <c r="BD7" s="157"/>
      <c r="BE7" s="157"/>
      <c r="BF7" s="157"/>
      <c r="BG7" s="157"/>
      <c r="BH7" s="157"/>
      <c r="BI7" s="157"/>
      <c r="BJ7" s="157"/>
      <c r="BK7" s="157"/>
      <c r="BL7" s="157"/>
      <c r="BM7" s="157"/>
      <c r="BN7" s="157"/>
      <c r="BO7" s="157"/>
    </row>
    <row r="8" spans="1:67" x14ac:dyDescent="0.25">
      <c r="A8" s="445" t="s">
        <v>5</v>
      </c>
      <c r="B8" s="445"/>
      <c r="C8" s="445"/>
      <c r="D8" s="445"/>
      <c r="E8" s="445"/>
      <c r="F8" s="445"/>
      <c r="G8" s="445"/>
      <c r="H8" s="445"/>
      <c r="I8" s="445"/>
      <c r="J8" s="445"/>
      <c r="K8" s="445"/>
      <c r="L8" s="445"/>
      <c r="M8" s="445"/>
      <c r="N8" s="445"/>
      <c r="O8" s="445"/>
      <c r="P8" s="445"/>
      <c r="Q8" s="445"/>
      <c r="R8" s="445"/>
      <c r="S8" s="445"/>
      <c r="T8" s="445"/>
      <c r="U8" s="445"/>
      <c r="V8" s="445"/>
      <c r="W8" s="445"/>
      <c r="X8" s="445"/>
      <c r="Y8" s="445"/>
      <c r="Z8" s="445"/>
      <c r="AA8" s="445"/>
      <c r="AB8" s="445"/>
      <c r="AC8" s="445"/>
      <c r="AD8" s="445"/>
      <c r="AE8" s="445"/>
      <c r="AF8" s="445"/>
      <c r="AG8" s="445"/>
      <c r="AH8" s="445"/>
      <c r="AI8" s="445"/>
      <c r="AJ8" s="445"/>
      <c r="AK8" s="445"/>
      <c r="AL8" s="445"/>
      <c r="AM8" s="158"/>
      <c r="AN8" s="158"/>
      <c r="AO8" s="158"/>
      <c r="AP8" s="158"/>
      <c r="AQ8" s="158"/>
      <c r="AR8" s="158"/>
      <c r="AS8" s="158"/>
      <c r="AT8" s="158"/>
      <c r="AU8" s="158"/>
      <c r="AV8" s="158"/>
      <c r="AW8" s="158"/>
      <c r="AX8" s="158"/>
      <c r="AY8" s="158"/>
      <c r="AZ8" s="158"/>
      <c r="BA8" s="158"/>
      <c r="BB8" s="158"/>
      <c r="BC8" s="158"/>
      <c r="BD8" s="158"/>
      <c r="BE8" s="158"/>
      <c r="BF8" s="158"/>
      <c r="BG8" s="158"/>
      <c r="BH8" s="158"/>
      <c r="BI8" s="158"/>
      <c r="BJ8" s="158"/>
      <c r="BK8" s="158"/>
      <c r="BL8" s="158"/>
      <c r="BM8" s="158"/>
      <c r="BN8" s="158"/>
      <c r="BO8" s="158"/>
    </row>
    <row r="9" spans="1:67" x14ac:dyDescent="0.25">
      <c r="A9" s="159"/>
      <c r="B9" s="159"/>
      <c r="C9" s="159"/>
      <c r="D9" s="188"/>
      <c r="E9" s="188"/>
      <c r="F9" s="188"/>
      <c r="G9" s="188"/>
      <c r="H9" s="188"/>
      <c r="I9" s="188"/>
      <c r="J9" s="188"/>
      <c r="K9" s="188"/>
      <c r="L9" s="188"/>
      <c r="M9" s="188"/>
      <c r="N9" s="188"/>
      <c r="O9" s="188"/>
      <c r="P9" s="188"/>
      <c r="Q9" s="188"/>
      <c r="R9" s="188"/>
      <c r="S9" s="188"/>
      <c r="T9" s="188"/>
      <c r="U9" s="188"/>
      <c r="V9" s="188"/>
      <c r="W9" s="188"/>
      <c r="X9" s="188"/>
      <c r="Y9" s="188"/>
      <c r="Z9" s="188"/>
      <c r="AA9" s="188"/>
      <c r="AB9" s="188"/>
      <c r="AC9" s="188"/>
      <c r="AD9" s="188"/>
      <c r="AE9" s="188"/>
      <c r="AF9" s="188"/>
      <c r="AG9" s="188"/>
      <c r="AH9" s="188"/>
      <c r="AI9" s="188"/>
      <c r="AJ9" s="188"/>
      <c r="AK9" s="188"/>
      <c r="AL9" s="188"/>
      <c r="AM9" s="158"/>
      <c r="AN9" s="158"/>
      <c r="AO9" s="158"/>
      <c r="AP9" s="158"/>
      <c r="AQ9" s="158"/>
      <c r="AR9" s="158"/>
      <c r="AS9" s="158"/>
      <c r="AT9" s="158"/>
      <c r="AU9" s="158"/>
      <c r="AV9" s="158"/>
      <c r="AW9" s="158"/>
      <c r="AX9" s="158"/>
      <c r="AY9" s="158"/>
      <c r="AZ9" s="158"/>
      <c r="BA9" s="158"/>
      <c r="BB9" s="158"/>
      <c r="BC9" s="158"/>
      <c r="BD9" s="158"/>
      <c r="BE9" s="158"/>
      <c r="BF9" s="158"/>
      <c r="BG9" s="158"/>
      <c r="BH9" s="158"/>
      <c r="BI9" s="158"/>
      <c r="BJ9" s="158"/>
      <c r="BK9" s="158"/>
      <c r="BL9" s="158"/>
      <c r="BM9" s="158"/>
      <c r="BN9" s="158"/>
      <c r="BO9" s="158"/>
    </row>
    <row r="10" spans="1:67" x14ac:dyDescent="0.25">
      <c r="A10" s="446" t="s">
        <v>1023</v>
      </c>
      <c r="B10" s="446"/>
      <c r="C10" s="446"/>
      <c r="D10" s="446"/>
      <c r="E10" s="446"/>
      <c r="F10" s="446"/>
      <c r="G10" s="446"/>
      <c r="H10" s="446"/>
      <c r="I10" s="446"/>
      <c r="J10" s="446"/>
      <c r="K10" s="446"/>
      <c r="L10" s="446"/>
      <c r="M10" s="446"/>
      <c r="N10" s="446"/>
      <c r="O10" s="446"/>
      <c r="P10" s="446"/>
      <c r="Q10" s="446"/>
      <c r="R10" s="446"/>
      <c r="S10" s="446"/>
      <c r="T10" s="446"/>
      <c r="U10" s="446"/>
      <c r="V10" s="446"/>
      <c r="W10" s="446"/>
      <c r="X10" s="446"/>
      <c r="Y10" s="446"/>
      <c r="Z10" s="446"/>
      <c r="AA10" s="446"/>
      <c r="AB10" s="446"/>
      <c r="AC10" s="446"/>
      <c r="AD10" s="446"/>
      <c r="AE10" s="446"/>
      <c r="AF10" s="446"/>
      <c r="AG10" s="446"/>
      <c r="AH10" s="446"/>
      <c r="AI10" s="446"/>
      <c r="AJ10" s="446"/>
      <c r="AK10" s="446"/>
      <c r="AL10" s="446"/>
      <c r="AM10" s="161"/>
      <c r="AN10" s="161"/>
      <c r="AO10" s="161"/>
      <c r="AP10" s="161"/>
      <c r="AQ10" s="161"/>
      <c r="AR10" s="161"/>
      <c r="AS10" s="161"/>
      <c r="AT10" s="161"/>
      <c r="AU10" s="161"/>
      <c r="AV10" s="161"/>
      <c r="AW10" s="161"/>
      <c r="AX10" s="161"/>
      <c r="AY10" s="161"/>
      <c r="AZ10" s="161"/>
      <c r="BA10" s="161"/>
      <c r="BB10" s="161"/>
      <c r="BC10" s="161"/>
      <c r="BD10" s="161"/>
      <c r="BE10" s="161"/>
      <c r="BF10" s="161"/>
    </row>
    <row r="11" spans="1:67" ht="18.75" x14ac:dyDescent="0.25">
      <c r="A11" s="170"/>
      <c r="B11" s="170"/>
      <c r="C11" s="170"/>
      <c r="D11" s="189"/>
      <c r="E11" s="189"/>
      <c r="F11" s="189"/>
      <c r="G11" s="189"/>
      <c r="H11" s="189"/>
      <c r="I11" s="189"/>
      <c r="J11" s="189"/>
      <c r="K11" s="189"/>
      <c r="L11" s="189"/>
      <c r="M11" s="189"/>
      <c r="N11" s="189"/>
      <c r="O11" s="189"/>
      <c r="P11" s="189"/>
      <c r="Q11" s="189"/>
      <c r="R11" s="189"/>
      <c r="S11" s="189"/>
      <c r="T11" s="189"/>
      <c r="U11" s="189"/>
      <c r="V11" s="189"/>
      <c r="W11" s="189"/>
      <c r="X11" s="189"/>
      <c r="Y11" s="189"/>
      <c r="Z11" s="189"/>
      <c r="AA11" s="189"/>
      <c r="AB11" s="189"/>
      <c r="AC11" s="189"/>
      <c r="AD11" s="189"/>
      <c r="AE11" s="189"/>
      <c r="AF11" s="189"/>
      <c r="AG11" s="189"/>
      <c r="AH11" s="189"/>
      <c r="AI11" s="189"/>
      <c r="AJ11" s="189"/>
      <c r="AK11" s="189"/>
      <c r="AL11" s="189"/>
      <c r="AM11" s="157"/>
      <c r="AN11" s="157"/>
      <c r="AO11" s="157"/>
      <c r="AP11" s="157"/>
      <c r="AQ11" s="157"/>
      <c r="AR11" s="157"/>
      <c r="AS11" s="157"/>
      <c r="AT11" s="157"/>
      <c r="AU11" s="157"/>
      <c r="AV11" s="157"/>
      <c r="AW11" s="157"/>
      <c r="AX11" s="157"/>
    </row>
    <row r="12" spans="1:67" ht="18.75" x14ac:dyDescent="0.25">
      <c r="A12" s="447" t="s">
        <v>1026</v>
      </c>
      <c r="B12" s="447"/>
      <c r="C12" s="447"/>
      <c r="D12" s="447"/>
      <c r="E12" s="447"/>
      <c r="F12" s="447"/>
      <c r="G12" s="447"/>
      <c r="H12" s="447"/>
      <c r="I12" s="447"/>
      <c r="J12" s="447"/>
      <c r="K12" s="447"/>
      <c r="L12" s="447"/>
      <c r="M12" s="447"/>
      <c r="N12" s="447"/>
      <c r="O12" s="447"/>
      <c r="P12" s="447"/>
      <c r="Q12" s="447"/>
      <c r="R12" s="447"/>
      <c r="S12" s="447"/>
      <c r="T12" s="447"/>
      <c r="U12" s="447"/>
      <c r="V12" s="447"/>
      <c r="W12" s="447"/>
      <c r="X12" s="447"/>
      <c r="Y12" s="447"/>
      <c r="Z12" s="447"/>
      <c r="AA12" s="447"/>
      <c r="AB12" s="447"/>
      <c r="AC12" s="447"/>
      <c r="AD12" s="447"/>
      <c r="AE12" s="447"/>
      <c r="AF12" s="447"/>
      <c r="AG12" s="447"/>
      <c r="AH12" s="447"/>
      <c r="AI12" s="447"/>
      <c r="AJ12" s="447"/>
      <c r="AK12" s="447"/>
      <c r="AL12" s="447"/>
      <c r="AM12" s="163"/>
      <c r="AN12" s="163"/>
      <c r="AO12" s="163"/>
      <c r="AP12" s="163"/>
      <c r="AQ12" s="163"/>
      <c r="AR12" s="163"/>
      <c r="AS12" s="163"/>
      <c r="AT12" s="163"/>
      <c r="AU12" s="163"/>
      <c r="AV12" s="163"/>
      <c r="AW12" s="163"/>
      <c r="AX12" s="163"/>
      <c r="AY12" s="163"/>
      <c r="AZ12" s="163"/>
      <c r="BA12" s="163"/>
      <c r="BB12" s="163"/>
      <c r="BC12" s="163"/>
      <c r="BD12" s="163"/>
      <c r="BE12" s="163"/>
      <c r="BF12" s="163"/>
      <c r="BG12" s="163"/>
      <c r="BH12" s="163"/>
      <c r="BI12" s="163"/>
      <c r="BJ12" s="163"/>
      <c r="BK12" s="163"/>
      <c r="BL12" s="163"/>
      <c r="BM12" s="163"/>
      <c r="BN12" s="163"/>
      <c r="BO12" s="163"/>
    </row>
    <row r="13" spans="1:67" ht="15.75" customHeight="1" x14ac:dyDescent="0.25">
      <c r="A13" s="446" t="s">
        <v>8</v>
      </c>
      <c r="B13" s="446"/>
      <c r="C13" s="446"/>
      <c r="D13" s="446"/>
      <c r="E13" s="446"/>
      <c r="F13" s="446"/>
      <c r="G13" s="446"/>
      <c r="H13" s="446"/>
      <c r="I13" s="446"/>
      <c r="J13" s="446"/>
      <c r="K13" s="446"/>
      <c r="L13" s="446"/>
      <c r="M13" s="446"/>
      <c r="N13" s="446"/>
      <c r="O13" s="446"/>
      <c r="P13" s="446"/>
      <c r="Q13" s="446"/>
      <c r="R13" s="446"/>
      <c r="S13" s="446"/>
      <c r="T13" s="446"/>
      <c r="U13" s="446"/>
      <c r="V13" s="446"/>
      <c r="W13" s="446"/>
      <c r="X13" s="446"/>
      <c r="Y13" s="446"/>
      <c r="Z13" s="446"/>
      <c r="AA13" s="446"/>
      <c r="AB13" s="446"/>
      <c r="AC13" s="446"/>
      <c r="AD13" s="446"/>
      <c r="AE13" s="446"/>
      <c r="AF13" s="446"/>
      <c r="AG13" s="446"/>
      <c r="AH13" s="446"/>
      <c r="AI13" s="446"/>
      <c r="AJ13" s="446"/>
      <c r="AK13" s="446"/>
      <c r="AL13" s="446"/>
      <c r="AM13" s="155"/>
      <c r="AN13" s="155"/>
      <c r="AO13" s="155"/>
      <c r="AP13" s="155"/>
      <c r="AQ13" s="155"/>
      <c r="AR13" s="155"/>
      <c r="AS13" s="155"/>
      <c r="AT13" s="155"/>
      <c r="AU13" s="155"/>
      <c r="AV13" s="155"/>
      <c r="AW13" s="155"/>
      <c r="AX13" s="155"/>
      <c r="AY13" s="155"/>
      <c r="AZ13" s="155"/>
      <c r="BA13" s="155"/>
      <c r="BB13" s="155"/>
      <c r="BC13" s="155"/>
      <c r="BD13" s="155"/>
      <c r="BE13" s="155"/>
      <c r="BF13" s="155"/>
      <c r="BG13" s="155"/>
      <c r="BH13" s="155"/>
      <c r="BI13" s="155"/>
      <c r="BJ13" s="155"/>
      <c r="BK13" s="155"/>
      <c r="BL13" s="155"/>
      <c r="BM13" s="155"/>
      <c r="BN13" s="155"/>
      <c r="BO13" s="155"/>
    </row>
    <row r="14" spans="1:67" ht="15.75" customHeight="1" x14ac:dyDescent="0.25">
      <c r="A14" s="160"/>
      <c r="B14" s="160"/>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c r="AB14" s="160"/>
      <c r="AC14" s="160"/>
      <c r="AD14" s="160"/>
      <c r="AE14" s="160"/>
      <c r="AF14" s="160"/>
      <c r="AG14" s="160"/>
      <c r="AH14" s="160"/>
      <c r="AI14" s="160"/>
      <c r="AJ14" s="160"/>
      <c r="AK14" s="160"/>
      <c r="AL14" s="160"/>
      <c r="AM14" s="155"/>
      <c r="AN14" s="155"/>
      <c r="AO14" s="155"/>
      <c r="AP14" s="155"/>
      <c r="AQ14" s="155"/>
      <c r="AR14" s="155"/>
      <c r="AS14" s="155"/>
      <c r="AT14" s="155"/>
      <c r="AU14" s="155"/>
      <c r="AV14" s="155"/>
      <c r="AW14" s="155"/>
      <c r="AX14" s="155"/>
      <c r="AY14" s="155"/>
      <c r="AZ14" s="155"/>
      <c r="BA14" s="155"/>
      <c r="BB14" s="155"/>
      <c r="BC14" s="155"/>
      <c r="BD14" s="155"/>
      <c r="BE14" s="155"/>
      <c r="BF14" s="155"/>
      <c r="BG14" s="155"/>
      <c r="BH14" s="155"/>
      <c r="BI14" s="155"/>
      <c r="BJ14" s="155"/>
      <c r="BK14" s="155"/>
      <c r="BL14" s="155"/>
      <c r="BM14" s="155"/>
      <c r="BN14" s="155"/>
      <c r="BO14" s="155"/>
    </row>
    <row r="15" spans="1:67" x14ac:dyDescent="0.25">
      <c r="A15" s="448"/>
      <c r="B15" s="448"/>
      <c r="C15" s="448"/>
      <c r="D15" s="448"/>
      <c r="E15" s="448"/>
      <c r="F15" s="448"/>
      <c r="G15" s="448"/>
      <c r="H15" s="448"/>
      <c r="I15" s="448"/>
      <c r="J15" s="448"/>
      <c r="K15" s="448"/>
      <c r="L15" s="448"/>
      <c r="M15" s="448"/>
      <c r="N15" s="448"/>
      <c r="O15" s="448"/>
      <c r="P15" s="448"/>
      <c r="Q15" s="448"/>
      <c r="R15" s="448"/>
      <c r="S15" s="448"/>
      <c r="T15" s="448"/>
      <c r="U15" s="448"/>
      <c r="V15" s="448"/>
      <c r="W15" s="448"/>
      <c r="X15" s="448"/>
      <c r="Y15" s="448"/>
      <c r="Z15" s="448"/>
      <c r="AA15" s="448"/>
      <c r="AB15" s="448"/>
      <c r="AC15" s="448"/>
      <c r="AD15" s="448"/>
      <c r="AE15" s="448"/>
      <c r="AF15" s="448"/>
      <c r="AG15" s="448"/>
      <c r="AH15" s="448"/>
      <c r="AI15" s="448"/>
      <c r="AJ15" s="448"/>
      <c r="AK15" s="448"/>
      <c r="AL15" s="448"/>
      <c r="AM15" s="165"/>
      <c r="AN15" s="165"/>
      <c r="AO15" s="165"/>
      <c r="AP15" s="165"/>
      <c r="AQ15" s="172"/>
      <c r="AR15" s="172"/>
      <c r="AS15" s="172"/>
      <c r="AT15" s="172"/>
      <c r="AU15" s="172"/>
      <c r="AV15" s="172"/>
      <c r="AW15" s="172"/>
      <c r="AX15" s="172"/>
      <c r="AY15" s="172"/>
      <c r="AZ15" s="172"/>
      <c r="BA15" s="172"/>
      <c r="BB15" s="172"/>
      <c r="BC15" s="172"/>
      <c r="BD15" s="172"/>
      <c r="BE15" s="172"/>
      <c r="BF15" s="172"/>
    </row>
    <row r="16" spans="1:67" ht="19.5" customHeight="1" x14ac:dyDescent="0.25">
      <c r="A16" s="440" t="s">
        <v>9</v>
      </c>
      <c r="B16" s="440" t="s">
        <v>10</v>
      </c>
      <c r="C16" s="440" t="s">
        <v>11</v>
      </c>
      <c r="D16" s="440" t="s">
        <v>1027</v>
      </c>
      <c r="E16" s="440"/>
      <c r="F16" s="440"/>
      <c r="G16" s="440"/>
      <c r="H16" s="440"/>
      <c r="I16" s="440"/>
      <c r="J16" s="440"/>
      <c r="K16" s="440"/>
      <c r="L16" s="440"/>
      <c r="M16" s="440"/>
      <c r="N16" s="440"/>
      <c r="O16" s="440"/>
      <c r="P16" s="440"/>
      <c r="Q16" s="440"/>
      <c r="R16" s="440"/>
      <c r="S16" s="440"/>
      <c r="T16" s="440"/>
      <c r="U16" s="440"/>
      <c r="V16" s="440"/>
      <c r="W16" s="440"/>
      <c r="X16" s="440"/>
      <c r="Y16" s="440"/>
      <c r="Z16" s="440"/>
      <c r="AA16" s="440"/>
      <c r="AB16" s="440"/>
      <c r="AC16" s="440"/>
      <c r="AD16" s="440"/>
      <c r="AE16" s="440"/>
      <c r="AF16" s="440"/>
      <c r="AG16" s="440"/>
      <c r="AH16" s="440"/>
      <c r="AI16" s="440"/>
      <c r="AJ16" s="440"/>
      <c r="AK16" s="440"/>
      <c r="AL16" s="440"/>
      <c r="AM16" s="173"/>
      <c r="AN16" s="173"/>
      <c r="AO16" s="173"/>
      <c r="AP16" s="173"/>
    </row>
    <row r="17" spans="1:42" ht="43.5" customHeight="1" x14ac:dyDescent="0.25">
      <c r="A17" s="440"/>
      <c r="B17" s="440"/>
      <c r="C17" s="440"/>
      <c r="D17" s="440" t="s">
        <v>197</v>
      </c>
      <c r="E17" s="440"/>
      <c r="F17" s="440"/>
      <c r="G17" s="440"/>
      <c r="H17" s="440"/>
      <c r="I17" s="440"/>
      <c r="J17" s="440"/>
      <c r="K17" s="440" t="s">
        <v>198</v>
      </c>
      <c r="L17" s="440"/>
      <c r="M17" s="440"/>
      <c r="N17" s="440"/>
      <c r="O17" s="440"/>
      <c r="P17" s="440"/>
      <c r="Q17" s="440"/>
      <c r="R17" s="440" t="s">
        <v>199</v>
      </c>
      <c r="S17" s="440"/>
      <c r="T17" s="440"/>
      <c r="U17" s="440"/>
      <c r="V17" s="440"/>
      <c r="W17" s="440"/>
      <c r="X17" s="440"/>
      <c r="Y17" s="440" t="s">
        <v>200</v>
      </c>
      <c r="Z17" s="440"/>
      <c r="AA17" s="440"/>
      <c r="AB17" s="440"/>
      <c r="AC17" s="440"/>
      <c r="AD17" s="440"/>
      <c r="AE17" s="440"/>
      <c r="AF17" s="440" t="s">
        <v>201</v>
      </c>
      <c r="AG17" s="440"/>
      <c r="AH17" s="440"/>
      <c r="AI17" s="440"/>
      <c r="AJ17" s="440"/>
      <c r="AK17" s="440"/>
      <c r="AL17" s="440"/>
      <c r="AM17" s="173"/>
      <c r="AN17" s="173"/>
      <c r="AO17" s="173"/>
      <c r="AP17" s="173"/>
    </row>
    <row r="18" spans="1:42" ht="43.5" customHeight="1" x14ac:dyDescent="0.25">
      <c r="A18" s="440"/>
      <c r="B18" s="440"/>
      <c r="C18" s="440"/>
      <c r="D18" s="186" t="s">
        <v>115</v>
      </c>
      <c r="E18" s="440" t="s">
        <v>116</v>
      </c>
      <c r="F18" s="440"/>
      <c r="G18" s="440"/>
      <c r="H18" s="440"/>
      <c r="I18" s="440"/>
      <c r="J18" s="440"/>
      <c r="K18" s="186" t="s">
        <v>115</v>
      </c>
      <c r="L18" s="440" t="s">
        <v>116</v>
      </c>
      <c r="M18" s="440"/>
      <c r="N18" s="440"/>
      <c r="O18" s="440"/>
      <c r="P18" s="440"/>
      <c r="Q18" s="440"/>
      <c r="R18" s="186" t="s">
        <v>115</v>
      </c>
      <c r="S18" s="440" t="s">
        <v>116</v>
      </c>
      <c r="T18" s="440"/>
      <c r="U18" s="440"/>
      <c r="V18" s="440"/>
      <c r="W18" s="440"/>
      <c r="X18" s="440"/>
      <c r="Y18" s="186" t="s">
        <v>115</v>
      </c>
      <c r="Z18" s="440" t="s">
        <v>116</v>
      </c>
      <c r="AA18" s="440"/>
      <c r="AB18" s="440"/>
      <c r="AC18" s="440"/>
      <c r="AD18" s="440"/>
      <c r="AE18" s="440"/>
      <c r="AF18" s="186" t="s">
        <v>115</v>
      </c>
      <c r="AG18" s="440" t="s">
        <v>116</v>
      </c>
      <c r="AH18" s="440"/>
      <c r="AI18" s="440"/>
      <c r="AJ18" s="440"/>
      <c r="AK18" s="440"/>
      <c r="AL18" s="440"/>
    </row>
    <row r="19" spans="1:42" ht="87.75" customHeight="1" x14ac:dyDescent="0.25">
      <c r="A19" s="440"/>
      <c r="B19" s="440"/>
      <c r="C19" s="440"/>
      <c r="D19" s="16" t="s">
        <v>117</v>
      </c>
      <c r="E19" s="16" t="s">
        <v>117</v>
      </c>
      <c r="F19" s="17" t="s">
        <v>118</v>
      </c>
      <c r="G19" s="17" t="s">
        <v>119</v>
      </c>
      <c r="H19" s="17" t="s">
        <v>120</v>
      </c>
      <c r="I19" s="17" t="s">
        <v>121</v>
      </c>
      <c r="J19" s="17" t="s">
        <v>122</v>
      </c>
      <c r="K19" s="16" t="s">
        <v>117</v>
      </c>
      <c r="L19" s="16" t="s">
        <v>117</v>
      </c>
      <c r="M19" s="17" t="s">
        <v>118</v>
      </c>
      <c r="N19" s="17" t="s">
        <v>119</v>
      </c>
      <c r="O19" s="17" t="s">
        <v>120</v>
      </c>
      <c r="P19" s="17" t="s">
        <v>121</v>
      </c>
      <c r="Q19" s="17" t="s">
        <v>122</v>
      </c>
      <c r="R19" s="16" t="s">
        <v>117</v>
      </c>
      <c r="S19" s="16" t="s">
        <v>117</v>
      </c>
      <c r="T19" s="17" t="s">
        <v>118</v>
      </c>
      <c r="U19" s="17" t="s">
        <v>119</v>
      </c>
      <c r="V19" s="17" t="s">
        <v>120</v>
      </c>
      <c r="W19" s="17" t="s">
        <v>121</v>
      </c>
      <c r="X19" s="17" t="s">
        <v>122</v>
      </c>
      <c r="Y19" s="16" t="s">
        <v>117</v>
      </c>
      <c r="Z19" s="16" t="s">
        <v>117</v>
      </c>
      <c r="AA19" s="17" t="s">
        <v>118</v>
      </c>
      <c r="AB19" s="17" t="s">
        <v>119</v>
      </c>
      <c r="AC19" s="17" t="s">
        <v>120</v>
      </c>
      <c r="AD19" s="17" t="s">
        <v>121</v>
      </c>
      <c r="AE19" s="17" t="s">
        <v>122</v>
      </c>
      <c r="AF19" s="16" t="s">
        <v>117</v>
      </c>
      <c r="AG19" s="16" t="s">
        <v>117</v>
      </c>
      <c r="AH19" s="17" t="s">
        <v>118</v>
      </c>
      <c r="AI19" s="17" t="s">
        <v>119</v>
      </c>
      <c r="AJ19" s="17" t="s">
        <v>120</v>
      </c>
      <c r="AK19" s="17" t="s">
        <v>121</v>
      </c>
      <c r="AL19" s="17" t="s">
        <v>122</v>
      </c>
    </row>
    <row r="20" spans="1:42" x14ac:dyDescent="0.25">
      <c r="A20" s="151">
        <v>1</v>
      </c>
      <c r="B20" s="151">
        <v>2</v>
      </c>
      <c r="C20" s="151">
        <v>3</v>
      </c>
      <c r="D20" s="167" t="s">
        <v>202</v>
      </c>
      <c r="E20" s="167" t="s">
        <v>203</v>
      </c>
      <c r="F20" s="167" t="s">
        <v>204</v>
      </c>
      <c r="G20" s="167" t="s">
        <v>205</v>
      </c>
      <c r="H20" s="167" t="s">
        <v>206</v>
      </c>
      <c r="I20" s="167" t="s">
        <v>207</v>
      </c>
      <c r="J20" s="167" t="s">
        <v>208</v>
      </c>
      <c r="K20" s="167" t="s">
        <v>209</v>
      </c>
      <c r="L20" s="167" t="s">
        <v>210</v>
      </c>
      <c r="M20" s="167" t="s">
        <v>211</v>
      </c>
      <c r="N20" s="167" t="s">
        <v>212</v>
      </c>
      <c r="O20" s="167" t="s">
        <v>213</v>
      </c>
      <c r="P20" s="167" t="s">
        <v>214</v>
      </c>
      <c r="Q20" s="167" t="s">
        <v>215</v>
      </c>
      <c r="R20" s="167" t="s">
        <v>216</v>
      </c>
      <c r="S20" s="167" t="s">
        <v>217</v>
      </c>
      <c r="T20" s="167" t="s">
        <v>218</v>
      </c>
      <c r="U20" s="167" t="s">
        <v>219</v>
      </c>
      <c r="V20" s="167" t="s">
        <v>220</v>
      </c>
      <c r="W20" s="167" t="s">
        <v>221</v>
      </c>
      <c r="X20" s="167" t="s">
        <v>222</v>
      </c>
      <c r="Y20" s="167" t="s">
        <v>223</v>
      </c>
      <c r="Z20" s="167" t="s">
        <v>224</v>
      </c>
      <c r="AA20" s="167" t="s">
        <v>225</v>
      </c>
      <c r="AB20" s="167" t="s">
        <v>226</v>
      </c>
      <c r="AC20" s="167" t="s">
        <v>227</v>
      </c>
      <c r="AD20" s="167" t="s">
        <v>228</v>
      </c>
      <c r="AE20" s="167" t="s">
        <v>229</v>
      </c>
      <c r="AF20" s="167" t="s">
        <v>230</v>
      </c>
      <c r="AG20" s="167" t="s">
        <v>231</v>
      </c>
      <c r="AH20" s="167" t="s">
        <v>232</v>
      </c>
      <c r="AI20" s="167" t="s">
        <v>233</v>
      </c>
      <c r="AJ20" s="167" t="s">
        <v>193</v>
      </c>
      <c r="AK20" s="167" t="s">
        <v>234</v>
      </c>
      <c r="AL20" s="167" t="s">
        <v>235</v>
      </c>
    </row>
    <row r="21" spans="1:42" s="243" customFormat="1" ht="31.5" x14ac:dyDescent="0.25">
      <c r="A21" s="240">
        <v>0</v>
      </c>
      <c r="B21" s="241" t="s">
        <v>606</v>
      </c>
      <c r="C21" s="240" t="s">
        <v>730</v>
      </c>
      <c r="D21" s="237">
        <v>0</v>
      </c>
      <c r="E21" s="237">
        <v>3.3470570940000002</v>
      </c>
      <c r="F21" s="237">
        <v>0</v>
      </c>
      <c r="G21" s="237">
        <v>0</v>
      </c>
      <c r="H21" s="237">
        <v>0</v>
      </c>
      <c r="I21" s="237">
        <v>0</v>
      </c>
      <c r="J21" s="237">
        <v>187</v>
      </c>
      <c r="K21" s="237">
        <v>0</v>
      </c>
      <c r="L21" s="237">
        <v>23.81002795581156</v>
      </c>
      <c r="M21" s="237">
        <v>0</v>
      </c>
      <c r="N21" s="237">
        <v>0</v>
      </c>
      <c r="O21" s="237">
        <v>8.4780000000000015</v>
      </c>
      <c r="P21" s="237">
        <v>0</v>
      </c>
      <c r="Q21" s="237">
        <v>307</v>
      </c>
      <c r="R21" s="237">
        <v>0</v>
      </c>
      <c r="S21" s="237">
        <v>21.992431746033116</v>
      </c>
      <c r="T21" s="237">
        <v>0.1</v>
      </c>
      <c r="U21" s="237">
        <v>0</v>
      </c>
      <c r="V21" s="237">
        <v>8.4980000000000011</v>
      </c>
      <c r="W21" s="237">
        <v>0</v>
      </c>
      <c r="X21" s="237">
        <v>283</v>
      </c>
      <c r="Y21" s="237">
        <v>7</v>
      </c>
      <c r="Z21" s="237">
        <v>106.74024582109311</v>
      </c>
      <c r="AA21" s="237">
        <v>0.56000000000000005</v>
      </c>
      <c r="AB21" s="237">
        <v>0</v>
      </c>
      <c r="AC21" s="237">
        <v>8.6080000000000005</v>
      </c>
      <c r="AD21" s="237">
        <v>0</v>
      </c>
      <c r="AE21" s="237">
        <v>586</v>
      </c>
      <c r="AF21" s="242">
        <v>7</v>
      </c>
      <c r="AG21" s="242">
        <v>155.88976261693779</v>
      </c>
      <c r="AH21" s="242">
        <v>0.66</v>
      </c>
      <c r="AI21" s="242">
        <v>0</v>
      </c>
      <c r="AJ21" s="242">
        <v>25.584000000000003</v>
      </c>
      <c r="AK21" s="242">
        <v>0</v>
      </c>
      <c r="AL21" s="242">
        <v>1363</v>
      </c>
      <c r="AO21" s="243">
        <v>1</v>
      </c>
    </row>
    <row r="22" spans="1:42" ht="31.5" x14ac:dyDescent="0.25">
      <c r="A22" s="168" t="s">
        <v>607</v>
      </c>
      <c r="B22" s="146" t="s">
        <v>608</v>
      </c>
      <c r="C22" s="168" t="s">
        <v>730</v>
      </c>
      <c r="D22" s="182">
        <v>0</v>
      </c>
      <c r="E22" s="182">
        <v>0</v>
      </c>
      <c r="F22" s="182">
        <v>0</v>
      </c>
      <c r="G22" s="182">
        <v>0</v>
      </c>
      <c r="H22" s="182">
        <v>0</v>
      </c>
      <c r="I22" s="182">
        <v>0</v>
      </c>
      <c r="J22" s="182">
        <v>0</v>
      </c>
      <c r="K22" s="182">
        <v>0</v>
      </c>
      <c r="L22" s="182">
        <v>0</v>
      </c>
      <c r="M22" s="182">
        <v>0</v>
      </c>
      <c r="N22" s="182">
        <v>0</v>
      </c>
      <c r="O22" s="182">
        <v>0</v>
      </c>
      <c r="P22" s="182">
        <v>0</v>
      </c>
      <c r="Q22" s="182">
        <v>0</v>
      </c>
      <c r="R22" s="182">
        <v>0</v>
      </c>
      <c r="S22" s="182">
        <v>0</v>
      </c>
      <c r="T22" s="182">
        <v>0</v>
      </c>
      <c r="U22" s="182">
        <v>0</v>
      </c>
      <c r="V22" s="182">
        <v>0</v>
      </c>
      <c r="W22" s="182">
        <v>0</v>
      </c>
      <c r="X22" s="182">
        <v>0</v>
      </c>
      <c r="Y22" s="182">
        <v>0</v>
      </c>
      <c r="Z22" s="182">
        <v>0</v>
      </c>
      <c r="AA22" s="182">
        <v>0</v>
      </c>
      <c r="AB22" s="182">
        <v>0</v>
      </c>
      <c r="AC22" s="182">
        <v>0</v>
      </c>
      <c r="AD22" s="182">
        <v>0</v>
      </c>
      <c r="AE22" s="182">
        <v>0</v>
      </c>
      <c r="AF22" s="154">
        <v>0</v>
      </c>
      <c r="AG22" s="154">
        <v>0</v>
      </c>
      <c r="AH22" s="154">
        <v>0</v>
      </c>
      <c r="AI22" s="154">
        <v>0</v>
      </c>
      <c r="AJ22" s="154">
        <v>0</v>
      </c>
      <c r="AK22" s="154">
        <v>0</v>
      </c>
      <c r="AL22" s="154">
        <v>0</v>
      </c>
      <c r="AO22" s="243">
        <v>0</v>
      </c>
    </row>
    <row r="23" spans="1:42" ht="47.25" x14ac:dyDescent="0.25">
      <c r="A23" s="168" t="s">
        <v>609</v>
      </c>
      <c r="B23" s="146" t="s">
        <v>668</v>
      </c>
      <c r="C23" s="168" t="s">
        <v>730</v>
      </c>
      <c r="D23" s="182">
        <v>0</v>
      </c>
      <c r="E23" s="182">
        <v>3.3470570940000002</v>
      </c>
      <c r="F23" s="182">
        <v>0</v>
      </c>
      <c r="G23" s="182">
        <v>0</v>
      </c>
      <c r="H23" s="182">
        <v>0</v>
      </c>
      <c r="I23" s="182">
        <v>0</v>
      </c>
      <c r="J23" s="182">
        <v>187</v>
      </c>
      <c r="K23" s="182">
        <v>0</v>
      </c>
      <c r="L23" s="182">
        <v>5.3971242820000001</v>
      </c>
      <c r="M23" s="182">
        <v>0</v>
      </c>
      <c r="N23" s="182">
        <v>0</v>
      </c>
      <c r="O23" s="182">
        <v>0</v>
      </c>
      <c r="P23" s="182">
        <v>0</v>
      </c>
      <c r="Q23" s="182">
        <v>307</v>
      </c>
      <c r="R23" s="182">
        <v>0</v>
      </c>
      <c r="S23" s="182">
        <v>4.8394833940000002</v>
      </c>
      <c r="T23" s="182">
        <v>0</v>
      </c>
      <c r="U23" s="182">
        <v>0</v>
      </c>
      <c r="V23" s="182">
        <v>0</v>
      </c>
      <c r="W23" s="182">
        <v>0</v>
      </c>
      <c r="X23" s="182">
        <v>283</v>
      </c>
      <c r="Y23" s="182">
        <v>0</v>
      </c>
      <c r="Z23" s="182">
        <v>57.88171460737999</v>
      </c>
      <c r="AA23" s="182">
        <v>0</v>
      </c>
      <c r="AB23" s="182">
        <v>0</v>
      </c>
      <c r="AC23" s="182">
        <v>0.33300000000000002</v>
      </c>
      <c r="AD23" s="182">
        <v>0</v>
      </c>
      <c r="AE23" s="182">
        <v>573</v>
      </c>
      <c r="AF23" s="154">
        <v>0</v>
      </c>
      <c r="AG23" s="154">
        <v>71.465379377379989</v>
      </c>
      <c r="AH23" s="154">
        <v>0</v>
      </c>
      <c r="AI23" s="154">
        <v>0</v>
      </c>
      <c r="AJ23" s="154">
        <v>0.33300000000000002</v>
      </c>
      <c r="AK23" s="154">
        <v>0</v>
      </c>
      <c r="AL23" s="154">
        <v>1350</v>
      </c>
      <c r="AO23" s="243">
        <v>0</v>
      </c>
    </row>
    <row r="24" spans="1:42" ht="94.5" x14ac:dyDescent="0.25">
      <c r="A24" s="168" t="s">
        <v>610</v>
      </c>
      <c r="B24" s="146" t="s">
        <v>611</v>
      </c>
      <c r="C24" s="168" t="s">
        <v>730</v>
      </c>
      <c r="D24" s="182">
        <v>0</v>
      </c>
      <c r="E24" s="182">
        <v>0</v>
      </c>
      <c r="F24" s="182">
        <v>0</v>
      </c>
      <c r="G24" s="182">
        <v>0</v>
      </c>
      <c r="H24" s="182">
        <v>0</v>
      </c>
      <c r="I24" s="182">
        <v>0</v>
      </c>
      <c r="J24" s="182">
        <v>0</v>
      </c>
      <c r="K24" s="182">
        <v>0</v>
      </c>
      <c r="L24" s="182">
        <v>12.84301170546</v>
      </c>
      <c r="M24" s="182">
        <v>0</v>
      </c>
      <c r="N24" s="182">
        <v>0</v>
      </c>
      <c r="O24" s="182">
        <v>4.8180000000000005</v>
      </c>
      <c r="P24" s="182">
        <v>0</v>
      </c>
      <c r="Q24" s="182">
        <v>0</v>
      </c>
      <c r="R24" s="182">
        <v>0</v>
      </c>
      <c r="S24" s="182">
        <v>5.493164415329999</v>
      </c>
      <c r="T24" s="182">
        <v>0</v>
      </c>
      <c r="U24" s="182">
        <v>0</v>
      </c>
      <c r="V24" s="182">
        <v>0.97799999999999998</v>
      </c>
      <c r="W24" s="182">
        <v>0</v>
      </c>
      <c r="X24" s="182">
        <v>0</v>
      </c>
      <c r="Y24" s="182">
        <v>0</v>
      </c>
      <c r="Z24" s="182">
        <v>20.08682467701</v>
      </c>
      <c r="AA24" s="182">
        <v>0</v>
      </c>
      <c r="AB24" s="182">
        <v>0</v>
      </c>
      <c r="AC24" s="182">
        <v>0</v>
      </c>
      <c r="AD24" s="182">
        <v>0</v>
      </c>
      <c r="AE24" s="182">
        <v>1</v>
      </c>
      <c r="AF24" s="154">
        <v>0</v>
      </c>
      <c r="AG24" s="154">
        <v>38.4230007978</v>
      </c>
      <c r="AH24" s="154">
        <v>0</v>
      </c>
      <c r="AI24" s="154">
        <v>0</v>
      </c>
      <c r="AJ24" s="154">
        <v>5.7960000000000003</v>
      </c>
      <c r="AK24" s="154">
        <v>0</v>
      </c>
      <c r="AL24" s="154">
        <v>1</v>
      </c>
      <c r="AO24" s="243">
        <v>0</v>
      </c>
    </row>
    <row r="25" spans="1:42" ht="47.25" x14ac:dyDescent="0.25">
      <c r="A25" s="168" t="s">
        <v>612</v>
      </c>
      <c r="B25" s="146" t="s">
        <v>667</v>
      </c>
      <c r="C25" s="168" t="s">
        <v>730</v>
      </c>
      <c r="D25" s="182">
        <v>0</v>
      </c>
      <c r="E25" s="182">
        <v>0</v>
      </c>
      <c r="F25" s="182">
        <v>0</v>
      </c>
      <c r="G25" s="182">
        <v>0</v>
      </c>
      <c r="H25" s="182">
        <v>0</v>
      </c>
      <c r="I25" s="182">
        <v>0</v>
      </c>
      <c r="J25" s="182">
        <v>0</v>
      </c>
      <c r="K25" s="182">
        <v>0</v>
      </c>
      <c r="L25" s="182">
        <v>5.5698919683515591</v>
      </c>
      <c r="M25" s="182">
        <v>0</v>
      </c>
      <c r="N25" s="182">
        <v>0</v>
      </c>
      <c r="O25" s="182">
        <v>3.66</v>
      </c>
      <c r="P25" s="182">
        <v>0</v>
      </c>
      <c r="Q25" s="182">
        <v>0</v>
      </c>
      <c r="R25" s="182">
        <v>0</v>
      </c>
      <c r="S25" s="182">
        <v>11.659783936703118</v>
      </c>
      <c r="T25" s="182">
        <v>0.1</v>
      </c>
      <c r="U25" s="182">
        <v>0</v>
      </c>
      <c r="V25" s="182">
        <v>7.5200000000000005</v>
      </c>
      <c r="W25" s="182">
        <v>0</v>
      </c>
      <c r="X25" s="182">
        <v>0</v>
      </c>
      <c r="Y25" s="182">
        <v>0</v>
      </c>
      <c r="Z25" s="182">
        <v>14.519783936703117</v>
      </c>
      <c r="AA25" s="182">
        <v>0.56000000000000005</v>
      </c>
      <c r="AB25" s="182">
        <v>0</v>
      </c>
      <c r="AC25" s="182">
        <v>8.2750000000000004</v>
      </c>
      <c r="AD25" s="182">
        <v>0</v>
      </c>
      <c r="AE25" s="182">
        <v>0</v>
      </c>
      <c r="AF25" s="154">
        <v>0</v>
      </c>
      <c r="AG25" s="154">
        <v>31.749459841757794</v>
      </c>
      <c r="AH25" s="154">
        <v>0.66</v>
      </c>
      <c r="AI25" s="154">
        <v>0</v>
      </c>
      <c r="AJ25" s="154">
        <v>19.454999999999998</v>
      </c>
      <c r="AK25" s="154">
        <v>0</v>
      </c>
      <c r="AL25" s="154">
        <v>0</v>
      </c>
      <c r="AO25" s="243">
        <v>1</v>
      </c>
    </row>
    <row r="26" spans="1:42" ht="47.25" x14ac:dyDescent="0.25">
      <c r="A26" s="168" t="s">
        <v>613</v>
      </c>
      <c r="B26" s="146" t="s">
        <v>614</v>
      </c>
      <c r="C26" s="168" t="s">
        <v>730</v>
      </c>
      <c r="D26" s="182">
        <v>0</v>
      </c>
      <c r="E26" s="182">
        <v>0</v>
      </c>
      <c r="F26" s="182">
        <v>0</v>
      </c>
      <c r="G26" s="182">
        <v>0</v>
      </c>
      <c r="H26" s="182">
        <v>0</v>
      </c>
      <c r="I26" s="182">
        <v>0</v>
      </c>
      <c r="J26" s="182">
        <v>0</v>
      </c>
      <c r="K26" s="182">
        <v>0</v>
      </c>
      <c r="L26" s="182">
        <v>0</v>
      </c>
      <c r="M26" s="182">
        <v>0</v>
      </c>
      <c r="N26" s="182">
        <v>0</v>
      </c>
      <c r="O26" s="182">
        <v>0</v>
      </c>
      <c r="P26" s="182">
        <v>0</v>
      </c>
      <c r="Q26" s="182">
        <v>0</v>
      </c>
      <c r="R26" s="182">
        <v>0</v>
      </c>
      <c r="S26" s="182">
        <v>0</v>
      </c>
      <c r="T26" s="182">
        <v>0</v>
      </c>
      <c r="U26" s="182">
        <v>0</v>
      </c>
      <c r="V26" s="182">
        <v>0</v>
      </c>
      <c r="W26" s="182">
        <v>0</v>
      </c>
      <c r="X26" s="182">
        <v>0</v>
      </c>
      <c r="Y26" s="182">
        <v>0</v>
      </c>
      <c r="Z26" s="182">
        <v>0</v>
      </c>
      <c r="AA26" s="182">
        <v>0</v>
      </c>
      <c r="AB26" s="182">
        <v>0</v>
      </c>
      <c r="AC26" s="182">
        <v>0</v>
      </c>
      <c r="AD26" s="182">
        <v>0</v>
      </c>
      <c r="AE26" s="182">
        <v>0</v>
      </c>
      <c r="AF26" s="154">
        <v>0</v>
      </c>
      <c r="AG26" s="154">
        <v>0</v>
      </c>
      <c r="AH26" s="154">
        <v>0</v>
      </c>
      <c r="AI26" s="154">
        <v>0</v>
      </c>
      <c r="AJ26" s="154">
        <v>0</v>
      </c>
      <c r="AK26" s="154">
        <v>0</v>
      </c>
      <c r="AL26" s="154">
        <v>0</v>
      </c>
      <c r="AO26" s="243">
        <v>0</v>
      </c>
    </row>
    <row r="27" spans="1:42" ht="31.5" x14ac:dyDescent="0.25">
      <c r="A27" s="168" t="s">
        <v>615</v>
      </c>
      <c r="B27" s="146" t="s">
        <v>616</v>
      </c>
      <c r="C27" s="168" t="s">
        <v>730</v>
      </c>
      <c r="D27" s="182">
        <v>0</v>
      </c>
      <c r="E27" s="182">
        <v>0</v>
      </c>
      <c r="F27" s="182">
        <v>0</v>
      </c>
      <c r="G27" s="182">
        <v>0</v>
      </c>
      <c r="H27" s="182">
        <v>0</v>
      </c>
      <c r="I27" s="182">
        <v>0</v>
      </c>
      <c r="J27" s="182">
        <v>0</v>
      </c>
      <c r="K27" s="182">
        <v>0</v>
      </c>
      <c r="L27" s="182">
        <v>0</v>
      </c>
      <c r="M27" s="182">
        <v>0</v>
      </c>
      <c r="N27" s="182">
        <v>0</v>
      </c>
      <c r="O27" s="182">
        <v>0</v>
      </c>
      <c r="P27" s="182">
        <v>0</v>
      </c>
      <c r="Q27" s="182">
        <v>0</v>
      </c>
      <c r="R27" s="182">
        <v>0</v>
      </c>
      <c r="S27" s="182">
        <v>0</v>
      </c>
      <c r="T27" s="182">
        <v>0</v>
      </c>
      <c r="U27" s="182">
        <v>0</v>
      </c>
      <c r="V27" s="182">
        <v>0</v>
      </c>
      <c r="W27" s="182">
        <v>0</v>
      </c>
      <c r="X27" s="182">
        <v>0</v>
      </c>
      <c r="Y27" s="182">
        <v>7</v>
      </c>
      <c r="Z27" s="182">
        <v>14.2519226</v>
      </c>
      <c r="AA27" s="182">
        <v>0</v>
      </c>
      <c r="AB27" s="182">
        <v>0</v>
      </c>
      <c r="AC27" s="182">
        <v>0</v>
      </c>
      <c r="AD27" s="182">
        <v>0</v>
      </c>
      <c r="AE27" s="182">
        <v>12</v>
      </c>
      <c r="AF27" s="154">
        <v>7</v>
      </c>
      <c r="AG27" s="154">
        <v>14.2519226</v>
      </c>
      <c r="AH27" s="154">
        <v>0</v>
      </c>
      <c r="AI27" s="154">
        <v>0</v>
      </c>
      <c r="AJ27" s="154">
        <v>0</v>
      </c>
      <c r="AK27" s="154">
        <v>0</v>
      </c>
      <c r="AL27" s="154">
        <v>12</v>
      </c>
      <c r="AO27" s="243">
        <v>0</v>
      </c>
    </row>
    <row r="28" spans="1:42" ht="31.5" x14ac:dyDescent="0.25">
      <c r="A28" s="168" t="s">
        <v>493</v>
      </c>
      <c r="B28" s="146" t="s">
        <v>617</v>
      </c>
      <c r="C28" s="168" t="s">
        <v>730</v>
      </c>
      <c r="D28" s="182">
        <v>0</v>
      </c>
      <c r="E28" s="182">
        <v>0</v>
      </c>
      <c r="F28" s="182">
        <v>0</v>
      </c>
      <c r="G28" s="182">
        <v>0</v>
      </c>
      <c r="H28" s="182">
        <v>0</v>
      </c>
      <c r="I28" s="182">
        <v>0</v>
      </c>
      <c r="J28" s="182">
        <v>0</v>
      </c>
      <c r="K28" s="182">
        <v>0</v>
      </c>
      <c r="L28" s="182">
        <v>0</v>
      </c>
      <c r="M28" s="182">
        <v>0</v>
      </c>
      <c r="N28" s="182">
        <v>0</v>
      </c>
      <c r="O28" s="182">
        <v>0</v>
      </c>
      <c r="P28" s="182">
        <v>0</v>
      </c>
      <c r="Q28" s="182">
        <v>0</v>
      </c>
      <c r="R28" s="182">
        <v>0</v>
      </c>
      <c r="S28" s="182">
        <v>0</v>
      </c>
      <c r="T28" s="182">
        <v>0</v>
      </c>
      <c r="U28" s="182">
        <v>0</v>
      </c>
      <c r="V28" s="182">
        <v>0</v>
      </c>
      <c r="W28" s="182">
        <v>0</v>
      </c>
      <c r="X28" s="182">
        <v>0</v>
      </c>
      <c r="Y28" s="182">
        <v>0</v>
      </c>
      <c r="Z28" s="182">
        <v>0</v>
      </c>
      <c r="AA28" s="182">
        <v>0</v>
      </c>
      <c r="AB28" s="182">
        <v>0</v>
      </c>
      <c r="AC28" s="182">
        <v>0</v>
      </c>
      <c r="AD28" s="182">
        <v>0</v>
      </c>
      <c r="AE28" s="182">
        <v>0</v>
      </c>
      <c r="AF28" s="154">
        <v>0</v>
      </c>
      <c r="AG28" s="154">
        <v>0</v>
      </c>
      <c r="AH28" s="154">
        <v>0</v>
      </c>
      <c r="AI28" s="154">
        <v>0</v>
      </c>
      <c r="AJ28" s="154">
        <v>0</v>
      </c>
      <c r="AK28" s="154">
        <v>0</v>
      </c>
      <c r="AL28" s="154">
        <v>0</v>
      </c>
      <c r="AO28" s="243">
        <v>0</v>
      </c>
    </row>
    <row r="29" spans="1:42" ht="47.25" x14ac:dyDescent="0.25">
      <c r="A29" s="168" t="s">
        <v>495</v>
      </c>
      <c r="B29" s="146" t="s">
        <v>618</v>
      </c>
      <c r="C29" s="168" t="s">
        <v>730</v>
      </c>
      <c r="D29" s="182">
        <v>0</v>
      </c>
      <c r="E29" s="182">
        <v>0</v>
      </c>
      <c r="F29" s="182">
        <v>0</v>
      </c>
      <c r="G29" s="182">
        <v>0</v>
      </c>
      <c r="H29" s="182">
        <v>0</v>
      </c>
      <c r="I29" s="182">
        <v>0</v>
      </c>
      <c r="J29" s="182">
        <v>0</v>
      </c>
      <c r="K29" s="182">
        <v>0</v>
      </c>
      <c r="L29" s="182">
        <v>0</v>
      </c>
      <c r="M29" s="182">
        <v>0</v>
      </c>
      <c r="N29" s="182">
        <v>0</v>
      </c>
      <c r="O29" s="182">
        <v>0</v>
      </c>
      <c r="P29" s="182">
        <v>0</v>
      </c>
      <c r="Q29" s="182">
        <v>0</v>
      </c>
      <c r="R29" s="182">
        <v>0</v>
      </c>
      <c r="S29" s="182">
        <v>0</v>
      </c>
      <c r="T29" s="182">
        <v>0</v>
      </c>
      <c r="U29" s="182">
        <v>0</v>
      </c>
      <c r="V29" s="182">
        <v>0</v>
      </c>
      <c r="W29" s="182">
        <v>0</v>
      </c>
      <c r="X29" s="182">
        <v>0</v>
      </c>
      <c r="Y29" s="182">
        <v>0</v>
      </c>
      <c r="Z29" s="182">
        <v>0</v>
      </c>
      <c r="AA29" s="182">
        <v>0</v>
      </c>
      <c r="AB29" s="182">
        <v>0</v>
      </c>
      <c r="AC29" s="182">
        <v>0</v>
      </c>
      <c r="AD29" s="182">
        <v>0</v>
      </c>
      <c r="AE29" s="182">
        <v>0</v>
      </c>
      <c r="AF29" s="154">
        <v>0</v>
      </c>
      <c r="AG29" s="154">
        <v>0</v>
      </c>
      <c r="AH29" s="154">
        <v>0</v>
      </c>
      <c r="AI29" s="154">
        <v>0</v>
      </c>
      <c r="AJ29" s="154">
        <v>0</v>
      </c>
      <c r="AK29" s="154">
        <v>0</v>
      </c>
      <c r="AL29" s="154">
        <v>0</v>
      </c>
      <c r="AO29" s="243">
        <v>0</v>
      </c>
    </row>
    <row r="30" spans="1:42" ht="78.75" x14ac:dyDescent="0.25">
      <c r="A30" s="168" t="s">
        <v>499</v>
      </c>
      <c r="B30" s="146" t="s">
        <v>651</v>
      </c>
      <c r="C30" s="168" t="s">
        <v>730</v>
      </c>
      <c r="D30" s="182">
        <v>0</v>
      </c>
      <c r="E30" s="182">
        <v>0</v>
      </c>
      <c r="F30" s="182">
        <v>0</v>
      </c>
      <c r="G30" s="182">
        <v>0</v>
      </c>
      <c r="H30" s="182">
        <v>0</v>
      </c>
      <c r="I30" s="182">
        <v>0</v>
      </c>
      <c r="J30" s="182">
        <v>0</v>
      </c>
      <c r="K30" s="182">
        <v>0</v>
      </c>
      <c r="L30" s="182">
        <v>0</v>
      </c>
      <c r="M30" s="182">
        <v>0</v>
      </c>
      <c r="N30" s="182">
        <v>0</v>
      </c>
      <c r="O30" s="182">
        <v>0</v>
      </c>
      <c r="P30" s="182">
        <v>0</v>
      </c>
      <c r="Q30" s="182">
        <v>0</v>
      </c>
      <c r="R30" s="182">
        <v>0</v>
      </c>
      <c r="S30" s="182">
        <v>0</v>
      </c>
      <c r="T30" s="182">
        <v>0</v>
      </c>
      <c r="U30" s="182">
        <v>0</v>
      </c>
      <c r="V30" s="182">
        <v>0</v>
      </c>
      <c r="W30" s="182">
        <v>0</v>
      </c>
      <c r="X30" s="182">
        <v>0</v>
      </c>
      <c r="Y30" s="182">
        <v>0</v>
      </c>
      <c r="Z30" s="182">
        <v>0</v>
      </c>
      <c r="AA30" s="182">
        <v>0</v>
      </c>
      <c r="AB30" s="182">
        <v>0</v>
      </c>
      <c r="AC30" s="182">
        <v>0</v>
      </c>
      <c r="AD30" s="182">
        <v>0</v>
      </c>
      <c r="AE30" s="182">
        <v>0</v>
      </c>
      <c r="AF30" s="154">
        <v>0</v>
      </c>
      <c r="AG30" s="154">
        <v>0</v>
      </c>
      <c r="AH30" s="154">
        <v>0</v>
      </c>
      <c r="AI30" s="154">
        <v>0</v>
      </c>
      <c r="AJ30" s="154">
        <v>0</v>
      </c>
      <c r="AK30" s="154">
        <v>0</v>
      </c>
      <c r="AL30" s="154">
        <v>0</v>
      </c>
      <c r="AO30" s="243">
        <v>0</v>
      </c>
    </row>
    <row r="31" spans="1:42" ht="78.75" x14ac:dyDescent="0.25">
      <c r="A31" s="168" t="s">
        <v>501</v>
      </c>
      <c r="B31" s="146" t="s">
        <v>619</v>
      </c>
      <c r="C31" s="168" t="s">
        <v>730</v>
      </c>
      <c r="D31" s="182">
        <v>0</v>
      </c>
      <c r="E31" s="182">
        <v>0</v>
      </c>
      <c r="F31" s="182">
        <v>0</v>
      </c>
      <c r="G31" s="182">
        <v>0</v>
      </c>
      <c r="H31" s="182">
        <v>0</v>
      </c>
      <c r="I31" s="182">
        <v>0</v>
      </c>
      <c r="J31" s="182">
        <v>0</v>
      </c>
      <c r="K31" s="182">
        <v>0</v>
      </c>
      <c r="L31" s="182">
        <v>0</v>
      </c>
      <c r="M31" s="182">
        <v>0</v>
      </c>
      <c r="N31" s="182">
        <v>0</v>
      </c>
      <c r="O31" s="182">
        <v>0</v>
      </c>
      <c r="P31" s="182">
        <v>0</v>
      </c>
      <c r="Q31" s="182">
        <v>0</v>
      </c>
      <c r="R31" s="182">
        <v>0</v>
      </c>
      <c r="S31" s="182">
        <v>0</v>
      </c>
      <c r="T31" s="182">
        <v>0</v>
      </c>
      <c r="U31" s="182">
        <v>0</v>
      </c>
      <c r="V31" s="182">
        <v>0</v>
      </c>
      <c r="W31" s="182">
        <v>0</v>
      </c>
      <c r="X31" s="182">
        <v>0</v>
      </c>
      <c r="Y31" s="182">
        <v>0</v>
      </c>
      <c r="Z31" s="182">
        <v>0</v>
      </c>
      <c r="AA31" s="182">
        <v>0</v>
      </c>
      <c r="AB31" s="182">
        <v>0</v>
      </c>
      <c r="AC31" s="182">
        <v>0</v>
      </c>
      <c r="AD31" s="182">
        <v>0</v>
      </c>
      <c r="AE31" s="182">
        <v>0</v>
      </c>
      <c r="AF31" s="154">
        <v>0</v>
      </c>
      <c r="AG31" s="154">
        <v>0</v>
      </c>
      <c r="AH31" s="154">
        <v>0</v>
      </c>
      <c r="AI31" s="154">
        <v>0</v>
      </c>
      <c r="AJ31" s="154">
        <v>0</v>
      </c>
      <c r="AK31" s="154">
        <v>0</v>
      </c>
      <c r="AL31" s="154">
        <v>0</v>
      </c>
      <c r="AO31" s="243">
        <v>0</v>
      </c>
    </row>
    <row r="32" spans="1:42" ht="63" x14ac:dyDescent="0.25">
      <c r="A32" s="168" t="s">
        <v>503</v>
      </c>
      <c r="B32" s="146" t="s">
        <v>620</v>
      </c>
      <c r="C32" s="168" t="s">
        <v>730</v>
      </c>
      <c r="D32" s="182">
        <v>0</v>
      </c>
      <c r="E32" s="182">
        <v>0</v>
      </c>
      <c r="F32" s="182">
        <v>0</v>
      </c>
      <c r="G32" s="182">
        <v>0</v>
      </c>
      <c r="H32" s="182">
        <v>0</v>
      </c>
      <c r="I32" s="182">
        <v>0</v>
      </c>
      <c r="J32" s="182">
        <v>0</v>
      </c>
      <c r="K32" s="182">
        <v>0</v>
      </c>
      <c r="L32" s="182">
        <v>0</v>
      </c>
      <c r="M32" s="182">
        <v>0</v>
      </c>
      <c r="N32" s="182">
        <v>0</v>
      </c>
      <c r="O32" s="182">
        <v>0</v>
      </c>
      <c r="P32" s="182">
        <v>0</v>
      </c>
      <c r="Q32" s="182">
        <v>0</v>
      </c>
      <c r="R32" s="182">
        <v>0</v>
      </c>
      <c r="S32" s="182">
        <v>0</v>
      </c>
      <c r="T32" s="182">
        <v>0</v>
      </c>
      <c r="U32" s="182">
        <v>0</v>
      </c>
      <c r="V32" s="182">
        <v>0</v>
      </c>
      <c r="W32" s="182">
        <v>0</v>
      </c>
      <c r="X32" s="182">
        <v>0</v>
      </c>
      <c r="Y32" s="182">
        <v>0</v>
      </c>
      <c r="Z32" s="182">
        <v>0</v>
      </c>
      <c r="AA32" s="182">
        <v>0</v>
      </c>
      <c r="AB32" s="182">
        <v>0</v>
      </c>
      <c r="AC32" s="182">
        <v>0</v>
      </c>
      <c r="AD32" s="182">
        <v>0</v>
      </c>
      <c r="AE32" s="182">
        <v>0</v>
      </c>
      <c r="AF32" s="154">
        <v>0</v>
      </c>
      <c r="AG32" s="154">
        <v>0</v>
      </c>
      <c r="AH32" s="154">
        <v>0</v>
      </c>
      <c r="AI32" s="154">
        <v>0</v>
      </c>
      <c r="AJ32" s="154">
        <v>0</v>
      </c>
      <c r="AK32" s="154">
        <v>0</v>
      </c>
      <c r="AL32" s="154">
        <v>0</v>
      </c>
      <c r="AO32" s="243">
        <v>0</v>
      </c>
    </row>
    <row r="33" spans="1:41" ht="47.25" x14ac:dyDescent="0.25">
      <c r="A33" s="168" t="s">
        <v>507</v>
      </c>
      <c r="B33" s="146" t="s">
        <v>622</v>
      </c>
      <c r="C33" s="168" t="s">
        <v>730</v>
      </c>
      <c r="D33" s="182">
        <v>0</v>
      </c>
      <c r="E33" s="182">
        <v>0</v>
      </c>
      <c r="F33" s="182">
        <v>0</v>
      </c>
      <c r="G33" s="182">
        <v>0</v>
      </c>
      <c r="H33" s="182">
        <v>0</v>
      </c>
      <c r="I33" s="182">
        <v>0</v>
      </c>
      <c r="J33" s="182">
        <v>0</v>
      </c>
      <c r="K33" s="182">
        <v>0</v>
      </c>
      <c r="L33" s="182">
        <v>0</v>
      </c>
      <c r="M33" s="182">
        <v>0</v>
      </c>
      <c r="N33" s="182">
        <v>0</v>
      </c>
      <c r="O33" s="182">
        <v>0</v>
      </c>
      <c r="P33" s="182">
        <v>0</v>
      </c>
      <c r="Q33" s="182">
        <v>0</v>
      </c>
      <c r="R33" s="182">
        <v>0</v>
      </c>
      <c r="S33" s="182">
        <v>0</v>
      </c>
      <c r="T33" s="182">
        <v>0</v>
      </c>
      <c r="U33" s="182">
        <v>0</v>
      </c>
      <c r="V33" s="182">
        <v>0</v>
      </c>
      <c r="W33" s="182">
        <v>0</v>
      </c>
      <c r="X33" s="182">
        <v>0</v>
      </c>
      <c r="Y33" s="182">
        <v>0</v>
      </c>
      <c r="Z33" s="182">
        <v>0</v>
      </c>
      <c r="AA33" s="182">
        <v>0</v>
      </c>
      <c r="AB33" s="182">
        <v>0</v>
      </c>
      <c r="AC33" s="182">
        <v>0</v>
      </c>
      <c r="AD33" s="182">
        <v>0</v>
      </c>
      <c r="AE33" s="182">
        <v>0</v>
      </c>
      <c r="AF33" s="154">
        <v>0</v>
      </c>
      <c r="AG33" s="154">
        <v>0</v>
      </c>
      <c r="AH33" s="154">
        <v>0</v>
      </c>
      <c r="AI33" s="154">
        <v>0</v>
      </c>
      <c r="AJ33" s="154">
        <v>0</v>
      </c>
      <c r="AK33" s="154">
        <v>0</v>
      </c>
      <c r="AL33" s="154">
        <v>0</v>
      </c>
      <c r="AO33" s="243">
        <v>0</v>
      </c>
    </row>
    <row r="34" spans="1:41" ht="78.75" x14ac:dyDescent="0.25">
      <c r="A34" s="168" t="s">
        <v>509</v>
      </c>
      <c r="B34" s="146" t="s">
        <v>623</v>
      </c>
      <c r="C34" s="168" t="s">
        <v>730</v>
      </c>
      <c r="D34" s="182">
        <v>0</v>
      </c>
      <c r="E34" s="182">
        <v>0</v>
      </c>
      <c r="F34" s="182">
        <v>0</v>
      </c>
      <c r="G34" s="182">
        <v>0</v>
      </c>
      <c r="H34" s="182">
        <v>0</v>
      </c>
      <c r="I34" s="182">
        <v>0</v>
      </c>
      <c r="J34" s="182">
        <v>0</v>
      </c>
      <c r="K34" s="182">
        <v>0</v>
      </c>
      <c r="L34" s="182">
        <v>0</v>
      </c>
      <c r="M34" s="182">
        <v>0</v>
      </c>
      <c r="N34" s="182">
        <v>0</v>
      </c>
      <c r="O34" s="182">
        <v>0</v>
      </c>
      <c r="P34" s="182">
        <v>0</v>
      </c>
      <c r="Q34" s="182">
        <v>0</v>
      </c>
      <c r="R34" s="182">
        <v>0</v>
      </c>
      <c r="S34" s="182">
        <v>0</v>
      </c>
      <c r="T34" s="182">
        <v>0</v>
      </c>
      <c r="U34" s="182">
        <v>0</v>
      </c>
      <c r="V34" s="182">
        <v>0</v>
      </c>
      <c r="W34" s="182">
        <v>0</v>
      </c>
      <c r="X34" s="182">
        <v>0</v>
      </c>
      <c r="Y34" s="182">
        <v>0</v>
      </c>
      <c r="Z34" s="182">
        <v>0</v>
      </c>
      <c r="AA34" s="182">
        <v>0</v>
      </c>
      <c r="AB34" s="182">
        <v>0</v>
      </c>
      <c r="AC34" s="182">
        <v>0</v>
      </c>
      <c r="AD34" s="182">
        <v>0</v>
      </c>
      <c r="AE34" s="182">
        <v>0</v>
      </c>
      <c r="AF34" s="154">
        <v>0</v>
      </c>
      <c r="AG34" s="154">
        <v>0</v>
      </c>
      <c r="AH34" s="154">
        <v>0</v>
      </c>
      <c r="AI34" s="154">
        <v>0</v>
      </c>
      <c r="AJ34" s="154">
        <v>0</v>
      </c>
      <c r="AK34" s="154">
        <v>0</v>
      </c>
      <c r="AL34" s="154">
        <v>0</v>
      </c>
      <c r="AO34" s="243">
        <v>0</v>
      </c>
    </row>
    <row r="35" spans="1:41" ht="63" x14ac:dyDescent="0.25">
      <c r="A35" s="168" t="s">
        <v>510</v>
      </c>
      <c r="B35" s="146" t="s">
        <v>624</v>
      </c>
      <c r="C35" s="168" t="s">
        <v>730</v>
      </c>
      <c r="D35" s="182">
        <v>0</v>
      </c>
      <c r="E35" s="182">
        <v>0</v>
      </c>
      <c r="F35" s="182">
        <v>0</v>
      </c>
      <c r="G35" s="182">
        <v>0</v>
      </c>
      <c r="H35" s="182">
        <v>0</v>
      </c>
      <c r="I35" s="182">
        <v>0</v>
      </c>
      <c r="J35" s="182">
        <v>0</v>
      </c>
      <c r="K35" s="182">
        <v>0</v>
      </c>
      <c r="L35" s="182">
        <v>0</v>
      </c>
      <c r="M35" s="182">
        <v>0</v>
      </c>
      <c r="N35" s="182">
        <v>0</v>
      </c>
      <c r="O35" s="182">
        <v>0</v>
      </c>
      <c r="P35" s="182">
        <v>0</v>
      </c>
      <c r="Q35" s="182">
        <v>0</v>
      </c>
      <c r="R35" s="182">
        <v>0</v>
      </c>
      <c r="S35" s="182">
        <v>0</v>
      </c>
      <c r="T35" s="182">
        <v>0</v>
      </c>
      <c r="U35" s="182">
        <v>0</v>
      </c>
      <c r="V35" s="182">
        <v>0</v>
      </c>
      <c r="W35" s="182">
        <v>0</v>
      </c>
      <c r="X35" s="182">
        <v>0</v>
      </c>
      <c r="Y35" s="182">
        <v>0</v>
      </c>
      <c r="Z35" s="182">
        <v>0</v>
      </c>
      <c r="AA35" s="182">
        <v>0</v>
      </c>
      <c r="AB35" s="182">
        <v>0</v>
      </c>
      <c r="AC35" s="182">
        <v>0</v>
      </c>
      <c r="AD35" s="182">
        <v>0</v>
      </c>
      <c r="AE35" s="182">
        <v>0</v>
      </c>
      <c r="AF35" s="154">
        <v>0</v>
      </c>
      <c r="AG35" s="154">
        <v>0</v>
      </c>
      <c r="AH35" s="154">
        <v>0</v>
      </c>
      <c r="AI35" s="154">
        <v>0</v>
      </c>
      <c r="AJ35" s="154">
        <v>0</v>
      </c>
      <c r="AK35" s="154">
        <v>0</v>
      </c>
      <c r="AL35" s="154">
        <v>0</v>
      </c>
      <c r="AO35" s="243">
        <v>0</v>
      </c>
    </row>
    <row r="36" spans="1:41" ht="63" x14ac:dyDescent="0.25">
      <c r="A36" s="168" t="s">
        <v>513</v>
      </c>
      <c r="B36" s="146" t="s">
        <v>625</v>
      </c>
      <c r="C36" s="168" t="s">
        <v>730</v>
      </c>
      <c r="D36" s="182">
        <v>0</v>
      </c>
      <c r="E36" s="182">
        <v>0</v>
      </c>
      <c r="F36" s="182">
        <v>0</v>
      </c>
      <c r="G36" s="182">
        <v>0</v>
      </c>
      <c r="H36" s="182">
        <v>0</v>
      </c>
      <c r="I36" s="182">
        <v>0</v>
      </c>
      <c r="J36" s="182">
        <v>0</v>
      </c>
      <c r="K36" s="182">
        <v>0</v>
      </c>
      <c r="L36" s="182">
        <v>0</v>
      </c>
      <c r="M36" s="182">
        <v>0</v>
      </c>
      <c r="N36" s="182">
        <v>0</v>
      </c>
      <c r="O36" s="182">
        <v>0</v>
      </c>
      <c r="P36" s="182">
        <v>0</v>
      </c>
      <c r="Q36" s="182">
        <v>0</v>
      </c>
      <c r="R36" s="182">
        <v>0</v>
      </c>
      <c r="S36" s="182">
        <v>0</v>
      </c>
      <c r="T36" s="182">
        <v>0</v>
      </c>
      <c r="U36" s="182">
        <v>0</v>
      </c>
      <c r="V36" s="182">
        <v>0</v>
      </c>
      <c r="W36" s="182">
        <v>0</v>
      </c>
      <c r="X36" s="182">
        <v>0</v>
      </c>
      <c r="Y36" s="182">
        <v>0</v>
      </c>
      <c r="Z36" s="182">
        <v>0</v>
      </c>
      <c r="AA36" s="182">
        <v>0</v>
      </c>
      <c r="AB36" s="182">
        <v>0</v>
      </c>
      <c r="AC36" s="182">
        <v>0</v>
      </c>
      <c r="AD36" s="182">
        <v>0</v>
      </c>
      <c r="AE36" s="182">
        <v>0</v>
      </c>
      <c r="AF36" s="154">
        <v>0</v>
      </c>
      <c r="AG36" s="154">
        <v>0</v>
      </c>
      <c r="AH36" s="154">
        <v>0</v>
      </c>
      <c r="AI36" s="154">
        <v>0</v>
      </c>
      <c r="AJ36" s="154">
        <v>0</v>
      </c>
      <c r="AK36" s="154">
        <v>0</v>
      </c>
      <c r="AL36" s="154">
        <v>0</v>
      </c>
      <c r="AO36" s="243">
        <v>0</v>
      </c>
    </row>
    <row r="37" spans="1:41" ht="141.75" x14ac:dyDescent="0.25">
      <c r="A37" s="168" t="s">
        <v>515</v>
      </c>
      <c r="B37" s="146" t="s">
        <v>626</v>
      </c>
      <c r="C37" s="168" t="s">
        <v>730</v>
      </c>
      <c r="D37" s="182">
        <v>0</v>
      </c>
      <c r="E37" s="182">
        <v>0</v>
      </c>
      <c r="F37" s="182">
        <v>0</v>
      </c>
      <c r="G37" s="182">
        <v>0</v>
      </c>
      <c r="H37" s="182">
        <v>0</v>
      </c>
      <c r="I37" s="182">
        <v>0</v>
      </c>
      <c r="J37" s="182">
        <v>0</v>
      </c>
      <c r="K37" s="182">
        <v>0</v>
      </c>
      <c r="L37" s="182">
        <v>0</v>
      </c>
      <c r="M37" s="182">
        <v>0</v>
      </c>
      <c r="N37" s="182">
        <v>0</v>
      </c>
      <c r="O37" s="182">
        <v>0</v>
      </c>
      <c r="P37" s="182">
        <v>0</v>
      </c>
      <c r="Q37" s="182">
        <v>0</v>
      </c>
      <c r="R37" s="182">
        <v>0</v>
      </c>
      <c r="S37" s="182">
        <v>0</v>
      </c>
      <c r="T37" s="182">
        <v>0</v>
      </c>
      <c r="U37" s="182">
        <v>0</v>
      </c>
      <c r="V37" s="182">
        <v>0</v>
      </c>
      <c r="W37" s="182">
        <v>0</v>
      </c>
      <c r="X37" s="182">
        <v>0</v>
      </c>
      <c r="Y37" s="182">
        <v>0</v>
      </c>
      <c r="Z37" s="182">
        <v>0</v>
      </c>
      <c r="AA37" s="182">
        <v>0</v>
      </c>
      <c r="AB37" s="182">
        <v>0</v>
      </c>
      <c r="AC37" s="182">
        <v>0</v>
      </c>
      <c r="AD37" s="182">
        <v>0</v>
      </c>
      <c r="AE37" s="182">
        <v>0</v>
      </c>
      <c r="AF37" s="154">
        <v>0</v>
      </c>
      <c r="AG37" s="154">
        <v>0</v>
      </c>
      <c r="AH37" s="154">
        <v>0</v>
      </c>
      <c r="AI37" s="154">
        <v>0</v>
      </c>
      <c r="AJ37" s="154">
        <v>0</v>
      </c>
      <c r="AK37" s="154">
        <v>0</v>
      </c>
      <c r="AL37" s="154">
        <v>0</v>
      </c>
      <c r="AO37" s="243">
        <v>0</v>
      </c>
    </row>
    <row r="38" spans="1:41" ht="126" x14ac:dyDescent="0.25">
      <c r="A38" s="168" t="s">
        <v>515</v>
      </c>
      <c r="B38" s="146" t="s">
        <v>627</v>
      </c>
      <c r="C38" s="168" t="s">
        <v>730</v>
      </c>
      <c r="D38" s="182">
        <v>0</v>
      </c>
      <c r="E38" s="182">
        <v>0</v>
      </c>
      <c r="F38" s="182">
        <v>0</v>
      </c>
      <c r="G38" s="182">
        <v>0</v>
      </c>
      <c r="H38" s="182">
        <v>0</v>
      </c>
      <c r="I38" s="182">
        <v>0</v>
      </c>
      <c r="J38" s="182">
        <v>0</v>
      </c>
      <c r="K38" s="182">
        <v>0</v>
      </c>
      <c r="L38" s="182">
        <v>0</v>
      </c>
      <c r="M38" s="182">
        <v>0</v>
      </c>
      <c r="N38" s="182">
        <v>0</v>
      </c>
      <c r="O38" s="182">
        <v>0</v>
      </c>
      <c r="P38" s="182">
        <v>0</v>
      </c>
      <c r="Q38" s="182">
        <v>0</v>
      </c>
      <c r="R38" s="182">
        <v>0</v>
      </c>
      <c r="S38" s="182">
        <v>0</v>
      </c>
      <c r="T38" s="182">
        <v>0</v>
      </c>
      <c r="U38" s="182">
        <v>0</v>
      </c>
      <c r="V38" s="182">
        <v>0</v>
      </c>
      <c r="W38" s="182">
        <v>0</v>
      </c>
      <c r="X38" s="182">
        <v>0</v>
      </c>
      <c r="Y38" s="182">
        <v>0</v>
      </c>
      <c r="Z38" s="182">
        <v>0</v>
      </c>
      <c r="AA38" s="182">
        <v>0</v>
      </c>
      <c r="AB38" s="182">
        <v>0</v>
      </c>
      <c r="AC38" s="182">
        <v>0</v>
      </c>
      <c r="AD38" s="182">
        <v>0</v>
      </c>
      <c r="AE38" s="182">
        <v>0</v>
      </c>
      <c r="AF38" s="154">
        <v>0</v>
      </c>
      <c r="AG38" s="154">
        <v>0</v>
      </c>
      <c r="AH38" s="154">
        <v>0</v>
      </c>
      <c r="AI38" s="154">
        <v>0</v>
      </c>
      <c r="AJ38" s="154">
        <v>0</v>
      </c>
      <c r="AK38" s="154">
        <v>0</v>
      </c>
      <c r="AL38" s="154">
        <v>0</v>
      </c>
      <c r="AO38" s="243">
        <v>0</v>
      </c>
    </row>
    <row r="39" spans="1:41" ht="126" x14ac:dyDescent="0.25">
      <c r="A39" s="168" t="s">
        <v>515</v>
      </c>
      <c r="B39" s="146" t="s">
        <v>628</v>
      </c>
      <c r="C39" s="168" t="s">
        <v>730</v>
      </c>
      <c r="D39" s="182">
        <v>0</v>
      </c>
      <c r="E39" s="182">
        <v>0</v>
      </c>
      <c r="F39" s="182">
        <v>0</v>
      </c>
      <c r="G39" s="182">
        <v>0</v>
      </c>
      <c r="H39" s="182">
        <v>0</v>
      </c>
      <c r="I39" s="182">
        <v>0</v>
      </c>
      <c r="J39" s="182">
        <v>0</v>
      </c>
      <c r="K39" s="182">
        <v>0</v>
      </c>
      <c r="L39" s="182">
        <v>0</v>
      </c>
      <c r="M39" s="182">
        <v>0</v>
      </c>
      <c r="N39" s="182">
        <v>0</v>
      </c>
      <c r="O39" s="182">
        <v>0</v>
      </c>
      <c r="P39" s="182">
        <v>0</v>
      </c>
      <c r="Q39" s="182">
        <v>0</v>
      </c>
      <c r="R39" s="182">
        <v>0</v>
      </c>
      <c r="S39" s="182">
        <v>0</v>
      </c>
      <c r="T39" s="182">
        <v>0</v>
      </c>
      <c r="U39" s="182">
        <v>0</v>
      </c>
      <c r="V39" s="182">
        <v>0</v>
      </c>
      <c r="W39" s="182">
        <v>0</v>
      </c>
      <c r="X39" s="182">
        <v>0</v>
      </c>
      <c r="Y39" s="182">
        <v>0</v>
      </c>
      <c r="Z39" s="182">
        <v>0</v>
      </c>
      <c r="AA39" s="182">
        <v>0</v>
      </c>
      <c r="AB39" s="182">
        <v>0</v>
      </c>
      <c r="AC39" s="182">
        <v>0</v>
      </c>
      <c r="AD39" s="182">
        <v>0</v>
      </c>
      <c r="AE39" s="182">
        <v>0</v>
      </c>
      <c r="AF39" s="154">
        <v>0</v>
      </c>
      <c r="AG39" s="154">
        <v>0</v>
      </c>
      <c r="AH39" s="154">
        <v>0</v>
      </c>
      <c r="AI39" s="154">
        <v>0</v>
      </c>
      <c r="AJ39" s="154">
        <v>0</v>
      </c>
      <c r="AK39" s="154">
        <v>0</v>
      </c>
      <c r="AL39" s="154">
        <v>0</v>
      </c>
      <c r="AO39" s="243">
        <v>0</v>
      </c>
    </row>
    <row r="40" spans="1:41" ht="141.75" x14ac:dyDescent="0.25">
      <c r="A40" s="168" t="s">
        <v>516</v>
      </c>
      <c r="B40" s="146" t="s">
        <v>626</v>
      </c>
      <c r="C40" s="168" t="s">
        <v>730</v>
      </c>
      <c r="D40" s="182">
        <v>0</v>
      </c>
      <c r="E40" s="182">
        <v>0</v>
      </c>
      <c r="F40" s="182">
        <v>0</v>
      </c>
      <c r="G40" s="182">
        <v>0</v>
      </c>
      <c r="H40" s="182">
        <v>0</v>
      </c>
      <c r="I40" s="182">
        <v>0</v>
      </c>
      <c r="J40" s="182">
        <v>0</v>
      </c>
      <c r="K40" s="182">
        <v>0</v>
      </c>
      <c r="L40" s="182">
        <v>0</v>
      </c>
      <c r="M40" s="182">
        <v>0</v>
      </c>
      <c r="N40" s="182">
        <v>0</v>
      </c>
      <c r="O40" s="182">
        <v>0</v>
      </c>
      <c r="P40" s="182">
        <v>0</v>
      </c>
      <c r="Q40" s="182">
        <v>0</v>
      </c>
      <c r="R40" s="182">
        <v>0</v>
      </c>
      <c r="S40" s="182">
        <v>0</v>
      </c>
      <c r="T40" s="182">
        <v>0</v>
      </c>
      <c r="U40" s="182">
        <v>0</v>
      </c>
      <c r="V40" s="182">
        <v>0</v>
      </c>
      <c r="W40" s="182">
        <v>0</v>
      </c>
      <c r="X40" s="182">
        <v>0</v>
      </c>
      <c r="Y40" s="182">
        <v>0</v>
      </c>
      <c r="Z40" s="182">
        <v>0</v>
      </c>
      <c r="AA40" s="182">
        <v>0</v>
      </c>
      <c r="AB40" s="182">
        <v>0</v>
      </c>
      <c r="AC40" s="182">
        <v>0</v>
      </c>
      <c r="AD40" s="182">
        <v>0</v>
      </c>
      <c r="AE40" s="182">
        <v>0</v>
      </c>
      <c r="AF40" s="154">
        <v>0</v>
      </c>
      <c r="AG40" s="154">
        <v>0</v>
      </c>
      <c r="AH40" s="154">
        <v>0</v>
      </c>
      <c r="AI40" s="154">
        <v>0</v>
      </c>
      <c r="AJ40" s="154">
        <v>0</v>
      </c>
      <c r="AK40" s="154">
        <v>0</v>
      </c>
      <c r="AL40" s="154">
        <v>0</v>
      </c>
      <c r="AO40" s="243">
        <v>0</v>
      </c>
    </row>
    <row r="41" spans="1:41" ht="126" x14ac:dyDescent="0.25">
      <c r="A41" s="168" t="s">
        <v>516</v>
      </c>
      <c r="B41" s="146" t="s">
        <v>627</v>
      </c>
      <c r="C41" s="168" t="s">
        <v>730</v>
      </c>
      <c r="D41" s="182">
        <v>0</v>
      </c>
      <c r="E41" s="182">
        <v>0</v>
      </c>
      <c r="F41" s="182">
        <v>0</v>
      </c>
      <c r="G41" s="182">
        <v>0</v>
      </c>
      <c r="H41" s="182">
        <v>0</v>
      </c>
      <c r="I41" s="182">
        <v>0</v>
      </c>
      <c r="J41" s="182">
        <v>0</v>
      </c>
      <c r="K41" s="182">
        <v>0</v>
      </c>
      <c r="L41" s="182">
        <v>0</v>
      </c>
      <c r="M41" s="182">
        <v>0</v>
      </c>
      <c r="N41" s="182">
        <v>0</v>
      </c>
      <c r="O41" s="182">
        <v>0</v>
      </c>
      <c r="P41" s="182">
        <v>0</v>
      </c>
      <c r="Q41" s="182">
        <v>0</v>
      </c>
      <c r="R41" s="182">
        <v>0</v>
      </c>
      <c r="S41" s="182">
        <v>0</v>
      </c>
      <c r="T41" s="182">
        <v>0</v>
      </c>
      <c r="U41" s="182">
        <v>0</v>
      </c>
      <c r="V41" s="182">
        <v>0</v>
      </c>
      <c r="W41" s="182">
        <v>0</v>
      </c>
      <c r="X41" s="182">
        <v>0</v>
      </c>
      <c r="Y41" s="182">
        <v>0</v>
      </c>
      <c r="Z41" s="182">
        <v>0</v>
      </c>
      <c r="AA41" s="182">
        <v>0</v>
      </c>
      <c r="AB41" s="182">
        <v>0</v>
      </c>
      <c r="AC41" s="182">
        <v>0</v>
      </c>
      <c r="AD41" s="182">
        <v>0</v>
      </c>
      <c r="AE41" s="182">
        <v>0</v>
      </c>
      <c r="AF41" s="154">
        <v>0</v>
      </c>
      <c r="AG41" s="154">
        <v>0</v>
      </c>
      <c r="AH41" s="154">
        <v>0</v>
      </c>
      <c r="AI41" s="154">
        <v>0</v>
      </c>
      <c r="AJ41" s="154">
        <v>0</v>
      </c>
      <c r="AK41" s="154">
        <v>0</v>
      </c>
      <c r="AL41" s="154">
        <v>0</v>
      </c>
      <c r="AO41" s="243">
        <v>0</v>
      </c>
    </row>
    <row r="42" spans="1:41" ht="126" x14ac:dyDescent="0.25">
      <c r="A42" s="168" t="s">
        <v>516</v>
      </c>
      <c r="B42" s="146" t="s">
        <v>629</v>
      </c>
      <c r="C42" s="168" t="s">
        <v>730</v>
      </c>
      <c r="D42" s="182">
        <v>0</v>
      </c>
      <c r="E42" s="182">
        <v>0</v>
      </c>
      <c r="F42" s="182">
        <v>0</v>
      </c>
      <c r="G42" s="182">
        <v>0</v>
      </c>
      <c r="H42" s="182">
        <v>0</v>
      </c>
      <c r="I42" s="182">
        <v>0</v>
      </c>
      <c r="J42" s="182">
        <v>0</v>
      </c>
      <c r="K42" s="182">
        <v>0</v>
      </c>
      <c r="L42" s="182">
        <v>0</v>
      </c>
      <c r="M42" s="182">
        <v>0</v>
      </c>
      <c r="N42" s="182">
        <v>0</v>
      </c>
      <c r="O42" s="182">
        <v>0</v>
      </c>
      <c r="P42" s="182">
        <v>0</v>
      </c>
      <c r="Q42" s="182">
        <v>0</v>
      </c>
      <c r="R42" s="182">
        <v>0</v>
      </c>
      <c r="S42" s="182">
        <v>0</v>
      </c>
      <c r="T42" s="182">
        <v>0</v>
      </c>
      <c r="U42" s="182">
        <v>0</v>
      </c>
      <c r="V42" s="182">
        <v>0</v>
      </c>
      <c r="W42" s="182">
        <v>0</v>
      </c>
      <c r="X42" s="182">
        <v>0</v>
      </c>
      <c r="Y42" s="182">
        <v>0</v>
      </c>
      <c r="Z42" s="182">
        <v>0</v>
      </c>
      <c r="AA42" s="182">
        <v>0</v>
      </c>
      <c r="AB42" s="182">
        <v>0</v>
      </c>
      <c r="AC42" s="182">
        <v>0</v>
      </c>
      <c r="AD42" s="182">
        <v>0</v>
      </c>
      <c r="AE42" s="182">
        <v>0</v>
      </c>
      <c r="AF42" s="154">
        <v>0</v>
      </c>
      <c r="AG42" s="154">
        <v>0</v>
      </c>
      <c r="AH42" s="154">
        <v>0</v>
      </c>
      <c r="AI42" s="154">
        <v>0</v>
      </c>
      <c r="AJ42" s="154">
        <v>0</v>
      </c>
      <c r="AK42" s="154">
        <v>0</v>
      </c>
      <c r="AL42" s="154">
        <v>0</v>
      </c>
      <c r="AO42" s="243">
        <v>0</v>
      </c>
    </row>
    <row r="43" spans="1:41" ht="110.25" x14ac:dyDescent="0.25">
      <c r="A43" s="168" t="s">
        <v>519</v>
      </c>
      <c r="B43" s="146" t="s">
        <v>652</v>
      </c>
      <c r="C43" s="168" t="s">
        <v>730</v>
      </c>
      <c r="D43" s="182">
        <v>0</v>
      </c>
      <c r="E43" s="182">
        <v>0</v>
      </c>
      <c r="F43" s="182">
        <v>0</v>
      </c>
      <c r="G43" s="182">
        <v>0</v>
      </c>
      <c r="H43" s="182">
        <v>0</v>
      </c>
      <c r="I43" s="182">
        <v>0</v>
      </c>
      <c r="J43" s="182">
        <v>0</v>
      </c>
      <c r="K43" s="182">
        <v>0</v>
      </c>
      <c r="L43" s="182">
        <v>0</v>
      </c>
      <c r="M43" s="182">
        <v>0</v>
      </c>
      <c r="N43" s="182">
        <v>0</v>
      </c>
      <c r="O43" s="182">
        <v>0</v>
      </c>
      <c r="P43" s="182">
        <v>0</v>
      </c>
      <c r="Q43" s="182">
        <v>0</v>
      </c>
      <c r="R43" s="182">
        <v>0</v>
      </c>
      <c r="S43" s="182">
        <v>0</v>
      </c>
      <c r="T43" s="182">
        <v>0</v>
      </c>
      <c r="U43" s="182">
        <v>0</v>
      </c>
      <c r="V43" s="182">
        <v>0</v>
      </c>
      <c r="W43" s="182">
        <v>0</v>
      </c>
      <c r="X43" s="182">
        <v>0</v>
      </c>
      <c r="Y43" s="182">
        <v>0</v>
      </c>
      <c r="Z43" s="182">
        <v>0</v>
      </c>
      <c r="AA43" s="182">
        <v>0</v>
      </c>
      <c r="AB43" s="182">
        <v>0</v>
      </c>
      <c r="AC43" s="182">
        <v>0</v>
      </c>
      <c r="AD43" s="182">
        <v>0</v>
      </c>
      <c r="AE43" s="182">
        <v>0</v>
      </c>
      <c r="AF43" s="154">
        <v>0</v>
      </c>
      <c r="AG43" s="154">
        <v>0</v>
      </c>
      <c r="AH43" s="154">
        <v>0</v>
      </c>
      <c r="AI43" s="154">
        <v>0</v>
      </c>
      <c r="AJ43" s="154">
        <v>0</v>
      </c>
      <c r="AK43" s="154">
        <v>0</v>
      </c>
      <c r="AL43" s="154">
        <v>0</v>
      </c>
      <c r="AO43" s="243">
        <v>0</v>
      </c>
    </row>
    <row r="44" spans="1:41" ht="94.5" x14ac:dyDescent="0.25">
      <c r="A44" s="168" t="s">
        <v>522</v>
      </c>
      <c r="B44" s="146" t="s">
        <v>630</v>
      </c>
      <c r="C44" s="168" t="s">
        <v>730</v>
      </c>
      <c r="D44" s="182">
        <v>0</v>
      </c>
      <c r="E44" s="182">
        <v>0</v>
      </c>
      <c r="F44" s="182">
        <v>0</v>
      </c>
      <c r="G44" s="182">
        <v>0</v>
      </c>
      <c r="H44" s="182">
        <v>0</v>
      </c>
      <c r="I44" s="182">
        <v>0</v>
      </c>
      <c r="J44" s="182">
        <v>0</v>
      </c>
      <c r="K44" s="182">
        <v>0</v>
      </c>
      <c r="L44" s="182">
        <v>0</v>
      </c>
      <c r="M44" s="182">
        <v>0</v>
      </c>
      <c r="N44" s="182">
        <v>0</v>
      </c>
      <c r="O44" s="182">
        <v>0</v>
      </c>
      <c r="P44" s="182">
        <v>0</v>
      </c>
      <c r="Q44" s="182">
        <v>0</v>
      </c>
      <c r="R44" s="182">
        <v>0</v>
      </c>
      <c r="S44" s="182">
        <v>0</v>
      </c>
      <c r="T44" s="182">
        <v>0</v>
      </c>
      <c r="U44" s="182">
        <v>0</v>
      </c>
      <c r="V44" s="182">
        <v>0</v>
      </c>
      <c r="W44" s="182">
        <v>0</v>
      </c>
      <c r="X44" s="182">
        <v>0</v>
      </c>
      <c r="Y44" s="182">
        <v>0</v>
      </c>
      <c r="Z44" s="182">
        <v>0</v>
      </c>
      <c r="AA44" s="182">
        <v>0</v>
      </c>
      <c r="AB44" s="182">
        <v>0</v>
      </c>
      <c r="AC44" s="182">
        <v>0</v>
      </c>
      <c r="AD44" s="182">
        <v>0</v>
      </c>
      <c r="AE44" s="182">
        <v>0</v>
      </c>
      <c r="AF44" s="154">
        <v>0</v>
      </c>
      <c r="AG44" s="154">
        <v>0</v>
      </c>
      <c r="AH44" s="154">
        <v>0</v>
      </c>
      <c r="AI44" s="154">
        <v>0</v>
      </c>
      <c r="AJ44" s="154">
        <v>0</v>
      </c>
      <c r="AK44" s="154">
        <v>0</v>
      </c>
      <c r="AL44" s="154">
        <v>0</v>
      </c>
      <c r="AO44" s="243">
        <v>0</v>
      </c>
    </row>
    <row r="45" spans="1:41" ht="110.25" x14ac:dyDescent="0.25">
      <c r="A45" s="168" t="s">
        <v>524</v>
      </c>
      <c r="B45" s="146" t="s">
        <v>653</v>
      </c>
      <c r="C45" s="168" t="s">
        <v>730</v>
      </c>
      <c r="D45" s="182">
        <v>0</v>
      </c>
      <c r="E45" s="182">
        <v>0</v>
      </c>
      <c r="F45" s="182">
        <v>0</v>
      </c>
      <c r="G45" s="182">
        <v>0</v>
      </c>
      <c r="H45" s="182">
        <v>0</v>
      </c>
      <c r="I45" s="182">
        <v>0</v>
      </c>
      <c r="J45" s="182">
        <v>0</v>
      </c>
      <c r="K45" s="182">
        <v>0</v>
      </c>
      <c r="L45" s="182">
        <v>0</v>
      </c>
      <c r="M45" s="182">
        <v>0</v>
      </c>
      <c r="N45" s="182">
        <v>0</v>
      </c>
      <c r="O45" s="182">
        <v>0</v>
      </c>
      <c r="P45" s="182">
        <v>0</v>
      </c>
      <c r="Q45" s="182">
        <v>0</v>
      </c>
      <c r="R45" s="182">
        <v>0</v>
      </c>
      <c r="S45" s="182">
        <v>0</v>
      </c>
      <c r="T45" s="182">
        <v>0</v>
      </c>
      <c r="U45" s="182">
        <v>0</v>
      </c>
      <c r="V45" s="182">
        <v>0</v>
      </c>
      <c r="W45" s="182">
        <v>0</v>
      </c>
      <c r="X45" s="182">
        <v>0</v>
      </c>
      <c r="Y45" s="182">
        <v>0</v>
      </c>
      <c r="Z45" s="182">
        <v>0</v>
      </c>
      <c r="AA45" s="182">
        <v>0</v>
      </c>
      <c r="AB45" s="182">
        <v>0</v>
      </c>
      <c r="AC45" s="182">
        <v>0</v>
      </c>
      <c r="AD45" s="182">
        <v>0</v>
      </c>
      <c r="AE45" s="182">
        <v>0</v>
      </c>
      <c r="AF45" s="154">
        <v>0</v>
      </c>
      <c r="AG45" s="154">
        <v>0</v>
      </c>
      <c r="AH45" s="154">
        <v>0</v>
      </c>
      <c r="AI45" s="154">
        <v>0</v>
      </c>
      <c r="AJ45" s="154">
        <v>0</v>
      </c>
      <c r="AK45" s="154">
        <v>0</v>
      </c>
      <c r="AL45" s="154">
        <v>0</v>
      </c>
      <c r="AO45" s="243">
        <v>0</v>
      </c>
    </row>
    <row r="46" spans="1:41" ht="47.25" x14ac:dyDescent="0.25">
      <c r="A46" s="168" t="s">
        <v>543</v>
      </c>
      <c r="B46" s="146" t="s">
        <v>631</v>
      </c>
      <c r="C46" s="168" t="s">
        <v>730</v>
      </c>
      <c r="D46" s="182">
        <v>0</v>
      </c>
      <c r="E46" s="182">
        <v>3.3470570940000002</v>
      </c>
      <c r="F46" s="182">
        <v>0</v>
      </c>
      <c r="G46" s="182">
        <v>0</v>
      </c>
      <c r="H46" s="182">
        <v>0</v>
      </c>
      <c r="I46" s="182">
        <v>0</v>
      </c>
      <c r="J46" s="182">
        <v>187</v>
      </c>
      <c r="K46" s="182">
        <v>0</v>
      </c>
      <c r="L46" s="182">
        <v>5.3971242820000001</v>
      </c>
      <c r="M46" s="182">
        <v>0</v>
      </c>
      <c r="N46" s="182">
        <v>0</v>
      </c>
      <c r="O46" s="182">
        <v>0</v>
      </c>
      <c r="P46" s="182">
        <v>0</v>
      </c>
      <c r="Q46" s="182">
        <v>307</v>
      </c>
      <c r="R46" s="182">
        <v>0</v>
      </c>
      <c r="S46" s="182">
        <v>4.8394833940000002</v>
      </c>
      <c r="T46" s="182">
        <v>0</v>
      </c>
      <c r="U46" s="182">
        <v>0</v>
      </c>
      <c r="V46" s="182">
        <v>0</v>
      </c>
      <c r="W46" s="182">
        <v>0</v>
      </c>
      <c r="X46" s="182">
        <v>283</v>
      </c>
      <c r="Y46" s="182">
        <v>0</v>
      </c>
      <c r="Z46" s="182">
        <v>57.88171460737999</v>
      </c>
      <c r="AA46" s="182">
        <v>0</v>
      </c>
      <c r="AB46" s="182">
        <v>0</v>
      </c>
      <c r="AC46" s="182">
        <v>0.33300000000000002</v>
      </c>
      <c r="AD46" s="182">
        <v>0</v>
      </c>
      <c r="AE46" s="182">
        <v>573</v>
      </c>
      <c r="AF46" s="154">
        <v>0</v>
      </c>
      <c r="AG46" s="154">
        <v>71.465379377379989</v>
      </c>
      <c r="AH46" s="154">
        <v>0</v>
      </c>
      <c r="AI46" s="154">
        <v>0</v>
      </c>
      <c r="AJ46" s="154">
        <v>0.33300000000000002</v>
      </c>
      <c r="AK46" s="154">
        <v>0</v>
      </c>
      <c r="AL46" s="154">
        <v>1350</v>
      </c>
      <c r="AO46" s="243">
        <v>0</v>
      </c>
    </row>
    <row r="47" spans="1:41" ht="78.75" x14ac:dyDescent="0.25">
      <c r="A47" s="168" t="s">
        <v>545</v>
      </c>
      <c r="B47" s="146" t="s">
        <v>632</v>
      </c>
      <c r="C47" s="168" t="s">
        <v>730</v>
      </c>
      <c r="D47" s="182">
        <v>0</v>
      </c>
      <c r="E47" s="182">
        <v>0</v>
      </c>
      <c r="F47" s="182">
        <v>0</v>
      </c>
      <c r="G47" s="182">
        <v>0</v>
      </c>
      <c r="H47" s="182">
        <v>0</v>
      </c>
      <c r="I47" s="182">
        <v>0</v>
      </c>
      <c r="J47" s="182">
        <v>0</v>
      </c>
      <c r="K47" s="182">
        <v>0</v>
      </c>
      <c r="L47" s="182">
        <v>0</v>
      </c>
      <c r="M47" s="182">
        <v>0</v>
      </c>
      <c r="N47" s="182">
        <v>0</v>
      </c>
      <c r="O47" s="182">
        <v>0</v>
      </c>
      <c r="P47" s="182">
        <v>0</v>
      </c>
      <c r="Q47" s="182">
        <v>0</v>
      </c>
      <c r="R47" s="182">
        <v>0</v>
      </c>
      <c r="S47" s="182">
        <v>0</v>
      </c>
      <c r="T47" s="182">
        <v>0</v>
      </c>
      <c r="U47" s="182">
        <v>0</v>
      </c>
      <c r="V47" s="182">
        <v>0</v>
      </c>
      <c r="W47" s="182">
        <v>0</v>
      </c>
      <c r="X47" s="182">
        <v>0</v>
      </c>
      <c r="Y47" s="182">
        <v>0</v>
      </c>
      <c r="Z47" s="182">
        <v>56.164343907379987</v>
      </c>
      <c r="AA47" s="182">
        <v>0</v>
      </c>
      <c r="AB47" s="182">
        <v>0</v>
      </c>
      <c r="AC47" s="182">
        <v>0.33300000000000002</v>
      </c>
      <c r="AD47" s="182">
        <v>0</v>
      </c>
      <c r="AE47" s="182">
        <v>473</v>
      </c>
      <c r="AF47" s="154">
        <v>0</v>
      </c>
      <c r="AG47" s="154">
        <v>56.164343907379987</v>
      </c>
      <c r="AH47" s="154">
        <v>0</v>
      </c>
      <c r="AI47" s="154">
        <v>0</v>
      </c>
      <c r="AJ47" s="154">
        <v>0.33300000000000002</v>
      </c>
      <c r="AK47" s="154">
        <v>0</v>
      </c>
      <c r="AL47" s="154">
        <v>473</v>
      </c>
      <c r="AO47" s="243">
        <v>0</v>
      </c>
    </row>
    <row r="48" spans="1:41" ht="47.25" x14ac:dyDescent="0.25">
      <c r="A48" s="168" t="s">
        <v>546</v>
      </c>
      <c r="B48" s="146" t="s">
        <v>654</v>
      </c>
      <c r="C48" s="168" t="s">
        <v>730</v>
      </c>
      <c r="D48" s="154">
        <v>0</v>
      </c>
      <c r="E48" s="154">
        <v>0</v>
      </c>
      <c r="F48" s="154">
        <v>0</v>
      </c>
      <c r="G48" s="154">
        <v>0</v>
      </c>
      <c r="H48" s="154">
        <v>0</v>
      </c>
      <c r="I48" s="154">
        <v>0</v>
      </c>
      <c r="J48" s="154">
        <v>0</v>
      </c>
      <c r="K48" s="154">
        <v>0</v>
      </c>
      <c r="L48" s="154">
        <v>0</v>
      </c>
      <c r="M48" s="154">
        <v>0</v>
      </c>
      <c r="N48" s="154">
        <v>0</v>
      </c>
      <c r="O48" s="154">
        <v>0</v>
      </c>
      <c r="P48" s="154">
        <v>0</v>
      </c>
      <c r="Q48" s="154">
        <v>0</v>
      </c>
      <c r="R48" s="154">
        <v>0</v>
      </c>
      <c r="S48" s="154">
        <v>0</v>
      </c>
      <c r="T48" s="154">
        <v>0</v>
      </c>
      <c r="U48" s="154">
        <v>0</v>
      </c>
      <c r="V48" s="154">
        <v>0</v>
      </c>
      <c r="W48" s="154">
        <v>0</v>
      </c>
      <c r="X48" s="154">
        <v>0</v>
      </c>
      <c r="Y48" s="154">
        <v>0</v>
      </c>
      <c r="Z48" s="154">
        <v>42.404867089379991</v>
      </c>
      <c r="AA48" s="154">
        <v>0</v>
      </c>
      <c r="AB48" s="154">
        <v>0</v>
      </c>
      <c r="AC48" s="154">
        <v>0.33300000000000002</v>
      </c>
      <c r="AD48" s="154">
        <v>0</v>
      </c>
      <c r="AE48" s="154">
        <v>0</v>
      </c>
      <c r="AF48" s="154">
        <v>0</v>
      </c>
      <c r="AG48" s="154">
        <v>42.404867089379991</v>
      </c>
      <c r="AH48" s="154">
        <v>0</v>
      </c>
      <c r="AI48" s="154">
        <v>0</v>
      </c>
      <c r="AJ48" s="154">
        <v>0.33300000000000002</v>
      </c>
      <c r="AK48" s="154">
        <v>0</v>
      </c>
      <c r="AL48" s="154">
        <v>0</v>
      </c>
      <c r="AO48" s="243">
        <v>0</v>
      </c>
    </row>
    <row r="49" spans="1:41" ht="31.5" x14ac:dyDescent="0.25">
      <c r="A49" s="168" t="s">
        <v>546</v>
      </c>
      <c r="B49" s="146" t="s">
        <v>700</v>
      </c>
      <c r="C49" s="168" t="s">
        <v>804</v>
      </c>
      <c r="D49" s="154">
        <v>0</v>
      </c>
      <c r="E49" s="154">
        <v>0</v>
      </c>
      <c r="F49" s="154">
        <v>0</v>
      </c>
      <c r="G49" s="154">
        <v>0</v>
      </c>
      <c r="H49" s="154">
        <v>0</v>
      </c>
      <c r="I49" s="154">
        <v>0</v>
      </c>
      <c r="J49" s="154">
        <v>0</v>
      </c>
      <c r="K49" s="154">
        <v>0</v>
      </c>
      <c r="L49" s="154">
        <v>0</v>
      </c>
      <c r="M49" s="154">
        <v>0</v>
      </c>
      <c r="N49" s="154">
        <v>0</v>
      </c>
      <c r="O49" s="154">
        <v>0</v>
      </c>
      <c r="P49" s="154">
        <v>0</v>
      </c>
      <c r="Q49" s="154">
        <v>0</v>
      </c>
      <c r="R49" s="154">
        <v>0</v>
      </c>
      <c r="S49" s="154">
        <v>0</v>
      </c>
      <c r="T49" s="154">
        <v>0</v>
      </c>
      <c r="U49" s="154">
        <v>0</v>
      </c>
      <c r="V49" s="154">
        <v>0</v>
      </c>
      <c r="W49" s="154">
        <v>0</v>
      </c>
      <c r="X49" s="154">
        <v>0</v>
      </c>
      <c r="Y49" s="154">
        <v>0</v>
      </c>
      <c r="Z49" s="154">
        <v>0</v>
      </c>
      <c r="AA49" s="154">
        <v>0</v>
      </c>
      <c r="AB49" s="154">
        <v>0</v>
      </c>
      <c r="AC49" s="154">
        <v>0</v>
      </c>
      <c r="AD49" s="154">
        <v>0</v>
      </c>
      <c r="AE49" s="154">
        <v>0</v>
      </c>
      <c r="AF49" s="154">
        <v>0</v>
      </c>
      <c r="AG49" s="154">
        <v>0</v>
      </c>
      <c r="AH49" s="154">
        <v>0</v>
      </c>
      <c r="AI49" s="154">
        <v>0</v>
      </c>
      <c r="AJ49" s="154">
        <v>0</v>
      </c>
      <c r="AK49" s="154">
        <v>0</v>
      </c>
      <c r="AL49" s="154">
        <v>0</v>
      </c>
      <c r="AO49" s="243">
        <v>0</v>
      </c>
    </row>
    <row r="50" spans="1:41" ht="31.5" x14ac:dyDescent="0.25">
      <c r="A50" s="168" t="s">
        <v>546</v>
      </c>
      <c r="B50" s="146" t="s">
        <v>701</v>
      </c>
      <c r="C50" s="168" t="s">
        <v>805</v>
      </c>
      <c r="D50" s="154">
        <v>0</v>
      </c>
      <c r="E50" s="154">
        <v>0</v>
      </c>
      <c r="F50" s="154">
        <v>0</v>
      </c>
      <c r="G50" s="154">
        <v>0</v>
      </c>
      <c r="H50" s="154">
        <v>0</v>
      </c>
      <c r="I50" s="154">
        <v>0</v>
      </c>
      <c r="J50" s="154">
        <v>0</v>
      </c>
      <c r="K50" s="154">
        <v>0</v>
      </c>
      <c r="L50" s="154">
        <v>0</v>
      </c>
      <c r="M50" s="154">
        <v>0</v>
      </c>
      <c r="N50" s="154">
        <v>0</v>
      </c>
      <c r="O50" s="154">
        <v>0</v>
      </c>
      <c r="P50" s="154">
        <v>0</v>
      </c>
      <c r="Q50" s="154">
        <v>0</v>
      </c>
      <c r="R50" s="154">
        <v>0</v>
      </c>
      <c r="S50" s="154">
        <v>0</v>
      </c>
      <c r="T50" s="154">
        <v>0</v>
      </c>
      <c r="U50" s="154">
        <v>0</v>
      </c>
      <c r="V50" s="154">
        <v>0</v>
      </c>
      <c r="W50" s="154">
        <v>0</v>
      </c>
      <c r="X50" s="154">
        <v>0</v>
      </c>
      <c r="Y50" s="154">
        <v>0</v>
      </c>
      <c r="Z50" s="154">
        <v>42.404867089379991</v>
      </c>
      <c r="AA50" s="154">
        <v>0</v>
      </c>
      <c r="AB50" s="154">
        <v>0</v>
      </c>
      <c r="AC50" s="154">
        <v>0.33300000000000002</v>
      </c>
      <c r="AD50" s="154">
        <v>0</v>
      </c>
      <c r="AE50" s="154">
        <v>0</v>
      </c>
      <c r="AF50" s="154">
        <v>0</v>
      </c>
      <c r="AG50" s="154">
        <v>42.404867089379991</v>
      </c>
      <c r="AH50" s="154">
        <v>0</v>
      </c>
      <c r="AI50" s="154">
        <v>0</v>
      </c>
      <c r="AJ50" s="154">
        <v>0.33300000000000002</v>
      </c>
      <c r="AK50" s="154">
        <v>0</v>
      </c>
      <c r="AL50" s="154">
        <v>0</v>
      </c>
      <c r="AO50" s="243">
        <v>0</v>
      </c>
    </row>
    <row r="51" spans="1:41" ht="78.75" x14ac:dyDescent="0.25">
      <c r="A51" s="168" t="s">
        <v>547</v>
      </c>
      <c r="B51" s="146" t="s">
        <v>655</v>
      </c>
      <c r="C51" s="168" t="s">
        <v>730</v>
      </c>
      <c r="D51" s="154">
        <v>0</v>
      </c>
      <c r="E51" s="154">
        <v>0</v>
      </c>
      <c r="F51" s="154">
        <v>0</v>
      </c>
      <c r="G51" s="154">
        <v>0</v>
      </c>
      <c r="H51" s="154">
        <v>0</v>
      </c>
      <c r="I51" s="154">
        <v>0</v>
      </c>
      <c r="J51" s="154">
        <v>0</v>
      </c>
      <c r="K51" s="154">
        <v>0</v>
      </c>
      <c r="L51" s="154">
        <v>0</v>
      </c>
      <c r="M51" s="154">
        <v>0</v>
      </c>
      <c r="N51" s="154">
        <v>0</v>
      </c>
      <c r="O51" s="154">
        <v>0</v>
      </c>
      <c r="P51" s="154">
        <v>0</v>
      </c>
      <c r="Q51" s="154">
        <v>0</v>
      </c>
      <c r="R51" s="154">
        <v>0</v>
      </c>
      <c r="S51" s="154">
        <v>0</v>
      </c>
      <c r="T51" s="154">
        <v>0</v>
      </c>
      <c r="U51" s="154">
        <v>0</v>
      </c>
      <c r="V51" s="154">
        <v>0</v>
      </c>
      <c r="W51" s="154">
        <v>0</v>
      </c>
      <c r="X51" s="154">
        <v>0</v>
      </c>
      <c r="Y51" s="154">
        <v>0</v>
      </c>
      <c r="Z51" s="154">
        <v>13.759476817999998</v>
      </c>
      <c r="AA51" s="154">
        <v>0</v>
      </c>
      <c r="AB51" s="154">
        <v>0</v>
      </c>
      <c r="AC51" s="154">
        <v>0</v>
      </c>
      <c r="AD51" s="154">
        <v>0</v>
      </c>
      <c r="AE51" s="154">
        <v>473</v>
      </c>
      <c r="AF51" s="154">
        <v>0</v>
      </c>
      <c r="AG51" s="154">
        <v>13.759476817999998</v>
      </c>
      <c r="AH51" s="154">
        <v>0</v>
      </c>
      <c r="AI51" s="154">
        <v>0</v>
      </c>
      <c r="AJ51" s="154">
        <v>0</v>
      </c>
      <c r="AK51" s="154">
        <v>0</v>
      </c>
      <c r="AL51" s="154">
        <v>473</v>
      </c>
      <c r="AO51" s="243">
        <v>0</v>
      </c>
    </row>
    <row r="52" spans="1:41" ht="31.5" x14ac:dyDescent="0.25">
      <c r="A52" s="168" t="s">
        <v>547</v>
      </c>
      <c r="B52" s="146" t="s">
        <v>671</v>
      </c>
      <c r="C52" s="168" t="s">
        <v>806</v>
      </c>
      <c r="D52" s="154">
        <v>0</v>
      </c>
      <c r="E52" s="154">
        <v>0</v>
      </c>
      <c r="F52" s="154">
        <v>0</v>
      </c>
      <c r="G52" s="154">
        <v>0</v>
      </c>
      <c r="H52" s="154">
        <v>0</v>
      </c>
      <c r="I52" s="154">
        <v>0</v>
      </c>
      <c r="J52" s="154">
        <v>0</v>
      </c>
      <c r="K52" s="154">
        <v>0</v>
      </c>
      <c r="L52" s="154">
        <v>0</v>
      </c>
      <c r="M52" s="154">
        <v>0</v>
      </c>
      <c r="N52" s="154">
        <v>0</v>
      </c>
      <c r="O52" s="154">
        <v>0</v>
      </c>
      <c r="P52" s="154">
        <v>0</v>
      </c>
      <c r="Q52" s="154">
        <v>0</v>
      </c>
      <c r="R52" s="154">
        <v>0</v>
      </c>
      <c r="S52" s="154">
        <v>0</v>
      </c>
      <c r="T52" s="154">
        <v>0</v>
      </c>
      <c r="U52" s="154">
        <v>0</v>
      </c>
      <c r="V52" s="154">
        <v>0</v>
      </c>
      <c r="W52" s="154">
        <v>0</v>
      </c>
      <c r="X52" s="154">
        <v>0</v>
      </c>
      <c r="Y52" s="154">
        <v>0</v>
      </c>
      <c r="Z52" s="154">
        <v>0</v>
      </c>
      <c r="AA52" s="154">
        <v>0</v>
      </c>
      <c r="AB52" s="154">
        <v>0</v>
      </c>
      <c r="AC52" s="154">
        <v>0</v>
      </c>
      <c r="AD52" s="154">
        <v>0</v>
      </c>
      <c r="AE52" s="154">
        <v>0</v>
      </c>
      <c r="AF52" s="154">
        <v>0</v>
      </c>
      <c r="AG52" s="154">
        <v>0</v>
      </c>
      <c r="AH52" s="154">
        <v>0</v>
      </c>
      <c r="AI52" s="154">
        <v>0</v>
      </c>
      <c r="AJ52" s="154">
        <v>0</v>
      </c>
      <c r="AK52" s="154">
        <v>0</v>
      </c>
      <c r="AL52" s="154">
        <v>0</v>
      </c>
      <c r="AO52" s="243">
        <v>0</v>
      </c>
    </row>
    <row r="53" spans="1:41" ht="31.5" x14ac:dyDescent="0.25">
      <c r="A53" s="168" t="s">
        <v>547</v>
      </c>
      <c r="B53" s="146" t="s">
        <v>672</v>
      </c>
      <c r="C53" s="168" t="s">
        <v>807</v>
      </c>
      <c r="D53" s="154">
        <v>0</v>
      </c>
      <c r="E53" s="154">
        <v>0</v>
      </c>
      <c r="F53" s="154">
        <v>0</v>
      </c>
      <c r="G53" s="154">
        <v>0</v>
      </c>
      <c r="H53" s="154">
        <v>0</v>
      </c>
      <c r="I53" s="154">
        <v>0</v>
      </c>
      <c r="J53" s="154">
        <v>0</v>
      </c>
      <c r="K53" s="154">
        <v>0</v>
      </c>
      <c r="L53" s="154">
        <v>0</v>
      </c>
      <c r="M53" s="154">
        <v>0</v>
      </c>
      <c r="N53" s="154">
        <v>0</v>
      </c>
      <c r="O53" s="154">
        <v>0</v>
      </c>
      <c r="P53" s="154">
        <v>0</v>
      </c>
      <c r="Q53" s="154">
        <v>0</v>
      </c>
      <c r="R53" s="154">
        <v>0</v>
      </c>
      <c r="S53" s="154">
        <v>0</v>
      </c>
      <c r="T53" s="154">
        <v>0</v>
      </c>
      <c r="U53" s="154">
        <v>0</v>
      </c>
      <c r="V53" s="154">
        <v>0</v>
      </c>
      <c r="W53" s="154">
        <v>0</v>
      </c>
      <c r="X53" s="154">
        <v>0</v>
      </c>
      <c r="Y53" s="154">
        <v>0</v>
      </c>
      <c r="Z53" s="154">
        <v>11.189876817999998</v>
      </c>
      <c r="AA53" s="154">
        <v>0</v>
      </c>
      <c r="AB53" s="154">
        <v>0</v>
      </c>
      <c r="AC53" s="154">
        <v>0</v>
      </c>
      <c r="AD53" s="154">
        <v>0</v>
      </c>
      <c r="AE53" s="154">
        <v>385</v>
      </c>
      <c r="AF53" s="154">
        <v>0</v>
      </c>
      <c r="AG53" s="154">
        <v>11.189876817999998</v>
      </c>
      <c r="AH53" s="154">
        <v>0</v>
      </c>
      <c r="AI53" s="154">
        <v>0</v>
      </c>
      <c r="AJ53" s="154">
        <v>0</v>
      </c>
      <c r="AK53" s="154">
        <v>0</v>
      </c>
      <c r="AL53" s="154">
        <v>385</v>
      </c>
      <c r="AO53" s="243">
        <v>0</v>
      </c>
    </row>
    <row r="54" spans="1:41" ht="31.5" x14ac:dyDescent="0.25">
      <c r="A54" s="168" t="s">
        <v>547</v>
      </c>
      <c r="B54" s="146" t="s">
        <v>675</v>
      </c>
      <c r="C54" s="168" t="s">
        <v>808</v>
      </c>
      <c r="D54" s="154">
        <v>0</v>
      </c>
      <c r="E54" s="154">
        <v>0</v>
      </c>
      <c r="F54" s="154">
        <v>0</v>
      </c>
      <c r="G54" s="154">
        <v>0</v>
      </c>
      <c r="H54" s="154">
        <v>0</v>
      </c>
      <c r="I54" s="154">
        <v>0</v>
      </c>
      <c r="J54" s="154">
        <v>0</v>
      </c>
      <c r="K54" s="154">
        <v>0</v>
      </c>
      <c r="L54" s="154">
        <v>0</v>
      </c>
      <c r="M54" s="154">
        <v>0</v>
      </c>
      <c r="N54" s="154">
        <v>0</v>
      </c>
      <c r="O54" s="154">
        <v>0</v>
      </c>
      <c r="P54" s="154">
        <v>0</v>
      </c>
      <c r="Q54" s="154">
        <v>0</v>
      </c>
      <c r="R54" s="154">
        <v>0</v>
      </c>
      <c r="S54" s="154">
        <v>0</v>
      </c>
      <c r="T54" s="154">
        <v>0</v>
      </c>
      <c r="U54" s="154">
        <v>0</v>
      </c>
      <c r="V54" s="154">
        <v>0</v>
      </c>
      <c r="W54" s="154">
        <v>0</v>
      </c>
      <c r="X54" s="154">
        <v>0</v>
      </c>
      <c r="Y54" s="154">
        <v>0</v>
      </c>
      <c r="Z54" s="154">
        <v>2.5695999999999999</v>
      </c>
      <c r="AA54" s="154">
        <v>0</v>
      </c>
      <c r="AB54" s="154">
        <v>0</v>
      </c>
      <c r="AC54" s="154">
        <v>0</v>
      </c>
      <c r="AD54" s="154">
        <v>0</v>
      </c>
      <c r="AE54" s="154">
        <v>88</v>
      </c>
      <c r="AF54" s="154">
        <v>0</v>
      </c>
      <c r="AG54" s="154">
        <v>2.5695999999999999</v>
      </c>
      <c r="AH54" s="154">
        <v>0</v>
      </c>
      <c r="AI54" s="154">
        <v>0</v>
      </c>
      <c r="AJ54" s="154">
        <v>0</v>
      </c>
      <c r="AK54" s="154">
        <v>0</v>
      </c>
      <c r="AL54" s="154">
        <v>88</v>
      </c>
      <c r="AO54" s="243">
        <v>0</v>
      </c>
    </row>
    <row r="55" spans="1:41" ht="63" x14ac:dyDescent="0.25">
      <c r="A55" s="168" t="s">
        <v>550</v>
      </c>
      <c r="B55" s="146" t="s">
        <v>633</v>
      </c>
      <c r="C55" s="168" t="s">
        <v>730</v>
      </c>
      <c r="D55" s="154">
        <v>0</v>
      </c>
      <c r="E55" s="154">
        <v>0</v>
      </c>
      <c r="F55" s="154">
        <v>0</v>
      </c>
      <c r="G55" s="154">
        <v>0</v>
      </c>
      <c r="H55" s="154">
        <v>0</v>
      </c>
      <c r="I55" s="154">
        <v>0</v>
      </c>
      <c r="J55" s="154">
        <v>0</v>
      </c>
      <c r="K55" s="154">
        <v>0</v>
      </c>
      <c r="L55" s="154">
        <v>0</v>
      </c>
      <c r="M55" s="154">
        <v>0</v>
      </c>
      <c r="N55" s="154">
        <v>0</v>
      </c>
      <c r="O55" s="154">
        <v>0</v>
      </c>
      <c r="P55" s="154">
        <v>0</v>
      </c>
      <c r="Q55" s="154">
        <v>0</v>
      </c>
      <c r="R55" s="154">
        <v>0</v>
      </c>
      <c r="S55" s="154">
        <v>0</v>
      </c>
      <c r="T55" s="154">
        <v>0</v>
      </c>
      <c r="U55" s="154">
        <v>0</v>
      </c>
      <c r="V55" s="154">
        <v>0</v>
      </c>
      <c r="W55" s="154">
        <v>0</v>
      </c>
      <c r="X55" s="154">
        <v>0</v>
      </c>
      <c r="Y55" s="154">
        <v>0</v>
      </c>
      <c r="Z55" s="154">
        <v>0</v>
      </c>
      <c r="AA55" s="154">
        <v>0</v>
      </c>
      <c r="AB55" s="154">
        <v>0</v>
      </c>
      <c r="AC55" s="154">
        <v>0</v>
      </c>
      <c r="AD55" s="154">
        <v>0</v>
      </c>
      <c r="AE55" s="154">
        <v>0</v>
      </c>
      <c r="AF55" s="154">
        <v>0</v>
      </c>
      <c r="AG55" s="154">
        <v>0</v>
      </c>
      <c r="AH55" s="154">
        <v>0</v>
      </c>
      <c r="AI55" s="154">
        <v>0</v>
      </c>
      <c r="AJ55" s="154">
        <v>0</v>
      </c>
      <c r="AK55" s="154">
        <v>0</v>
      </c>
      <c r="AL55" s="154">
        <v>0</v>
      </c>
      <c r="AO55" s="243">
        <v>0</v>
      </c>
    </row>
    <row r="56" spans="1:41" ht="47.25" x14ac:dyDescent="0.25">
      <c r="A56" s="168" t="s">
        <v>551</v>
      </c>
      <c r="B56" s="146" t="s">
        <v>634</v>
      </c>
      <c r="C56" s="168" t="s">
        <v>730</v>
      </c>
      <c r="D56" s="154">
        <v>0</v>
      </c>
      <c r="E56" s="154">
        <v>0</v>
      </c>
      <c r="F56" s="154">
        <v>0</v>
      </c>
      <c r="G56" s="154">
        <v>0</v>
      </c>
      <c r="H56" s="154">
        <v>0</v>
      </c>
      <c r="I56" s="154">
        <v>0</v>
      </c>
      <c r="J56" s="154">
        <v>0</v>
      </c>
      <c r="K56" s="154">
        <v>0</v>
      </c>
      <c r="L56" s="154">
        <v>0</v>
      </c>
      <c r="M56" s="154">
        <v>0</v>
      </c>
      <c r="N56" s="154">
        <v>0</v>
      </c>
      <c r="O56" s="154">
        <v>0</v>
      </c>
      <c r="P56" s="154">
        <v>0</v>
      </c>
      <c r="Q56" s="154">
        <v>0</v>
      </c>
      <c r="R56" s="154">
        <v>0</v>
      </c>
      <c r="S56" s="154">
        <v>0</v>
      </c>
      <c r="T56" s="154">
        <v>0</v>
      </c>
      <c r="U56" s="154">
        <v>0</v>
      </c>
      <c r="V56" s="154">
        <v>0</v>
      </c>
      <c r="W56" s="154">
        <v>0</v>
      </c>
      <c r="X56" s="154">
        <v>0</v>
      </c>
      <c r="Y56" s="154">
        <v>0</v>
      </c>
      <c r="Z56" s="154">
        <v>0</v>
      </c>
      <c r="AA56" s="154">
        <v>0</v>
      </c>
      <c r="AB56" s="154">
        <v>0</v>
      </c>
      <c r="AC56" s="154">
        <v>0</v>
      </c>
      <c r="AD56" s="154">
        <v>0</v>
      </c>
      <c r="AE56" s="154">
        <v>0</v>
      </c>
      <c r="AF56" s="154">
        <v>0</v>
      </c>
      <c r="AG56" s="154">
        <v>0</v>
      </c>
      <c r="AH56" s="154">
        <v>0</v>
      </c>
      <c r="AI56" s="154">
        <v>0</v>
      </c>
      <c r="AJ56" s="154">
        <v>0</v>
      </c>
      <c r="AK56" s="154">
        <v>0</v>
      </c>
      <c r="AL56" s="154">
        <v>0</v>
      </c>
      <c r="AO56" s="243">
        <v>0</v>
      </c>
    </row>
    <row r="57" spans="1:41" ht="63" x14ac:dyDescent="0.25">
      <c r="A57" s="168" t="s">
        <v>552</v>
      </c>
      <c r="B57" s="146" t="s">
        <v>635</v>
      </c>
      <c r="C57" s="168" t="s">
        <v>730</v>
      </c>
      <c r="D57" s="154">
        <v>0</v>
      </c>
      <c r="E57" s="154">
        <v>0</v>
      </c>
      <c r="F57" s="154">
        <v>0</v>
      </c>
      <c r="G57" s="154">
        <v>0</v>
      </c>
      <c r="H57" s="154">
        <v>0</v>
      </c>
      <c r="I57" s="154">
        <v>0</v>
      </c>
      <c r="J57" s="154">
        <v>0</v>
      </c>
      <c r="K57" s="154">
        <v>0</v>
      </c>
      <c r="L57" s="154">
        <v>0</v>
      </c>
      <c r="M57" s="154">
        <v>0</v>
      </c>
      <c r="N57" s="154">
        <v>0</v>
      </c>
      <c r="O57" s="154">
        <v>0</v>
      </c>
      <c r="P57" s="154">
        <v>0</v>
      </c>
      <c r="Q57" s="154">
        <v>0</v>
      </c>
      <c r="R57" s="154">
        <v>0</v>
      </c>
      <c r="S57" s="154">
        <v>0</v>
      </c>
      <c r="T57" s="154">
        <v>0</v>
      </c>
      <c r="U57" s="154">
        <v>0</v>
      </c>
      <c r="V57" s="154">
        <v>0</v>
      </c>
      <c r="W57" s="154">
        <v>0</v>
      </c>
      <c r="X57" s="154">
        <v>0</v>
      </c>
      <c r="Y57" s="154">
        <v>0</v>
      </c>
      <c r="Z57" s="154">
        <v>0</v>
      </c>
      <c r="AA57" s="154">
        <v>0</v>
      </c>
      <c r="AB57" s="154">
        <v>0</v>
      </c>
      <c r="AC57" s="154">
        <v>0</v>
      </c>
      <c r="AD57" s="154">
        <v>0</v>
      </c>
      <c r="AE57" s="154">
        <v>0</v>
      </c>
      <c r="AF57" s="154">
        <v>0</v>
      </c>
      <c r="AG57" s="154">
        <v>0</v>
      </c>
      <c r="AH57" s="154">
        <v>0</v>
      </c>
      <c r="AI57" s="154">
        <v>0</v>
      </c>
      <c r="AJ57" s="154">
        <v>0</v>
      </c>
      <c r="AK57" s="154">
        <v>0</v>
      </c>
      <c r="AL57" s="154">
        <v>0</v>
      </c>
      <c r="AO57" s="243">
        <v>0</v>
      </c>
    </row>
    <row r="58" spans="1:41" ht="47.25" x14ac:dyDescent="0.25">
      <c r="A58" s="168" t="s">
        <v>555</v>
      </c>
      <c r="B58" s="146" t="s">
        <v>636</v>
      </c>
      <c r="C58" s="168" t="s">
        <v>730</v>
      </c>
      <c r="D58" s="154">
        <v>0</v>
      </c>
      <c r="E58" s="154">
        <v>3.3470570940000002</v>
      </c>
      <c r="F58" s="154">
        <v>0</v>
      </c>
      <c r="G58" s="154">
        <v>0</v>
      </c>
      <c r="H58" s="154">
        <v>0</v>
      </c>
      <c r="I58" s="154">
        <v>0</v>
      </c>
      <c r="J58" s="154">
        <v>187</v>
      </c>
      <c r="K58" s="154">
        <v>0</v>
      </c>
      <c r="L58" s="154">
        <v>5.3971242820000001</v>
      </c>
      <c r="M58" s="154">
        <v>0</v>
      </c>
      <c r="N58" s="154">
        <v>0</v>
      </c>
      <c r="O58" s="154">
        <v>0</v>
      </c>
      <c r="P58" s="154">
        <v>0</v>
      </c>
      <c r="Q58" s="154">
        <v>307</v>
      </c>
      <c r="R58" s="154">
        <v>0</v>
      </c>
      <c r="S58" s="154">
        <v>4.8394833940000002</v>
      </c>
      <c r="T58" s="154">
        <v>0</v>
      </c>
      <c r="U58" s="154">
        <v>0</v>
      </c>
      <c r="V58" s="154">
        <v>0</v>
      </c>
      <c r="W58" s="154">
        <v>0</v>
      </c>
      <c r="X58" s="154">
        <v>283</v>
      </c>
      <c r="Y58" s="154">
        <v>0</v>
      </c>
      <c r="Z58" s="154">
        <v>1.7173707</v>
      </c>
      <c r="AA58" s="154">
        <v>0</v>
      </c>
      <c r="AB58" s="154">
        <v>0</v>
      </c>
      <c r="AC58" s="154">
        <v>0</v>
      </c>
      <c r="AD58" s="154">
        <v>0</v>
      </c>
      <c r="AE58" s="154">
        <v>100</v>
      </c>
      <c r="AF58" s="154">
        <v>0</v>
      </c>
      <c r="AG58" s="154">
        <v>15.30103547</v>
      </c>
      <c r="AH58" s="154">
        <v>0</v>
      </c>
      <c r="AI58" s="154">
        <v>0</v>
      </c>
      <c r="AJ58" s="154">
        <v>0</v>
      </c>
      <c r="AK58" s="154">
        <v>0</v>
      </c>
      <c r="AL58" s="154">
        <v>877</v>
      </c>
      <c r="AO58" s="243">
        <v>0</v>
      </c>
    </row>
    <row r="59" spans="1:41" ht="47.25" x14ac:dyDescent="0.25">
      <c r="A59" s="168" t="s">
        <v>556</v>
      </c>
      <c r="B59" s="146" t="s">
        <v>637</v>
      </c>
      <c r="C59" s="168" t="s">
        <v>730</v>
      </c>
      <c r="D59" s="154">
        <v>0</v>
      </c>
      <c r="E59" s="154">
        <v>3.0193718000000001</v>
      </c>
      <c r="F59" s="154">
        <v>0</v>
      </c>
      <c r="G59" s="154">
        <v>0</v>
      </c>
      <c r="H59" s="154">
        <v>0</v>
      </c>
      <c r="I59" s="154">
        <v>0</v>
      </c>
      <c r="J59" s="154">
        <v>180</v>
      </c>
      <c r="K59" s="154">
        <v>0</v>
      </c>
      <c r="L59" s="154">
        <v>4.7188080000000001</v>
      </c>
      <c r="M59" s="154">
        <v>0</v>
      </c>
      <c r="N59" s="154">
        <v>0</v>
      </c>
      <c r="O59" s="154">
        <v>0</v>
      </c>
      <c r="P59" s="154">
        <v>0</v>
      </c>
      <c r="Q59" s="154">
        <v>290</v>
      </c>
      <c r="R59" s="154">
        <v>0</v>
      </c>
      <c r="S59" s="154">
        <v>4.6496779999999998</v>
      </c>
      <c r="T59" s="154">
        <v>0</v>
      </c>
      <c r="U59" s="154">
        <v>0</v>
      </c>
      <c r="V59" s="154">
        <v>0</v>
      </c>
      <c r="W59" s="154">
        <v>0</v>
      </c>
      <c r="X59" s="154">
        <v>280</v>
      </c>
      <c r="Y59" s="154">
        <v>0</v>
      </c>
      <c r="Z59" s="154">
        <v>1.7173707</v>
      </c>
      <c r="AA59" s="154">
        <v>0</v>
      </c>
      <c r="AB59" s="154">
        <v>0</v>
      </c>
      <c r="AC59" s="154">
        <v>0</v>
      </c>
      <c r="AD59" s="154">
        <v>0</v>
      </c>
      <c r="AE59" s="154">
        <v>100</v>
      </c>
      <c r="AF59" s="154">
        <v>0</v>
      </c>
      <c r="AG59" s="154">
        <v>14.105228499999999</v>
      </c>
      <c r="AH59" s="154">
        <v>0</v>
      </c>
      <c r="AI59" s="154">
        <v>0</v>
      </c>
      <c r="AJ59" s="154">
        <v>0</v>
      </c>
      <c r="AK59" s="154">
        <v>0</v>
      </c>
      <c r="AL59" s="154">
        <v>850</v>
      </c>
      <c r="AO59" s="243">
        <v>0</v>
      </c>
    </row>
    <row r="60" spans="1:41" ht="94.5" x14ac:dyDescent="0.25">
      <c r="A60" s="168" t="s">
        <v>556</v>
      </c>
      <c r="B60" s="146" t="s">
        <v>673</v>
      </c>
      <c r="C60" s="168" t="s">
        <v>809</v>
      </c>
      <c r="D60" s="154">
        <v>0</v>
      </c>
      <c r="E60" s="154">
        <v>0.52819700000000003</v>
      </c>
      <c r="F60" s="154">
        <v>0</v>
      </c>
      <c r="G60" s="154">
        <v>0</v>
      </c>
      <c r="H60" s="154">
        <v>0</v>
      </c>
      <c r="I60" s="154">
        <v>0</v>
      </c>
      <c r="J60" s="154">
        <v>50</v>
      </c>
      <c r="K60" s="154">
        <v>0</v>
      </c>
      <c r="L60" s="154">
        <v>0.92641499999999999</v>
      </c>
      <c r="M60" s="154">
        <v>0</v>
      </c>
      <c r="N60" s="154">
        <v>0</v>
      </c>
      <c r="O60" s="154">
        <v>0</v>
      </c>
      <c r="P60" s="154">
        <v>0</v>
      </c>
      <c r="Q60" s="154">
        <v>90</v>
      </c>
      <c r="R60" s="154">
        <v>0</v>
      </c>
      <c r="S60" s="154">
        <v>0.85728500000000007</v>
      </c>
      <c r="T60" s="154">
        <v>0</v>
      </c>
      <c r="U60" s="154">
        <v>0</v>
      </c>
      <c r="V60" s="154">
        <v>0</v>
      </c>
      <c r="W60" s="154">
        <v>0</v>
      </c>
      <c r="X60" s="154">
        <v>80</v>
      </c>
      <c r="Y60" s="154">
        <v>0</v>
      </c>
      <c r="Z60" s="154">
        <v>0.32908799999999999</v>
      </c>
      <c r="AA60" s="154">
        <v>0</v>
      </c>
      <c r="AB60" s="154">
        <v>0</v>
      </c>
      <c r="AC60" s="154">
        <v>0</v>
      </c>
      <c r="AD60" s="154">
        <v>0</v>
      </c>
      <c r="AE60" s="154">
        <v>30</v>
      </c>
      <c r="AF60" s="154">
        <v>0</v>
      </c>
      <c r="AG60" s="154">
        <v>2.6409850000000001</v>
      </c>
      <c r="AH60" s="154">
        <v>0</v>
      </c>
      <c r="AI60" s="154">
        <v>0</v>
      </c>
      <c r="AJ60" s="154">
        <v>0</v>
      </c>
      <c r="AK60" s="154">
        <v>0</v>
      </c>
      <c r="AL60" s="154">
        <v>250</v>
      </c>
      <c r="AO60" s="243">
        <v>0</v>
      </c>
    </row>
    <row r="61" spans="1:41" ht="78.75" x14ac:dyDescent="0.25">
      <c r="A61" s="168" t="s">
        <v>556</v>
      </c>
      <c r="B61" s="146" t="s">
        <v>674</v>
      </c>
      <c r="C61" s="168" t="s">
        <v>810</v>
      </c>
      <c r="D61" s="154">
        <v>0</v>
      </c>
      <c r="E61" s="154">
        <v>2.4911748</v>
      </c>
      <c r="F61" s="154">
        <v>0</v>
      </c>
      <c r="G61" s="154">
        <v>0</v>
      </c>
      <c r="H61" s="154">
        <v>0</v>
      </c>
      <c r="I61" s="154">
        <v>0</v>
      </c>
      <c r="J61" s="154">
        <v>130</v>
      </c>
      <c r="K61" s="154">
        <v>0</v>
      </c>
      <c r="L61" s="154">
        <v>3.7923930000000001</v>
      </c>
      <c r="M61" s="154">
        <v>0</v>
      </c>
      <c r="N61" s="154">
        <v>0</v>
      </c>
      <c r="O61" s="154">
        <v>0</v>
      </c>
      <c r="P61" s="154">
        <v>0</v>
      </c>
      <c r="Q61" s="154">
        <v>200</v>
      </c>
      <c r="R61" s="154">
        <v>0</v>
      </c>
      <c r="S61" s="154">
        <v>3.7923930000000001</v>
      </c>
      <c r="T61" s="154">
        <v>0</v>
      </c>
      <c r="U61" s="154">
        <v>0</v>
      </c>
      <c r="V61" s="154">
        <v>0</v>
      </c>
      <c r="W61" s="154">
        <v>0</v>
      </c>
      <c r="X61" s="154">
        <v>200</v>
      </c>
      <c r="Y61" s="154">
        <v>0</v>
      </c>
      <c r="Z61" s="154">
        <v>1.3882827</v>
      </c>
      <c r="AA61" s="154">
        <v>0</v>
      </c>
      <c r="AB61" s="154">
        <v>0</v>
      </c>
      <c r="AC61" s="154">
        <v>0</v>
      </c>
      <c r="AD61" s="154">
        <v>0</v>
      </c>
      <c r="AE61" s="154">
        <v>70</v>
      </c>
      <c r="AF61" s="154">
        <v>0</v>
      </c>
      <c r="AG61" s="154">
        <v>11.4642435</v>
      </c>
      <c r="AH61" s="154">
        <v>0</v>
      </c>
      <c r="AI61" s="154">
        <v>0</v>
      </c>
      <c r="AJ61" s="154">
        <v>0</v>
      </c>
      <c r="AK61" s="154">
        <v>0</v>
      </c>
      <c r="AL61" s="154">
        <v>600</v>
      </c>
      <c r="AO61" s="243">
        <v>0</v>
      </c>
    </row>
    <row r="62" spans="1:41" ht="47.25" x14ac:dyDescent="0.25">
      <c r="A62" s="168" t="s">
        <v>557</v>
      </c>
      <c r="B62" s="146" t="s">
        <v>670</v>
      </c>
      <c r="C62" s="168" t="s">
        <v>730</v>
      </c>
      <c r="D62" s="154">
        <v>0</v>
      </c>
      <c r="E62" s="154">
        <v>0</v>
      </c>
      <c r="F62" s="154">
        <v>0</v>
      </c>
      <c r="G62" s="154">
        <v>0</v>
      </c>
      <c r="H62" s="154">
        <v>0</v>
      </c>
      <c r="I62" s="154">
        <v>0</v>
      </c>
      <c r="J62" s="154">
        <v>0</v>
      </c>
      <c r="K62" s="154">
        <v>0</v>
      </c>
      <c r="L62" s="154">
        <v>0</v>
      </c>
      <c r="M62" s="154">
        <v>0</v>
      </c>
      <c r="N62" s="154">
        <v>0</v>
      </c>
      <c r="O62" s="154">
        <v>0</v>
      </c>
      <c r="P62" s="154">
        <v>0</v>
      </c>
      <c r="Q62" s="154">
        <v>0</v>
      </c>
      <c r="R62" s="154">
        <v>0</v>
      </c>
      <c r="S62" s="154">
        <v>0</v>
      </c>
      <c r="T62" s="154">
        <v>0</v>
      </c>
      <c r="U62" s="154">
        <v>0</v>
      </c>
      <c r="V62" s="154">
        <v>0</v>
      </c>
      <c r="W62" s="154">
        <v>0</v>
      </c>
      <c r="X62" s="154">
        <v>0</v>
      </c>
      <c r="Y62" s="154">
        <v>0</v>
      </c>
      <c r="Z62" s="154">
        <v>0</v>
      </c>
      <c r="AA62" s="154">
        <v>0</v>
      </c>
      <c r="AB62" s="154">
        <v>0</v>
      </c>
      <c r="AC62" s="154">
        <v>0</v>
      </c>
      <c r="AD62" s="154">
        <v>0</v>
      </c>
      <c r="AE62" s="154">
        <v>0</v>
      </c>
      <c r="AF62" s="154">
        <v>0</v>
      </c>
      <c r="AG62" s="154">
        <v>0</v>
      </c>
      <c r="AH62" s="154">
        <v>0</v>
      </c>
      <c r="AI62" s="154">
        <v>0</v>
      </c>
      <c r="AJ62" s="154">
        <v>0</v>
      </c>
      <c r="AK62" s="154">
        <v>0</v>
      </c>
      <c r="AL62" s="154">
        <v>0</v>
      </c>
      <c r="AO62" s="243">
        <v>0</v>
      </c>
    </row>
    <row r="63" spans="1:41" ht="47.25" x14ac:dyDescent="0.25">
      <c r="A63" s="168" t="s">
        <v>558</v>
      </c>
      <c r="B63" s="146" t="s">
        <v>656</v>
      </c>
      <c r="C63" s="168" t="s">
        <v>730</v>
      </c>
      <c r="D63" s="154">
        <v>0</v>
      </c>
      <c r="E63" s="154">
        <v>0</v>
      </c>
      <c r="F63" s="154">
        <v>0</v>
      </c>
      <c r="G63" s="154">
        <v>0</v>
      </c>
      <c r="H63" s="154">
        <v>0</v>
      </c>
      <c r="I63" s="154">
        <v>0</v>
      </c>
      <c r="J63" s="154">
        <v>0</v>
      </c>
      <c r="K63" s="154">
        <v>0</v>
      </c>
      <c r="L63" s="154">
        <v>0</v>
      </c>
      <c r="M63" s="154">
        <v>0</v>
      </c>
      <c r="N63" s="154">
        <v>0</v>
      </c>
      <c r="O63" s="154">
        <v>0</v>
      </c>
      <c r="P63" s="154">
        <v>0</v>
      </c>
      <c r="Q63" s="154">
        <v>0</v>
      </c>
      <c r="R63" s="154">
        <v>0</v>
      </c>
      <c r="S63" s="154">
        <v>0</v>
      </c>
      <c r="T63" s="154">
        <v>0</v>
      </c>
      <c r="U63" s="154">
        <v>0</v>
      </c>
      <c r="V63" s="154">
        <v>0</v>
      </c>
      <c r="W63" s="154">
        <v>0</v>
      </c>
      <c r="X63" s="154">
        <v>0</v>
      </c>
      <c r="Y63" s="154">
        <v>0</v>
      </c>
      <c r="Z63" s="154">
        <v>0</v>
      </c>
      <c r="AA63" s="154">
        <v>0</v>
      </c>
      <c r="AB63" s="154">
        <v>0</v>
      </c>
      <c r="AC63" s="154">
        <v>0</v>
      </c>
      <c r="AD63" s="154">
        <v>0</v>
      </c>
      <c r="AE63" s="154">
        <v>0</v>
      </c>
      <c r="AF63" s="154">
        <v>0</v>
      </c>
      <c r="AG63" s="154">
        <v>0</v>
      </c>
      <c r="AH63" s="154">
        <v>0</v>
      </c>
      <c r="AI63" s="154">
        <v>0</v>
      </c>
      <c r="AJ63" s="154">
        <v>0</v>
      </c>
      <c r="AK63" s="154">
        <v>0</v>
      </c>
      <c r="AL63" s="154">
        <v>0</v>
      </c>
      <c r="AO63" s="243">
        <v>0</v>
      </c>
    </row>
    <row r="64" spans="1:41" ht="47.25" x14ac:dyDescent="0.25">
      <c r="A64" s="168" t="s">
        <v>559</v>
      </c>
      <c r="B64" s="146" t="s">
        <v>731</v>
      </c>
      <c r="C64" s="168" t="s">
        <v>730</v>
      </c>
      <c r="D64" s="154">
        <v>0</v>
      </c>
      <c r="E64" s="154">
        <v>0</v>
      </c>
      <c r="F64" s="154">
        <v>0</v>
      </c>
      <c r="G64" s="154">
        <v>0</v>
      </c>
      <c r="H64" s="154">
        <v>0</v>
      </c>
      <c r="I64" s="154">
        <v>0</v>
      </c>
      <c r="J64" s="154">
        <v>0</v>
      </c>
      <c r="K64" s="154">
        <v>0</v>
      </c>
      <c r="L64" s="154">
        <v>0</v>
      </c>
      <c r="M64" s="154">
        <v>0</v>
      </c>
      <c r="N64" s="154">
        <v>0</v>
      </c>
      <c r="O64" s="154">
        <v>0</v>
      </c>
      <c r="P64" s="154">
        <v>0</v>
      </c>
      <c r="Q64" s="154">
        <v>0</v>
      </c>
      <c r="R64" s="154">
        <v>0</v>
      </c>
      <c r="S64" s="154">
        <v>0</v>
      </c>
      <c r="T64" s="154">
        <v>0</v>
      </c>
      <c r="U64" s="154">
        <v>0</v>
      </c>
      <c r="V64" s="154">
        <v>0</v>
      </c>
      <c r="W64" s="154">
        <v>0</v>
      </c>
      <c r="X64" s="154">
        <v>0</v>
      </c>
      <c r="Y64" s="154">
        <v>0</v>
      </c>
      <c r="Z64" s="154">
        <v>0</v>
      </c>
      <c r="AA64" s="154">
        <v>0</v>
      </c>
      <c r="AB64" s="154">
        <v>0</v>
      </c>
      <c r="AC64" s="154">
        <v>0</v>
      </c>
      <c r="AD64" s="154">
        <v>0</v>
      </c>
      <c r="AE64" s="154">
        <v>0</v>
      </c>
      <c r="AF64" s="154">
        <v>0</v>
      </c>
      <c r="AG64" s="154">
        <v>0</v>
      </c>
      <c r="AH64" s="154">
        <v>0</v>
      </c>
      <c r="AI64" s="154">
        <v>0</v>
      </c>
      <c r="AJ64" s="154">
        <v>0</v>
      </c>
      <c r="AK64" s="154">
        <v>0</v>
      </c>
      <c r="AL64" s="154">
        <v>0</v>
      </c>
      <c r="AO64" s="243">
        <v>0</v>
      </c>
    </row>
    <row r="65" spans="1:41" ht="63" x14ac:dyDescent="0.25">
      <c r="A65" s="168" t="s">
        <v>638</v>
      </c>
      <c r="B65" s="146" t="s">
        <v>639</v>
      </c>
      <c r="C65" s="168" t="s">
        <v>730</v>
      </c>
      <c r="D65" s="154">
        <v>0</v>
      </c>
      <c r="E65" s="154">
        <v>0.32768529400000002</v>
      </c>
      <c r="F65" s="154">
        <v>0</v>
      </c>
      <c r="G65" s="154">
        <v>0</v>
      </c>
      <c r="H65" s="154">
        <v>0</v>
      </c>
      <c r="I65" s="154">
        <v>0</v>
      </c>
      <c r="J65" s="154">
        <v>7</v>
      </c>
      <c r="K65" s="154">
        <v>0</v>
      </c>
      <c r="L65" s="154">
        <v>0.67831628200000005</v>
      </c>
      <c r="M65" s="154">
        <v>0</v>
      </c>
      <c r="N65" s="154">
        <v>0</v>
      </c>
      <c r="O65" s="154">
        <v>0</v>
      </c>
      <c r="P65" s="154">
        <v>0</v>
      </c>
      <c r="Q65" s="154">
        <v>17</v>
      </c>
      <c r="R65" s="154">
        <v>0</v>
      </c>
      <c r="S65" s="154">
        <v>0.18980539400000002</v>
      </c>
      <c r="T65" s="154">
        <v>0</v>
      </c>
      <c r="U65" s="154">
        <v>0</v>
      </c>
      <c r="V65" s="154">
        <v>0</v>
      </c>
      <c r="W65" s="154">
        <v>0</v>
      </c>
      <c r="X65" s="154">
        <v>3</v>
      </c>
      <c r="Y65" s="154">
        <v>0</v>
      </c>
      <c r="Z65" s="154">
        <v>0</v>
      </c>
      <c r="AA65" s="154">
        <v>0</v>
      </c>
      <c r="AB65" s="154">
        <v>0</v>
      </c>
      <c r="AC65" s="154">
        <v>0</v>
      </c>
      <c r="AD65" s="154">
        <v>0</v>
      </c>
      <c r="AE65" s="154">
        <v>0</v>
      </c>
      <c r="AF65" s="154">
        <v>0</v>
      </c>
      <c r="AG65" s="154">
        <v>1.19580697</v>
      </c>
      <c r="AH65" s="154">
        <v>0</v>
      </c>
      <c r="AI65" s="154">
        <v>0</v>
      </c>
      <c r="AJ65" s="154">
        <v>0</v>
      </c>
      <c r="AK65" s="154">
        <v>0</v>
      </c>
      <c r="AL65" s="154">
        <v>27</v>
      </c>
      <c r="AO65" s="243">
        <v>0</v>
      </c>
    </row>
    <row r="66" spans="1:41" ht="31.5" x14ac:dyDescent="0.25">
      <c r="A66" s="168" t="s">
        <v>638</v>
      </c>
      <c r="B66" s="146" t="s">
        <v>676</v>
      </c>
      <c r="C66" s="168" t="s">
        <v>811</v>
      </c>
      <c r="D66" s="154">
        <v>0</v>
      </c>
      <c r="E66" s="154">
        <v>0.24542529400000002</v>
      </c>
      <c r="F66" s="154">
        <v>0</v>
      </c>
      <c r="G66" s="154">
        <v>0</v>
      </c>
      <c r="H66" s="154">
        <v>0</v>
      </c>
      <c r="I66" s="154">
        <v>0</v>
      </c>
      <c r="J66" s="154">
        <v>3</v>
      </c>
      <c r="K66" s="154">
        <v>0</v>
      </c>
      <c r="L66" s="154">
        <v>0.43153628199999999</v>
      </c>
      <c r="M66" s="154">
        <v>0</v>
      </c>
      <c r="N66" s="154">
        <v>0</v>
      </c>
      <c r="O66" s="154">
        <v>0</v>
      </c>
      <c r="P66" s="154">
        <v>0</v>
      </c>
      <c r="Q66" s="154">
        <v>5</v>
      </c>
      <c r="R66" s="154">
        <v>0</v>
      </c>
      <c r="S66" s="154">
        <v>0.16924039400000002</v>
      </c>
      <c r="T66" s="154">
        <v>0</v>
      </c>
      <c r="U66" s="154">
        <v>0</v>
      </c>
      <c r="V66" s="154">
        <v>0</v>
      </c>
      <c r="W66" s="154">
        <v>0</v>
      </c>
      <c r="X66" s="154">
        <v>2</v>
      </c>
      <c r="Y66" s="154">
        <v>0</v>
      </c>
      <c r="Z66" s="154">
        <v>0</v>
      </c>
      <c r="AA66" s="154">
        <v>0</v>
      </c>
      <c r="AB66" s="154">
        <v>0</v>
      </c>
      <c r="AC66" s="154">
        <v>0</v>
      </c>
      <c r="AD66" s="154">
        <v>0</v>
      </c>
      <c r="AE66" s="154">
        <v>0</v>
      </c>
      <c r="AF66" s="154">
        <v>0</v>
      </c>
      <c r="AG66" s="154">
        <v>0.84620197000000008</v>
      </c>
      <c r="AH66" s="154">
        <v>0</v>
      </c>
      <c r="AI66" s="154">
        <v>0</v>
      </c>
      <c r="AJ66" s="154">
        <v>0</v>
      </c>
      <c r="AK66" s="154">
        <v>0</v>
      </c>
      <c r="AL66" s="154">
        <v>10</v>
      </c>
      <c r="AO66" s="243">
        <v>0</v>
      </c>
    </row>
    <row r="67" spans="1:41" ht="31.5" x14ac:dyDescent="0.25">
      <c r="A67" s="168" t="s">
        <v>638</v>
      </c>
      <c r="B67" s="146" t="s">
        <v>677</v>
      </c>
      <c r="C67" s="168" t="s">
        <v>812</v>
      </c>
      <c r="D67" s="154">
        <v>0</v>
      </c>
      <c r="E67" s="154">
        <v>8.226E-2</v>
      </c>
      <c r="F67" s="154">
        <v>0</v>
      </c>
      <c r="G67" s="154">
        <v>0</v>
      </c>
      <c r="H67" s="154">
        <v>0</v>
      </c>
      <c r="I67" s="154">
        <v>0</v>
      </c>
      <c r="J67" s="154">
        <v>4</v>
      </c>
      <c r="K67" s="154">
        <v>0</v>
      </c>
      <c r="L67" s="154">
        <v>0.24678000000000003</v>
      </c>
      <c r="M67" s="154">
        <v>0</v>
      </c>
      <c r="N67" s="154">
        <v>0</v>
      </c>
      <c r="O67" s="154">
        <v>0</v>
      </c>
      <c r="P67" s="154">
        <v>0</v>
      </c>
      <c r="Q67" s="154">
        <v>12</v>
      </c>
      <c r="R67" s="154">
        <v>0</v>
      </c>
      <c r="S67" s="154">
        <v>2.0565E-2</v>
      </c>
      <c r="T67" s="154">
        <v>0</v>
      </c>
      <c r="U67" s="154">
        <v>0</v>
      </c>
      <c r="V67" s="154">
        <v>0</v>
      </c>
      <c r="W67" s="154">
        <v>0</v>
      </c>
      <c r="X67" s="154">
        <v>1</v>
      </c>
      <c r="Y67" s="154">
        <v>0</v>
      </c>
      <c r="Z67" s="154">
        <v>0</v>
      </c>
      <c r="AA67" s="154">
        <v>0</v>
      </c>
      <c r="AB67" s="154">
        <v>0</v>
      </c>
      <c r="AC67" s="154">
        <v>0</v>
      </c>
      <c r="AD67" s="154">
        <v>0</v>
      </c>
      <c r="AE67" s="154">
        <v>0</v>
      </c>
      <c r="AF67" s="154">
        <v>0</v>
      </c>
      <c r="AG67" s="154">
        <v>0.349605</v>
      </c>
      <c r="AH67" s="154">
        <v>0</v>
      </c>
      <c r="AI67" s="154">
        <v>0</v>
      </c>
      <c r="AJ67" s="154">
        <v>0</v>
      </c>
      <c r="AK67" s="154">
        <v>0</v>
      </c>
      <c r="AL67" s="154">
        <v>17</v>
      </c>
      <c r="AO67" s="243">
        <v>0</v>
      </c>
    </row>
    <row r="68" spans="1:41" ht="63" x14ac:dyDescent="0.25">
      <c r="A68" s="168" t="s">
        <v>640</v>
      </c>
      <c r="B68" s="146" t="s">
        <v>641</v>
      </c>
      <c r="C68" s="168" t="s">
        <v>730</v>
      </c>
      <c r="D68" s="154">
        <v>0</v>
      </c>
      <c r="E68" s="154">
        <v>0</v>
      </c>
      <c r="F68" s="154">
        <v>0</v>
      </c>
      <c r="G68" s="154">
        <v>0</v>
      </c>
      <c r="H68" s="154">
        <v>0</v>
      </c>
      <c r="I68" s="154">
        <v>0</v>
      </c>
      <c r="J68" s="154">
        <v>0</v>
      </c>
      <c r="K68" s="154">
        <v>0</v>
      </c>
      <c r="L68" s="154">
        <v>0</v>
      </c>
      <c r="M68" s="154">
        <v>0</v>
      </c>
      <c r="N68" s="154">
        <v>0</v>
      </c>
      <c r="O68" s="154">
        <v>0</v>
      </c>
      <c r="P68" s="154">
        <v>0</v>
      </c>
      <c r="Q68" s="154">
        <v>0</v>
      </c>
      <c r="R68" s="154">
        <v>0</v>
      </c>
      <c r="S68" s="154">
        <v>0</v>
      </c>
      <c r="T68" s="154">
        <v>0</v>
      </c>
      <c r="U68" s="154">
        <v>0</v>
      </c>
      <c r="V68" s="154">
        <v>0</v>
      </c>
      <c r="W68" s="154">
        <v>0</v>
      </c>
      <c r="X68" s="154">
        <v>0</v>
      </c>
      <c r="Y68" s="154">
        <v>0</v>
      </c>
      <c r="Z68" s="154">
        <v>0</v>
      </c>
      <c r="AA68" s="154">
        <v>0</v>
      </c>
      <c r="AB68" s="154">
        <v>0</v>
      </c>
      <c r="AC68" s="154">
        <v>0</v>
      </c>
      <c r="AD68" s="154">
        <v>0</v>
      </c>
      <c r="AE68" s="154">
        <v>0</v>
      </c>
      <c r="AF68" s="154">
        <v>0</v>
      </c>
      <c r="AG68" s="154">
        <v>0</v>
      </c>
      <c r="AH68" s="154">
        <v>0</v>
      </c>
      <c r="AI68" s="154">
        <v>0</v>
      </c>
      <c r="AJ68" s="154">
        <v>0</v>
      </c>
      <c r="AK68" s="154">
        <v>0</v>
      </c>
      <c r="AL68" s="154">
        <v>0</v>
      </c>
      <c r="AO68" s="243">
        <v>0</v>
      </c>
    </row>
    <row r="69" spans="1:41" ht="63" x14ac:dyDescent="0.25">
      <c r="A69" s="168" t="s">
        <v>642</v>
      </c>
      <c r="B69" s="146" t="s">
        <v>643</v>
      </c>
      <c r="C69" s="168" t="s">
        <v>730</v>
      </c>
      <c r="D69" s="154">
        <v>0</v>
      </c>
      <c r="E69" s="154">
        <v>0</v>
      </c>
      <c r="F69" s="154">
        <v>0</v>
      </c>
      <c r="G69" s="154">
        <v>0</v>
      </c>
      <c r="H69" s="154">
        <v>0</v>
      </c>
      <c r="I69" s="154">
        <v>0</v>
      </c>
      <c r="J69" s="154">
        <v>0</v>
      </c>
      <c r="K69" s="154">
        <v>0</v>
      </c>
      <c r="L69" s="154">
        <v>0</v>
      </c>
      <c r="M69" s="154">
        <v>0</v>
      </c>
      <c r="N69" s="154">
        <v>0</v>
      </c>
      <c r="O69" s="154">
        <v>0</v>
      </c>
      <c r="P69" s="154">
        <v>0</v>
      </c>
      <c r="Q69" s="154">
        <v>0</v>
      </c>
      <c r="R69" s="154">
        <v>0</v>
      </c>
      <c r="S69" s="154">
        <v>0</v>
      </c>
      <c r="T69" s="154">
        <v>0</v>
      </c>
      <c r="U69" s="154">
        <v>0</v>
      </c>
      <c r="V69" s="154">
        <v>0</v>
      </c>
      <c r="W69" s="154">
        <v>0</v>
      </c>
      <c r="X69" s="154">
        <v>0</v>
      </c>
      <c r="Y69" s="154">
        <v>0</v>
      </c>
      <c r="Z69" s="154">
        <v>0</v>
      </c>
      <c r="AA69" s="154">
        <v>0</v>
      </c>
      <c r="AB69" s="154">
        <v>0</v>
      </c>
      <c r="AC69" s="154">
        <v>0</v>
      </c>
      <c r="AD69" s="154">
        <v>0</v>
      </c>
      <c r="AE69" s="154">
        <v>0</v>
      </c>
      <c r="AF69" s="154">
        <v>0</v>
      </c>
      <c r="AG69" s="154">
        <v>0</v>
      </c>
      <c r="AH69" s="154">
        <v>0</v>
      </c>
      <c r="AI69" s="154">
        <v>0</v>
      </c>
      <c r="AJ69" s="154">
        <v>0</v>
      </c>
      <c r="AK69" s="154">
        <v>0</v>
      </c>
      <c r="AL69" s="154">
        <v>0</v>
      </c>
      <c r="AO69" s="243">
        <v>0</v>
      </c>
    </row>
    <row r="70" spans="1:41" ht="63" x14ac:dyDescent="0.25">
      <c r="A70" s="168" t="s">
        <v>644</v>
      </c>
      <c r="B70" s="146" t="s">
        <v>645</v>
      </c>
      <c r="C70" s="168" t="s">
        <v>730</v>
      </c>
      <c r="D70" s="154">
        <v>0</v>
      </c>
      <c r="E70" s="154">
        <v>0</v>
      </c>
      <c r="F70" s="154">
        <v>0</v>
      </c>
      <c r="G70" s="154">
        <v>0</v>
      </c>
      <c r="H70" s="154">
        <v>0</v>
      </c>
      <c r="I70" s="154">
        <v>0</v>
      </c>
      <c r="J70" s="154">
        <v>0</v>
      </c>
      <c r="K70" s="154">
        <v>0</v>
      </c>
      <c r="L70" s="154">
        <v>0</v>
      </c>
      <c r="M70" s="154">
        <v>0</v>
      </c>
      <c r="N70" s="154">
        <v>0</v>
      </c>
      <c r="O70" s="154">
        <v>0</v>
      </c>
      <c r="P70" s="154">
        <v>0</v>
      </c>
      <c r="Q70" s="154">
        <v>0</v>
      </c>
      <c r="R70" s="154">
        <v>0</v>
      </c>
      <c r="S70" s="154">
        <v>0</v>
      </c>
      <c r="T70" s="154">
        <v>0</v>
      </c>
      <c r="U70" s="154">
        <v>0</v>
      </c>
      <c r="V70" s="154">
        <v>0</v>
      </c>
      <c r="W70" s="154">
        <v>0</v>
      </c>
      <c r="X70" s="154">
        <v>0</v>
      </c>
      <c r="Y70" s="154">
        <v>0</v>
      </c>
      <c r="Z70" s="154">
        <v>0</v>
      </c>
      <c r="AA70" s="154">
        <v>0</v>
      </c>
      <c r="AB70" s="154">
        <v>0</v>
      </c>
      <c r="AC70" s="154">
        <v>0</v>
      </c>
      <c r="AD70" s="154">
        <v>0</v>
      </c>
      <c r="AE70" s="154">
        <v>0</v>
      </c>
      <c r="AF70" s="154">
        <v>0</v>
      </c>
      <c r="AG70" s="154">
        <v>0</v>
      </c>
      <c r="AH70" s="154">
        <v>0</v>
      </c>
      <c r="AI70" s="154">
        <v>0</v>
      </c>
      <c r="AJ70" s="154">
        <v>0</v>
      </c>
      <c r="AK70" s="154">
        <v>0</v>
      </c>
      <c r="AL70" s="154">
        <v>0</v>
      </c>
      <c r="AO70" s="243">
        <v>0</v>
      </c>
    </row>
    <row r="71" spans="1:41" ht="63" x14ac:dyDescent="0.25">
      <c r="A71" s="168" t="s">
        <v>560</v>
      </c>
      <c r="B71" s="146" t="s">
        <v>646</v>
      </c>
      <c r="C71" s="168" t="s">
        <v>730</v>
      </c>
      <c r="D71" s="154">
        <v>0</v>
      </c>
      <c r="E71" s="154">
        <v>0</v>
      </c>
      <c r="F71" s="154">
        <v>0</v>
      </c>
      <c r="G71" s="154">
        <v>0</v>
      </c>
      <c r="H71" s="154">
        <v>0</v>
      </c>
      <c r="I71" s="154">
        <v>0</v>
      </c>
      <c r="J71" s="154">
        <v>0</v>
      </c>
      <c r="K71" s="154">
        <v>0</v>
      </c>
      <c r="L71" s="154">
        <v>0</v>
      </c>
      <c r="M71" s="154">
        <v>0</v>
      </c>
      <c r="N71" s="154">
        <v>0</v>
      </c>
      <c r="O71" s="154">
        <v>0</v>
      </c>
      <c r="P71" s="154">
        <v>0</v>
      </c>
      <c r="Q71" s="154">
        <v>0</v>
      </c>
      <c r="R71" s="154">
        <v>0</v>
      </c>
      <c r="S71" s="154">
        <v>0</v>
      </c>
      <c r="T71" s="154">
        <v>0</v>
      </c>
      <c r="U71" s="154">
        <v>0</v>
      </c>
      <c r="V71" s="154">
        <v>0</v>
      </c>
      <c r="W71" s="154">
        <v>0</v>
      </c>
      <c r="X71" s="154">
        <v>0</v>
      </c>
      <c r="Y71" s="154">
        <v>0</v>
      </c>
      <c r="Z71" s="154">
        <v>0</v>
      </c>
      <c r="AA71" s="154">
        <v>0</v>
      </c>
      <c r="AB71" s="154">
        <v>0</v>
      </c>
      <c r="AC71" s="154">
        <v>0</v>
      </c>
      <c r="AD71" s="154">
        <v>0</v>
      </c>
      <c r="AE71" s="154">
        <v>0</v>
      </c>
      <c r="AF71" s="154">
        <v>0</v>
      </c>
      <c r="AG71" s="154">
        <v>0</v>
      </c>
      <c r="AH71" s="154">
        <v>0</v>
      </c>
      <c r="AI71" s="154">
        <v>0</v>
      </c>
      <c r="AJ71" s="154">
        <v>0</v>
      </c>
      <c r="AK71" s="154">
        <v>0</v>
      </c>
      <c r="AL71" s="154">
        <v>0</v>
      </c>
      <c r="AO71" s="243">
        <v>0</v>
      </c>
    </row>
    <row r="72" spans="1:41" ht="47.25" x14ac:dyDescent="0.25">
      <c r="A72" s="168" t="s">
        <v>561</v>
      </c>
      <c r="B72" s="146" t="s">
        <v>657</v>
      </c>
      <c r="C72" s="168" t="s">
        <v>730</v>
      </c>
      <c r="D72" s="154">
        <v>0</v>
      </c>
      <c r="E72" s="154">
        <v>0</v>
      </c>
      <c r="F72" s="154">
        <v>0</v>
      </c>
      <c r="G72" s="154">
        <v>0</v>
      </c>
      <c r="H72" s="154">
        <v>0</v>
      </c>
      <c r="I72" s="154">
        <v>0</v>
      </c>
      <c r="J72" s="154">
        <v>0</v>
      </c>
      <c r="K72" s="154">
        <v>0</v>
      </c>
      <c r="L72" s="154">
        <v>0</v>
      </c>
      <c r="M72" s="154">
        <v>0</v>
      </c>
      <c r="N72" s="154">
        <v>0</v>
      </c>
      <c r="O72" s="154">
        <v>0</v>
      </c>
      <c r="P72" s="154">
        <v>0</v>
      </c>
      <c r="Q72" s="154">
        <v>0</v>
      </c>
      <c r="R72" s="154">
        <v>0</v>
      </c>
      <c r="S72" s="154">
        <v>0</v>
      </c>
      <c r="T72" s="154">
        <v>0</v>
      </c>
      <c r="U72" s="154">
        <v>0</v>
      </c>
      <c r="V72" s="154">
        <v>0</v>
      </c>
      <c r="W72" s="154">
        <v>0</v>
      </c>
      <c r="X72" s="154">
        <v>0</v>
      </c>
      <c r="Y72" s="154">
        <v>0</v>
      </c>
      <c r="Z72" s="154">
        <v>0</v>
      </c>
      <c r="AA72" s="154">
        <v>0</v>
      </c>
      <c r="AB72" s="154">
        <v>0</v>
      </c>
      <c r="AC72" s="154">
        <v>0</v>
      </c>
      <c r="AD72" s="154">
        <v>0</v>
      </c>
      <c r="AE72" s="154">
        <v>0</v>
      </c>
      <c r="AF72" s="154">
        <v>0</v>
      </c>
      <c r="AG72" s="154">
        <v>0</v>
      </c>
      <c r="AH72" s="154">
        <v>0</v>
      </c>
      <c r="AI72" s="154">
        <v>0</v>
      </c>
      <c r="AJ72" s="154">
        <v>0</v>
      </c>
      <c r="AK72" s="154">
        <v>0</v>
      </c>
      <c r="AL72" s="154">
        <v>0</v>
      </c>
      <c r="AO72" s="243">
        <v>0</v>
      </c>
    </row>
    <row r="73" spans="1:41" ht="47.25" x14ac:dyDescent="0.25">
      <c r="A73" s="168" t="s">
        <v>561</v>
      </c>
      <c r="B73" s="146" t="s">
        <v>708</v>
      </c>
      <c r="C73" s="168" t="s">
        <v>813</v>
      </c>
      <c r="D73" s="154">
        <v>0</v>
      </c>
      <c r="E73" s="154">
        <v>0</v>
      </c>
      <c r="F73" s="154">
        <v>0</v>
      </c>
      <c r="G73" s="154">
        <v>0</v>
      </c>
      <c r="H73" s="154">
        <v>0</v>
      </c>
      <c r="I73" s="154">
        <v>0</v>
      </c>
      <c r="J73" s="154">
        <v>0</v>
      </c>
      <c r="K73" s="154">
        <v>0</v>
      </c>
      <c r="L73" s="154">
        <v>0</v>
      </c>
      <c r="M73" s="154">
        <v>0</v>
      </c>
      <c r="N73" s="154">
        <v>0</v>
      </c>
      <c r="O73" s="154">
        <v>0</v>
      </c>
      <c r="P73" s="154">
        <v>0</v>
      </c>
      <c r="Q73" s="154">
        <v>0</v>
      </c>
      <c r="R73" s="154">
        <v>0</v>
      </c>
      <c r="S73" s="154">
        <v>0</v>
      </c>
      <c r="T73" s="154">
        <v>0</v>
      </c>
      <c r="U73" s="154">
        <v>0</v>
      </c>
      <c r="V73" s="154">
        <v>0</v>
      </c>
      <c r="W73" s="154">
        <v>0</v>
      </c>
      <c r="X73" s="154">
        <v>0</v>
      </c>
      <c r="Y73" s="154">
        <v>0</v>
      </c>
      <c r="Z73" s="154">
        <v>0</v>
      </c>
      <c r="AA73" s="154">
        <v>0</v>
      </c>
      <c r="AB73" s="154">
        <v>0</v>
      </c>
      <c r="AC73" s="154">
        <v>0</v>
      </c>
      <c r="AD73" s="154">
        <v>0</v>
      </c>
      <c r="AE73" s="154">
        <v>0</v>
      </c>
      <c r="AF73" s="154">
        <v>0</v>
      </c>
      <c r="AG73" s="154">
        <v>0</v>
      </c>
      <c r="AH73" s="154">
        <v>0</v>
      </c>
      <c r="AI73" s="154">
        <v>0</v>
      </c>
      <c r="AJ73" s="154">
        <v>0</v>
      </c>
      <c r="AK73" s="154">
        <v>0</v>
      </c>
      <c r="AL73" s="154">
        <v>0</v>
      </c>
      <c r="AO73" s="243">
        <v>0</v>
      </c>
    </row>
    <row r="74" spans="1:41" ht="63" x14ac:dyDescent="0.25">
      <c r="A74" s="168" t="s">
        <v>563</v>
      </c>
      <c r="B74" s="146" t="s">
        <v>647</v>
      </c>
      <c r="C74" s="168" t="s">
        <v>730</v>
      </c>
      <c r="D74" s="154">
        <v>0</v>
      </c>
      <c r="E74" s="154">
        <v>0</v>
      </c>
      <c r="F74" s="154">
        <v>0</v>
      </c>
      <c r="G74" s="154">
        <v>0</v>
      </c>
      <c r="H74" s="154">
        <v>0</v>
      </c>
      <c r="I74" s="154">
        <v>0</v>
      </c>
      <c r="J74" s="154">
        <v>0</v>
      </c>
      <c r="K74" s="154">
        <v>0</v>
      </c>
      <c r="L74" s="154">
        <v>0</v>
      </c>
      <c r="M74" s="154">
        <v>0</v>
      </c>
      <c r="N74" s="154">
        <v>0</v>
      </c>
      <c r="O74" s="154">
        <v>0</v>
      </c>
      <c r="P74" s="154">
        <v>0</v>
      </c>
      <c r="Q74" s="154">
        <v>0</v>
      </c>
      <c r="R74" s="154">
        <v>0</v>
      </c>
      <c r="S74" s="154">
        <v>0</v>
      </c>
      <c r="T74" s="154">
        <v>0</v>
      </c>
      <c r="U74" s="154">
        <v>0</v>
      </c>
      <c r="V74" s="154">
        <v>0</v>
      </c>
      <c r="W74" s="154">
        <v>0</v>
      </c>
      <c r="X74" s="154">
        <v>0</v>
      </c>
      <c r="Y74" s="154">
        <v>0</v>
      </c>
      <c r="Z74" s="154">
        <v>0</v>
      </c>
      <c r="AA74" s="154">
        <v>0</v>
      </c>
      <c r="AB74" s="154">
        <v>0</v>
      </c>
      <c r="AC74" s="154">
        <v>0</v>
      </c>
      <c r="AD74" s="154">
        <v>0</v>
      </c>
      <c r="AE74" s="154">
        <v>0</v>
      </c>
      <c r="AF74" s="154">
        <v>0</v>
      </c>
      <c r="AG74" s="154">
        <v>0</v>
      </c>
      <c r="AH74" s="154">
        <v>0</v>
      </c>
      <c r="AI74" s="154">
        <v>0</v>
      </c>
      <c r="AJ74" s="154">
        <v>0</v>
      </c>
      <c r="AK74" s="154">
        <v>0</v>
      </c>
      <c r="AL74" s="154">
        <v>0</v>
      </c>
      <c r="AO74" s="243">
        <v>0</v>
      </c>
    </row>
    <row r="75" spans="1:41" ht="94.5" x14ac:dyDescent="0.25">
      <c r="A75" s="168" t="s">
        <v>658</v>
      </c>
      <c r="B75" s="146" t="s">
        <v>648</v>
      </c>
      <c r="C75" s="168" t="s">
        <v>730</v>
      </c>
      <c r="D75" s="154">
        <v>0</v>
      </c>
      <c r="E75" s="154">
        <v>0</v>
      </c>
      <c r="F75" s="154">
        <v>0</v>
      </c>
      <c r="G75" s="154">
        <v>0</v>
      </c>
      <c r="H75" s="154">
        <v>0</v>
      </c>
      <c r="I75" s="154">
        <v>0</v>
      </c>
      <c r="J75" s="154">
        <v>0</v>
      </c>
      <c r="K75" s="154">
        <v>0</v>
      </c>
      <c r="L75" s="154">
        <v>12.84301170546</v>
      </c>
      <c r="M75" s="154">
        <v>0</v>
      </c>
      <c r="N75" s="154">
        <v>0</v>
      </c>
      <c r="O75" s="154">
        <v>4.8180000000000005</v>
      </c>
      <c r="P75" s="154">
        <v>0</v>
      </c>
      <c r="Q75" s="154">
        <v>0</v>
      </c>
      <c r="R75" s="154">
        <v>0</v>
      </c>
      <c r="S75" s="154">
        <v>5.493164415329999</v>
      </c>
      <c r="T75" s="154">
        <v>0</v>
      </c>
      <c r="U75" s="154">
        <v>0</v>
      </c>
      <c r="V75" s="154">
        <v>0.97799999999999998</v>
      </c>
      <c r="W75" s="154">
        <v>0</v>
      </c>
      <c r="X75" s="154">
        <v>0</v>
      </c>
      <c r="Y75" s="154">
        <v>0</v>
      </c>
      <c r="Z75" s="154">
        <v>20.08682467701</v>
      </c>
      <c r="AA75" s="154">
        <v>0</v>
      </c>
      <c r="AB75" s="154">
        <v>0</v>
      </c>
      <c r="AC75" s="154">
        <v>0</v>
      </c>
      <c r="AD75" s="154">
        <v>0</v>
      </c>
      <c r="AE75" s="154">
        <v>1</v>
      </c>
      <c r="AF75" s="154">
        <v>0</v>
      </c>
      <c r="AG75" s="154">
        <v>38.4230007978</v>
      </c>
      <c r="AH75" s="154">
        <v>0</v>
      </c>
      <c r="AI75" s="154">
        <v>0</v>
      </c>
      <c r="AJ75" s="154">
        <v>5.7960000000000003</v>
      </c>
      <c r="AK75" s="154">
        <v>0</v>
      </c>
      <c r="AL75" s="154">
        <v>1</v>
      </c>
      <c r="AO75" s="243">
        <v>0</v>
      </c>
    </row>
    <row r="76" spans="1:41" ht="78.75" x14ac:dyDescent="0.25">
      <c r="A76" s="168" t="s">
        <v>659</v>
      </c>
      <c r="B76" s="146" t="s">
        <v>660</v>
      </c>
      <c r="C76" s="168" t="s">
        <v>730</v>
      </c>
      <c r="D76" s="154">
        <v>0</v>
      </c>
      <c r="E76" s="154">
        <v>0</v>
      </c>
      <c r="F76" s="154">
        <v>0</v>
      </c>
      <c r="G76" s="154">
        <v>0</v>
      </c>
      <c r="H76" s="154">
        <v>0</v>
      </c>
      <c r="I76" s="154">
        <v>0</v>
      </c>
      <c r="J76" s="154">
        <v>0</v>
      </c>
      <c r="K76" s="154">
        <v>0</v>
      </c>
      <c r="L76" s="154">
        <v>0</v>
      </c>
      <c r="M76" s="154">
        <v>0</v>
      </c>
      <c r="N76" s="154">
        <v>0</v>
      </c>
      <c r="O76" s="154">
        <v>0</v>
      </c>
      <c r="P76" s="154">
        <v>0</v>
      </c>
      <c r="Q76" s="154">
        <v>0</v>
      </c>
      <c r="R76" s="154">
        <v>0</v>
      </c>
      <c r="S76" s="154">
        <v>0</v>
      </c>
      <c r="T76" s="154">
        <v>0</v>
      </c>
      <c r="U76" s="154">
        <v>0</v>
      </c>
      <c r="V76" s="154">
        <v>0</v>
      </c>
      <c r="W76" s="154">
        <v>0</v>
      </c>
      <c r="X76" s="154">
        <v>0</v>
      </c>
      <c r="Y76" s="154">
        <v>0</v>
      </c>
      <c r="Z76" s="154">
        <v>0</v>
      </c>
      <c r="AA76" s="154">
        <v>0</v>
      </c>
      <c r="AB76" s="154">
        <v>0</v>
      </c>
      <c r="AC76" s="154">
        <v>0</v>
      </c>
      <c r="AD76" s="154">
        <v>0</v>
      </c>
      <c r="AE76" s="154">
        <v>0</v>
      </c>
      <c r="AF76" s="154">
        <v>0</v>
      </c>
      <c r="AG76" s="154">
        <v>0</v>
      </c>
      <c r="AH76" s="154">
        <v>0</v>
      </c>
      <c r="AI76" s="154">
        <v>0</v>
      </c>
      <c r="AJ76" s="154">
        <v>0</v>
      </c>
      <c r="AK76" s="154">
        <v>0</v>
      </c>
      <c r="AL76" s="154">
        <v>0</v>
      </c>
      <c r="AO76" s="243">
        <v>0</v>
      </c>
    </row>
    <row r="77" spans="1:41" ht="78.75" x14ac:dyDescent="0.25">
      <c r="A77" s="168" t="s">
        <v>661</v>
      </c>
      <c r="B77" s="146" t="s">
        <v>662</v>
      </c>
      <c r="C77" s="168" t="s">
        <v>730</v>
      </c>
      <c r="D77" s="154">
        <v>0</v>
      </c>
      <c r="E77" s="154">
        <v>0</v>
      </c>
      <c r="F77" s="154">
        <v>0</v>
      </c>
      <c r="G77" s="154">
        <v>0</v>
      </c>
      <c r="H77" s="154">
        <v>0</v>
      </c>
      <c r="I77" s="154">
        <v>0</v>
      </c>
      <c r="J77" s="154">
        <v>0</v>
      </c>
      <c r="K77" s="154">
        <v>0</v>
      </c>
      <c r="L77" s="154">
        <v>12.84301170546</v>
      </c>
      <c r="M77" s="154">
        <v>0</v>
      </c>
      <c r="N77" s="154">
        <v>0</v>
      </c>
      <c r="O77" s="154">
        <v>4.8180000000000005</v>
      </c>
      <c r="P77" s="154">
        <v>0</v>
      </c>
      <c r="Q77" s="154">
        <v>0</v>
      </c>
      <c r="R77" s="154">
        <v>0</v>
      </c>
      <c r="S77" s="154">
        <v>5.493164415329999</v>
      </c>
      <c r="T77" s="154">
        <v>0</v>
      </c>
      <c r="U77" s="154">
        <v>0</v>
      </c>
      <c r="V77" s="154">
        <v>0.97799999999999998</v>
      </c>
      <c r="W77" s="154">
        <v>0</v>
      </c>
      <c r="X77" s="154">
        <v>0</v>
      </c>
      <c r="Y77" s="154">
        <v>0</v>
      </c>
      <c r="Z77" s="154">
        <v>20.08682467701</v>
      </c>
      <c r="AA77" s="154">
        <v>0</v>
      </c>
      <c r="AB77" s="154">
        <v>0</v>
      </c>
      <c r="AC77" s="154">
        <v>0</v>
      </c>
      <c r="AD77" s="154">
        <v>0</v>
      </c>
      <c r="AE77" s="154">
        <v>1</v>
      </c>
      <c r="AF77" s="154">
        <v>0</v>
      </c>
      <c r="AG77" s="154">
        <v>38.4230007978</v>
      </c>
      <c r="AH77" s="154">
        <v>0</v>
      </c>
      <c r="AI77" s="154">
        <v>0</v>
      </c>
      <c r="AJ77" s="154">
        <v>5.7960000000000003</v>
      </c>
      <c r="AK77" s="154">
        <v>0</v>
      </c>
      <c r="AL77" s="154">
        <v>1</v>
      </c>
      <c r="AO77" s="243">
        <v>0</v>
      </c>
    </row>
    <row r="78" spans="1:41" x14ac:dyDescent="0.25">
      <c r="A78" s="168" t="s">
        <v>661</v>
      </c>
      <c r="B78" s="146" t="s">
        <v>678</v>
      </c>
      <c r="C78" s="168" t="s">
        <v>814</v>
      </c>
      <c r="D78" s="154">
        <v>0</v>
      </c>
      <c r="E78" s="154">
        <v>0</v>
      </c>
      <c r="F78" s="154">
        <v>0</v>
      </c>
      <c r="G78" s="154">
        <v>0</v>
      </c>
      <c r="H78" s="154">
        <v>0</v>
      </c>
      <c r="I78" s="154">
        <v>0</v>
      </c>
      <c r="J78" s="154">
        <v>0</v>
      </c>
      <c r="K78" s="154">
        <v>0</v>
      </c>
      <c r="L78" s="154">
        <v>0</v>
      </c>
      <c r="M78" s="154">
        <v>0</v>
      </c>
      <c r="N78" s="154">
        <v>0</v>
      </c>
      <c r="O78" s="154">
        <v>0</v>
      </c>
      <c r="P78" s="154">
        <v>0</v>
      </c>
      <c r="Q78" s="154">
        <v>0</v>
      </c>
      <c r="R78" s="154">
        <v>0</v>
      </c>
      <c r="S78" s="154">
        <v>0</v>
      </c>
      <c r="T78" s="154">
        <v>0</v>
      </c>
      <c r="U78" s="154">
        <v>0</v>
      </c>
      <c r="V78" s="154">
        <v>0</v>
      </c>
      <c r="W78" s="154">
        <v>0</v>
      </c>
      <c r="X78" s="154">
        <v>0</v>
      </c>
      <c r="Y78" s="154">
        <v>0</v>
      </c>
      <c r="Z78" s="154">
        <v>0</v>
      </c>
      <c r="AA78" s="154">
        <v>0</v>
      </c>
      <c r="AB78" s="154">
        <v>0</v>
      </c>
      <c r="AC78" s="154">
        <v>0</v>
      </c>
      <c r="AD78" s="154">
        <v>0</v>
      </c>
      <c r="AE78" s="154">
        <v>0</v>
      </c>
      <c r="AF78" s="154">
        <v>0</v>
      </c>
      <c r="AG78" s="154">
        <v>0</v>
      </c>
      <c r="AH78" s="154">
        <v>0</v>
      </c>
      <c r="AI78" s="154">
        <v>0</v>
      </c>
      <c r="AJ78" s="154">
        <v>0</v>
      </c>
      <c r="AK78" s="154">
        <v>0</v>
      </c>
      <c r="AL78" s="154">
        <v>0</v>
      </c>
      <c r="AO78" s="243">
        <v>0</v>
      </c>
    </row>
    <row r="79" spans="1:41" x14ac:dyDescent="0.25">
      <c r="A79" s="168" t="s">
        <v>661</v>
      </c>
      <c r="B79" s="146" t="s">
        <v>679</v>
      </c>
      <c r="C79" s="168" t="s">
        <v>815</v>
      </c>
      <c r="D79" s="154">
        <v>0</v>
      </c>
      <c r="E79" s="154">
        <v>0</v>
      </c>
      <c r="F79" s="154">
        <v>0</v>
      </c>
      <c r="G79" s="154">
        <v>0</v>
      </c>
      <c r="H79" s="154">
        <v>0</v>
      </c>
      <c r="I79" s="154">
        <v>0</v>
      </c>
      <c r="J79" s="154">
        <v>0</v>
      </c>
      <c r="K79" s="154">
        <v>0</v>
      </c>
      <c r="L79" s="154">
        <v>0</v>
      </c>
      <c r="M79" s="154">
        <v>0</v>
      </c>
      <c r="N79" s="154">
        <v>0</v>
      </c>
      <c r="O79" s="154">
        <v>0</v>
      </c>
      <c r="P79" s="154">
        <v>0</v>
      </c>
      <c r="Q79" s="154">
        <v>0</v>
      </c>
      <c r="R79" s="154">
        <v>0</v>
      </c>
      <c r="S79" s="154">
        <v>0</v>
      </c>
      <c r="T79" s="154">
        <v>0</v>
      </c>
      <c r="U79" s="154">
        <v>0</v>
      </c>
      <c r="V79" s="154">
        <v>0</v>
      </c>
      <c r="W79" s="154">
        <v>0</v>
      </c>
      <c r="X79" s="154">
        <v>0</v>
      </c>
      <c r="Y79" s="154">
        <v>0</v>
      </c>
      <c r="Z79" s="154">
        <v>0</v>
      </c>
      <c r="AA79" s="154">
        <v>0</v>
      </c>
      <c r="AB79" s="154">
        <v>0</v>
      </c>
      <c r="AC79" s="154">
        <v>0</v>
      </c>
      <c r="AD79" s="154">
        <v>0</v>
      </c>
      <c r="AE79" s="154">
        <v>0</v>
      </c>
      <c r="AF79" s="154">
        <v>0</v>
      </c>
      <c r="AG79" s="154">
        <v>0</v>
      </c>
      <c r="AH79" s="154">
        <v>0</v>
      </c>
      <c r="AI79" s="154">
        <v>0</v>
      </c>
      <c r="AJ79" s="154">
        <v>0</v>
      </c>
      <c r="AK79" s="154">
        <v>0</v>
      </c>
      <c r="AL79" s="154">
        <v>0</v>
      </c>
      <c r="AO79" s="243">
        <v>0</v>
      </c>
    </row>
    <row r="80" spans="1:41" x14ac:dyDescent="0.25">
      <c r="A80" s="168" t="s">
        <v>661</v>
      </c>
      <c r="B80" s="146" t="s">
        <v>680</v>
      </c>
      <c r="C80" s="168" t="s">
        <v>816</v>
      </c>
      <c r="D80" s="154">
        <v>0</v>
      </c>
      <c r="E80" s="154">
        <v>0</v>
      </c>
      <c r="F80" s="154">
        <v>0</v>
      </c>
      <c r="G80" s="154">
        <v>0</v>
      </c>
      <c r="H80" s="154">
        <v>0</v>
      </c>
      <c r="I80" s="154">
        <v>0</v>
      </c>
      <c r="J80" s="154">
        <v>0</v>
      </c>
      <c r="K80" s="154">
        <v>0</v>
      </c>
      <c r="L80" s="154">
        <v>0</v>
      </c>
      <c r="M80" s="154">
        <v>0</v>
      </c>
      <c r="N80" s="154">
        <v>0</v>
      </c>
      <c r="O80" s="154">
        <v>0</v>
      </c>
      <c r="P80" s="154">
        <v>0</v>
      </c>
      <c r="Q80" s="154">
        <v>0</v>
      </c>
      <c r="R80" s="154">
        <v>0</v>
      </c>
      <c r="S80" s="154">
        <v>0</v>
      </c>
      <c r="T80" s="154">
        <v>0</v>
      </c>
      <c r="U80" s="154">
        <v>0</v>
      </c>
      <c r="V80" s="154">
        <v>0</v>
      </c>
      <c r="W80" s="154">
        <v>0</v>
      </c>
      <c r="X80" s="154">
        <v>0</v>
      </c>
      <c r="Y80" s="154">
        <v>0</v>
      </c>
      <c r="Z80" s="154">
        <v>0</v>
      </c>
      <c r="AA80" s="154">
        <v>0</v>
      </c>
      <c r="AB80" s="154">
        <v>0</v>
      </c>
      <c r="AC80" s="154">
        <v>0</v>
      </c>
      <c r="AD80" s="154">
        <v>0</v>
      </c>
      <c r="AE80" s="154">
        <v>0</v>
      </c>
      <c r="AF80" s="154">
        <v>0</v>
      </c>
      <c r="AG80" s="154">
        <v>0</v>
      </c>
      <c r="AH80" s="154">
        <v>0</v>
      </c>
      <c r="AI80" s="154">
        <v>0</v>
      </c>
      <c r="AJ80" s="154">
        <v>0</v>
      </c>
      <c r="AK80" s="154">
        <v>0</v>
      </c>
      <c r="AL80" s="154">
        <v>0</v>
      </c>
      <c r="AO80" s="243">
        <v>0</v>
      </c>
    </row>
    <row r="81" spans="1:41" x14ac:dyDescent="0.25">
      <c r="A81" s="168" t="s">
        <v>661</v>
      </c>
      <c r="B81" s="146" t="s">
        <v>681</v>
      </c>
      <c r="C81" s="168" t="s">
        <v>817</v>
      </c>
      <c r="D81" s="154">
        <v>0</v>
      </c>
      <c r="E81" s="154">
        <v>0</v>
      </c>
      <c r="F81" s="154">
        <v>0</v>
      </c>
      <c r="G81" s="154">
        <v>0</v>
      </c>
      <c r="H81" s="154">
        <v>0</v>
      </c>
      <c r="I81" s="154">
        <v>0</v>
      </c>
      <c r="J81" s="154">
        <v>0</v>
      </c>
      <c r="K81" s="154">
        <v>0</v>
      </c>
      <c r="L81" s="154">
        <v>0</v>
      </c>
      <c r="M81" s="154">
        <v>0</v>
      </c>
      <c r="N81" s="154">
        <v>0</v>
      </c>
      <c r="O81" s="154">
        <v>0</v>
      </c>
      <c r="P81" s="154">
        <v>0</v>
      </c>
      <c r="Q81" s="154">
        <v>0</v>
      </c>
      <c r="R81" s="154">
        <v>0</v>
      </c>
      <c r="S81" s="154">
        <v>0</v>
      </c>
      <c r="T81" s="154">
        <v>0</v>
      </c>
      <c r="U81" s="154">
        <v>0</v>
      </c>
      <c r="V81" s="154">
        <v>0</v>
      </c>
      <c r="W81" s="154">
        <v>0</v>
      </c>
      <c r="X81" s="154">
        <v>0</v>
      </c>
      <c r="Y81" s="154">
        <v>0</v>
      </c>
      <c r="Z81" s="154">
        <v>20.08682467701</v>
      </c>
      <c r="AA81" s="154">
        <v>0</v>
      </c>
      <c r="AB81" s="154">
        <v>0</v>
      </c>
      <c r="AC81" s="154">
        <v>0</v>
      </c>
      <c r="AD81" s="154">
        <v>0</v>
      </c>
      <c r="AE81" s="154">
        <v>1</v>
      </c>
      <c r="AF81" s="154">
        <v>0</v>
      </c>
      <c r="AG81" s="154">
        <v>20.08682467701</v>
      </c>
      <c r="AH81" s="154">
        <v>0</v>
      </c>
      <c r="AI81" s="154">
        <v>0</v>
      </c>
      <c r="AJ81" s="154">
        <v>0</v>
      </c>
      <c r="AK81" s="154">
        <v>0</v>
      </c>
      <c r="AL81" s="154">
        <v>1</v>
      </c>
      <c r="AO81" s="243">
        <v>0</v>
      </c>
    </row>
    <row r="82" spans="1:41" ht="31.5" x14ac:dyDescent="0.25">
      <c r="A82" s="168" t="s">
        <v>661</v>
      </c>
      <c r="B82" s="146" t="s">
        <v>687</v>
      </c>
      <c r="C82" s="168" t="s">
        <v>818</v>
      </c>
      <c r="D82" s="154">
        <v>0</v>
      </c>
      <c r="E82" s="154">
        <v>0</v>
      </c>
      <c r="F82" s="154">
        <v>0</v>
      </c>
      <c r="G82" s="154">
        <v>0</v>
      </c>
      <c r="H82" s="154">
        <v>0</v>
      </c>
      <c r="I82" s="154">
        <v>0</v>
      </c>
      <c r="J82" s="154">
        <v>0</v>
      </c>
      <c r="K82" s="154">
        <v>0</v>
      </c>
      <c r="L82" s="154">
        <v>0</v>
      </c>
      <c r="M82" s="154">
        <v>0</v>
      </c>
      <c r="N82" s="154">
        <v>0</v>
      </c>
      <c r="O82" s="154">
        <v>0</v>
      </c>
      <c r="P82" s="154">
        <v>0</v>
      </c>
      <c r="Q82" s="154">
        <v>0</v>
      </c>
      <c r="R82" s="154">
        <v>0</v>
      </c>
      <c r="S82" s="154">
        <v>0</v>
      </c>
      <c r="T82" s="154">
        <v>0</v>
      </c>
      <c r="U82" s="154">
        <v>0</v>
      </c>
      <c r="V82" s="154">
        <v>0</v>
      </c>
      <c r="W82" s="154">
        <v>0</v>
      </c>
      <c r="X82" s="154">
        <v>0</v>
      </c>
      <c r="Y82" s="154">
        <v>0</v>
      </c>
      <c r="Z82" s="154">
        <v>0</v>
      </c>
      <c r="AA82" s="154">
        <v>0</v>
      </c>
      <c r="AB82" s="154">
        <v>0</v>
      </c>
      <c r="AC82" s="154">
        <v>0</v>
      </c>
      <c r="AD82" s="154">
        <v>0</v>
      </c>
      <c r="AE82" s="154">
        <v>0</v>
      </c>
      <c r="AF82" s="154">
        <v>0</v>
      </c>
      <c r="AG82" s="154">
        <v>0</v>
      </c>
      <c r="AH82" s="154">
        <v>0</v>
      </c>
      <c r="AI82" s="154">
        <v>0</v>
      </c>
      <c r="AJ82" s="154">
        <v>0</v>
      </c>
      <c r="AK82" s="154">
        <v>0</v>
      </c>
      <c r="AL82" s="154">
        <v>0</v>
      </c>
      <c r="AO82" s="243">
        <v>0</v>
      </c>
    </row>
    <row r="83" spans="1:41" x14ac:dyDescent="0.25">
      <c r="A83" s="168" t="s">
        <v>661</v>
      </c>
      <c r="B83" s="146" t="s">
        <v>688</v>
      </c>
      <c r="C83" s="168" t="s">
        <v>819</v>
      </c>
      <c r="D83" s="154">
        <v>0</v>
      </c>
      <c r="E83" s="154">
        <v>0</v>
      </c>
      <c r="F83" s="154">
        <v>0</v>
      </c>
      <c r="G83" s="154">
        <v>0</v>
      </c>
      <c r="H83" s="154">
        <v>0</v>
      </c>
      <c r="I83" s="154">
        <v>0</v>
      </c>
      <c r="J83" s="154">
        <v>0</v>
      </c>
      <c r="K83" s="154">
        <v>0</v>
      </c>
      <c r="L83" s="154">
        <v>0</v>
      </c>
      <c r="M83" s="154">
        <v>0</v>
      </c>
      <c r="N83" s="154">
        <v>0</v>
      </c>
      <c r="O83" s="154">
        <v>0</v>
      </c>
      <c r="P83" s="154">
        <v>0</v>
      </c>
      <c r="Q83" s="154">
        <v>0</v>
      </c>
      <c r="R83" s="154">
        <v>0</v>
      </c>
      <c r="S83" s="154">
        <v>0</v>
      </c>
      <c r="T83" s="154">
        <v>0</v>
      </c>
      <c r="U83" s="154">
        <v>0</v>
      </c>
      <c r="V83" s="154">
        <v>0</v>
      </c>
      <c r="W83" s="154">
        <v>0</v>
      </c>
      <c r="X83" s="154">
        <v>0</v>
      </c>
      <c r="Y83" s="154">
        <v>0</v>
      </c>
      <c r="Z83" s="154">
        <v>0</v>
      </c>
      <c r="AA83" s="154">
        <v>0</v>
      </c>
      <c r="AB83" s="154">
        <v>0</v>
      </c>
      <c r="AC83" s="154">
        <v>0</v>
      </c>
      <c r="AD83" s="154">
        <v>0</v>
      </c>
      <c r="AE83" s="154">
        <v>0</v>
      </c>
      <c r="AF83" s="154">
        <v>0</v>
      </c>
      <c r="AG83" s="154">
        <v>0</v>
      </c>
      <c r="AH83" s="154">
        <v>0</v>
      </c>
      <c r="AI83" s="154">
        <v>0</v>
      </c>
      <c r="AJ83" s="154">
        <v>0</v>
      </c>
      <c r="AK83" s="154">
        <v>0</v>
      </c>
      <c r="AL83" s="154">
        <v>0</v>
      </c>
      <c r="AO83" s="243">
        <v>0</v>
      </c>
    </row>
    <row r="84" spans="1:41" ht="110.25" x14ac:dyDescent="0.25">
      <c r="A84" s="168" t="s">
        <v>661</v>
      </c>
      <c r="B84" s="146" t="s">
        <v>689</v>
      </c>
      <c r="C84" s="168" t="s">
        <v>820</v>
      </c>
      <c r="D84" s="154">
        <v>0</v>
      </c>
      <c r="E84" s="154">
        <v>0</v>
      </c>
      <c r="F84" s="154">
        <v>0</v>
      </c>
      <c r="G84" s="154">
        <v>0</v>
      </c>
      <c r="H84" s="154">
        <v>0</v>
      </c>
      <c r="I84" s="154">
        <v>0</v>
      </c>
      <c r="J84" s="154">
        <v>0</v>
      </c>
      <c r="K84" s="154">
        <v>0</v>
      </c>
      <c r="L84" s="154">
        <v>0</v>
      </c>
      <c r="M84" s="154">
        <v>0</v>
      </c>
      <c r="N84" s="154">
        <v>0</v>
      </c>
      <c r="O84" s="154">
        <v>0</v>
      </c>
      <c r="P84" s="154">
        <v>0</v>
      </c>
      <c r="Q84" s="154">
        <v>0</v>
      </c>
      <c r="R84" s="154">
        <v>0</v>
      </c>
      <c r="S84" s="154">
        <v>0</v>
      </c>
      <c r="T84" s="154">
        <v>0</v>
      </c>
      <c r="U84" s="154">
        <v>0</v>
      </c>
      <c r="V84" s="154">
        <v>0</v>
      </c>
      <c r="W84" s="154">
        <v>0</v>
      </c>
      <c r="X84" s="154">
        <v>0</v>
      </c>
      <c r="Y84" s="154">
        <v>0</v>
      </c>
      <c r="Z84" s="154">
        <v>0</v>
      </c>
      <c r="AA84" s="154">
        <v>0</v>
      </c>
      <c r="AB84" s="154">
        <v>0</v>
      </c>
      <c r="AC84" s="154">
        <v>0</v>
      </c>
      <c r="AD84" s="154">
        <v>0</v>
      </c>
      <c r="AE84" s="154">
        <v>0</v>
      </c>
      <c r="AF84" s="154">
        <v>0</v>
      </c>
      <c r="AG84" s="154">
        <v>0</v>
      </c>
      <c r="AH84" s="154">
        <v>0</v>
      </c>
      <c r="AI84" s="154">
        <v>0</v>
      </c>
      <c r="AJ84" s="154">
        <v>0</v>
      </c>
      <c r="AK84" s="154">
        <v>0</v>
      </c>
      <c r="AL84" s="154">
        <v>0</v>
      </c>
      <c r="AO84" s="243">
        <v>0</v>
      </c>
    </row>
    <row r="85" spans="1:41" s="196" customFormat="1" ht="126" x14ac:dyDescent="0.25">
      <c r="A85" s="238" t="s">
        <v>661</v>
      </c>
      <c r="B85" s="239" t="s">
        <v>690</v>
      </c>
      <c r="C85" s="238" t="s">
        <v>821</v>
      </c>
      <c r="D85" s="182">
        <v>0</v>
      </c>
      <c r="E85" s="182">
        <v>0</v>
      </c>
      <c r="F85" s="182">
        <v>0</v>
      </c>
      <c r="G85" s="182">
        <v>0</v>
      </c>
      <c r="H85" s="182">
        <v>0</v>
      </c>
      <c r="I85" s="182">
        <v>0</v>
      </c>
      <c r="J85" s="182">
        <v>0</v>
      </c>
      <c r="K85" s="182">
        <v>0</v>
      </c>
      <c r="L85" s="182">
        <v>0</v>
      </c>
      <c r="M85" s="182">
        <v>0</v>
      </c>
      <c r="N85" s="182">
        <v>0</v>
      </c>
      <c r="O85" s="182">
        <v>0</v>
      </c>
      <c r="P85" s="182">
        <v>0</v>
      </c>
      <c r="Q85" s="182">
        <v>0</v>
      </c>
      <c r="R85" s="182">
        <v>0</v>
      </c>
      <c r="S85" s="182">
        <v>1.1672172885300001</v>
      </c>
      <c r="T85" s="182">
        <v>0</v>
      </c>
      <c r="U85" s="182">
        <v>0</v>
      </c>
      <c r="V85" s="182">
        <v>0.214</v>
      </c>
      <c r="W85" s="182">
        <v>0</v>
      </c>
      <c r="X85" s="182">
        <v>0</v>
      </c>
      <c r="Y85" s="182">
        <v>0</v>
      </c>
      <c r="Z85" s="182">
        <v>0</v>
      </c>
      <c r="AA85" s="182">
        <v>0</v>
      </c>
      <c r="AB85" s="182">
        <v>0</v>
      </c>
      <c r="AC85" s="182">
        <v>0</v>
      </c>
      <c r="AD85" s="182">
        <v>0</v>
      </c>
      <c r="AE85" s="182">
        <v>0</v>
      </c>
      <c r="AF85" s="182">
        <v>0</v>
      </c>
      <c r="AG85" s="182">
        <v>1.1672172885300001</v>
      </c>
      <c r="AH85" s="182">
        <v>0</v>
      </c>
      <c r="AI85" s="182">
        <v>0</v>
      </c>
      <c r="AJ85" s="182">
        <v>0.214</v>
      </c>
      <c r="AK85" s="182">
        <v>0</v>
      </c>
      <c r="AL85" s="182">
        <v>0</v>
      </c>
      <c r="AO85" s="243">
        <v>0</v>
      </c>
    </row>
    <row r="86" spans="1:41" ht="110.25" x14ac:dyDescent="0.25">
      <c r="A86" s="168" t="s">
        <v>661</v>
      </c>
      <c r="B86" s="146" t="s">
        <v>691</v>
      </c>
      <c r="C86" s="168" t="s">
        <v>822</v>
      </c>
      <c r="D86" s="154">
        <v>0</v>
      </c>
      <c r="E86" s="154">
        <v>0</v>
      </c>
      <c r="F86" s="154">
        <v>0</v>
      </c>
      <c r="G86" s="154">
        <v>0</v>
      </c>
      <c r="H86" s="154">
        <v>0</v>
      </c>
      <c r="I86" s="154">
        <v>0</v>
      </c>
      <c r="J86" s="154">
        <v>0</v>
      </c>
      <c r="K86" s="154">
        <v>0</v>
      </c>
      <c r="L86" s="154">
        <v>9.0392209513600008</v>
      </c>
      <c r="M86" s="154">
        <v>0</v>
      </c>
      <c r="N86" s="154">
        <v>0</v>
      </c>
      <c r="O86" s="154">
        <v>3.4460000000000002</v>
      </c>
      <c r="P86" s="154">
        <v>0</v>
      </c>
      <c r="Q86" s="154">
        <v>0</v>
      </c>
      <c r="R86" s="154">
        <v>0</v>
      </c>
      <c r="S86" s="154">
        <v>0</v>
      </c>
      <c r="T86" s="154">
        <v>0</v>
      </c>
      <c r="U86" s="154">
        <v>0</v>
      </c>
      <c r="V86" s="154">
        <v>0</v>
      </c>
      <c r="W86" s="154">
        <v>0</v>
      </c>
      <c r="X86" s="154">
        <v>0</v>
      </c>
      <c r="Y86" s="154">
        <v>0</v>
      </c>
      <c r="Z86" s="154">
        <v>0</v>
      </c>
      <c r="AA86" s="154">
        <v>0</v>
      </c>
      <c r="AB86" s="154">
        <v>0</v>
      </c>
      <c r="AC86" s="154">
        <v>0</v>
      </c>
      <c r="AD86" s="154">
        <v>0</v>
      </c>
      <c r="AE86" s="154">
        <v>0</v>
      </c>
      <c r="AF86" s="154">
        <v>0</v>
      </c>
      <c r="AG86" s="154">
        <v>9.0392209513600008</v>
      </c>
      <c r="AH86" s="154">
        <v>0</v>
      </c>
      <c r="AI86" s="154">
        <v>0</v>
      </c>
      <c r="AJ86" s="154">
        <v>3.4460000000000002</v>
      </c>
      <c r="AK86" s="154">
        <v>0</v>
      </c>
      <c r="AL86" s="154">
        <v>0</v>
      </c>
      <c r="AO86" s="243">
        <v>0</v>
      </c>
    </row>
    <row r="87" spans="1:41" ht="110.25" x14ac:dyDescent="0.25">
      <c r="A87" s="168" t="s">
        <v>661</v>
      </c>
      <c r="B87" s="146" t="s">
        <v>692</v>
      </c>
      <c r="C87" s="168" t="s">
        <v>823</v>
      </c>
      <c r="D87" s="154">
        <v>0</v>
      </c>
      <c r="E87" s="154">
        <v>0</v>
      </c>
      <c r="F87" s="154">
        <v>0</v>
      </c>
      <c r="G87" s="154">
        <v>0</v>
      </c>
      <c r="H87" s="154">
        <v>0</v>
      </c>
      <c r="I87" s="154">
        <v>0</v>
      </c>
      <c r="J87" s="154">
        <v>0</v>
      </c>
      <c r="K87" s="154">
        <v>0</v>
      </c>
      <c r="L87" s="154">
        <v>0</v>
      </c>
      <c r="M87" s="154">
        <v>0</v>
      </c>
      <c r="N87" s="154">
        <v>0</v>
      </c>
      <c r="O87" s="154">
        <v>0</v>
      </c>
      <c r="P87" s="154">
        <v>0</v>
      </c>
      <c r="Q87" s="154">
        <v>0</v>
      </c>
      <c r="R87" s="154">
        <v>0</v>
      </c>
      <c r="S87" s="154">
        <v>4.3259471267999992</v>
      </c>
      <c r="T87" s="154">
        <v>0</v>
      </c>
      <c r="U87" s="154">
        <v>0</v>
      </c>
      <c r="V87" s="154">
        <v>0.76400000000000001</v>
      </c>
      <c r="W87" s="154">
        <v>0</v>
      </c>
      <c r="X87" s="154">
        <v>0</v>
      </c>
      <c r="Y87" s="154">
        <v>0</v>
      </c>
      <c r="Z87" s="154">
        <v>0</v>
      </c>
      <c r="AA87" s="154">
        <v>0</v>
      </c>
      <c r="AB87" s="154">
        <v>0</v>
      </c>
      <c r="AC87" s="154">
        <v>0</v>
      </c>
      <c r="AD87" s="154">
        <v>0</v>
      </c>
      <c r="AE87" s="154">
        <v>0</v>
      </c>
      <c r="AF87" s="154">
        <v>0</v>
      </c>
      <c r="AG87" s="154">
        <v>4.3259471267999992</v>
      </c>
      <c r="AH87" s="154">
        <v>0</v>
      </c>
      <c r="AI87" s="154">
        <v>0</v>
      </c>
      <c r="AJ87" s="154">
        <v>0.76400000000000001</v>
      </c>
      <c r="AK87" s="154">
        <v>0</v>
      </c>
      <c r="AL87" s="154">
        <v>0</v>
      </c>
      <c r="AO87" s="243">
        <v>0</v>
      </c>
    </row>
    <row r="88" spans="1:41" ht="126" x14ac:dyDescent="0.25">
      <c r="A88" s="168" t="s">
        <v>661</v>
      </c>
      <c r="B88" s="146" t="s">
        <v>693</v>
      </c>
      <c r="C88" s="168" t="s">
        <v>824</v>
      </c>
      <c r="D88" s="154">
        <v>0</v>
      </c>
      <c r="E88" s="154">
        <v>0</v>
      </c>
      <c r="F88" s="154">
        <v>0</v>
      </c>
      <c r="G88" s="154">
        <v>0</v>
      </c>
      <c r="H88" s="154">
        <v>0</v>
      </c>
      <c r="I88" s="154">
        <v>0</v>
      </c>
      <c r="J88" s="154">
        <v>0</v>
      </c>
      <c r="K88" s="154">
        <v>0</v>
      </c>
      <c r="L88" s="154">
        <v>0</v>
      </c>
      <c r="M88" s="154">
        <v>0</v>
      </c>
      <c r="N88" s="154">
        <v>0</v>
      </c>
      <c r="O88" s="154">
        <v>0</v>
      </c>
      <c r="P88" s="154">
        <v>0</v>
      </c>
      <c r="Q88" s="154">
        <v>0</v>
      </c>
      <c r="R88" s="154">
        <v>0</v>
      </c>
      <c r="S88" s="154">
        <v>0</v>
      </c>
      <c r="T88" s="154">
        <v>0</v>
      </c>
      <c r="U88" s="154">
        <v>0</v>
      </c>
      <c r="V88" s="154">
        <v>0</v>
      </c>
      <c r="W88" s="154">
        <v>0</v>
      </c>
      <c r="X88" s="154">
        <v>0</v>
      </c>
      <c r="Y88" s="154">
        <v>0</v>
      </c>
      <c r="Z88" s="154">
        <v>0</v>
      </c>
      <c r="AA88" s="154">
        <v>0</v>
      </c>
      <c r="AB88" s="154">
        <v>0</v>
      </c>
      <c r="AC88" s="154">
        <v>0</v>
      </c>
      <c r="AD88" s="154">
        <v>0</v>
      </c>
      <c r="AE88" s="154">
        <v>0</v>
      </c>
      <c r="AF88" s="154">
        <v>0</v>
      </c>
      <c r="AG88" s="154">
        <v>0</v>
      </c>
      <c r="AH88" s="154">
        <v>0</v>
      </c>
      <c r="AI88" s="154">
        <v>0</v>
      </c>
      <c r="AJ88" s="154">
        <v>0</v>
      </c>
      <c r="AK88" s="154">
        <v>0</v>
      </c>
      <c r="AL88" s="154">
        <v>0</v>
      </c>
      <c r="AO88" s="243">
        <v>0</v>
      </c>
    </row>
    <row r="89" spans="1:41" ht="94.5" x14ac:dyDescent="0.25">
      <c r="A89" s="168" t="s">
        <v>661</v>
      </c>
      <c r="B89" s="146" t="s">
        <v>694</v>
      </c>
      <c r="C89" s="168" t="s">
        <v>825</v>
      </c>
      <c r="D89" s="154">
        <v>0</v>
      </c>
      <c r="E89" s="154">
        <v>0</v>
      </c>
      <c r="F89" s="154">
        <v>0</v>
      </c>
      <c r="G89" s="154">
        <v>0</v>
      </c>
      <c r="H89" s="154">
        <v>0</v>
      </c>
      <c r="I89" s="154">
        <v>0</v>
      </c>
      <c r="J89" s="154">
        <v>0</v>
      </c>
      <c r="K89" s="154">
        <v>0</v>
      </c>
      <c r="L89" s="154">
        <v>0</v>
      </c>
      <c r="M89" s="154">
        <v>0</v>
      </c>
      <c r="N89" s="154">
        <v>0</v>
      </c>
      <c r="O89" s="154">
        <v>0</v>
      </c>
      <c r="P89" s="154">
        <v>0</v>
      </c>
      <c r="Q89" s="154">
        <v>0</v>
      </c>
      <c r="R89" s="154">
        <v>0</v>
      </c>
      <c r="S89" s="154">
        <v>0</v>
      </c>
      <c r="T89" s="154">
        <v>0</v>
      </c>
      <c r="U89" s="154">
        <v>0</v>
      </c>
      <c r="V89" s="154">
        <v>0</v>
      </c>
      <c r="W89" s="154">
        <v>0</v>
      </c>
      <c r="X89" s="154">
        <v>0</v>
      </c>
      <c r="Y89" s="154">
        <v>0</v>
      </c>
      <c r="Z89" s="154">
        <v>0</v>
      </c>
      <c r="AA89" s="154">
        <v>0</v>
      </c>
      <c r="AB89" s="154">
        <v>0</v>
      </c>
      <c r="AC89" s="154">
        <v>0</v>
      </c>
      <c r="AD89" s="154">
        <v>0</v>
      </c>
      <c r="AE89" s="154">
        <v>0</v>
      </c>
      <c r="AF89" s="154">
        <v>0</v>
      </c>
      <c r="AG89" s="154">
        <v>0</v>
      </c>
      <c r="AH89" s="154">
        <v>0</v>
      </c>
      <c r="AI89" s="154">
        <v>0</v>
      </c>
      <c r="AJ89" s="154">
        <v>0</v>
      </c>
      <c r="AK89" s="154">
        <v>0</v>
      </c>
      <c r="AL89" s="154">
        <v>0</v>
      </c>
      <c r="AO89" s="243">
        <v>0</v>
      </c>
    </row>
    <row r="90" spans="1:41" ht="110.25" x14ac:dyDescent="0.25">
      <c r="A90" s="168" t="s">
        <v>661</v>
      </c>
      <c r="B90" s="146" t="s">
        <v>695</v>
      </c>
      <c r="C90" s="168" t="s">
        <v>826</v>
      </c>
      <c r="D90" s="154">
        <v>0</v>
      </c>
      <c r="E90" s="154">
        <v>0</v>
      </c>
      <c r="F90" s="154">
        <v>0</v>
      </c>
      <c r="G90" s="154">
        <v>0</v>
      </c>
      <c r="H90" s="154">
        <v>0</v>
      </c>
      <c r="I90" s="154">
        <v>0</v>
      </c>
      <c r="J90" s="154">
        <v>0</v>
      </c>
      <c r="K90" s="154">
        <v>0</v>
      </c>
      <c r="L90" s="154">
        <v>0</v>
      </c>
      <c r="M90" s="154">
        <v>0</v>
      </c>
      <c r="N90" s="154">
        <v>0</v>
      </c>
      <c r="O90" s="154">
        <v>0</v>
      </c>
      <c r="P90" s="154">
        <v>0</v>
      </c>
      <c r="Q90" s="154">
        <v>0</v>
      </c>
      <c r="R90" s="154">
        <v>0</v>
      </c>
      <c r="S90" s="154">
        <v>0</v>
      </c>
      <c r="T90" s="154">
        <v>0</v>
      </c>
      <c r="U90" s="154">
        <v>0</v>
      </c>
      <c r="V90" s="154">
        <v>0</v>
      </c>
      <c r="W90" s="154">
        <v>0</v>
      </c>
      <c r="X90" s="154">
        <v>0</v>
      </c>
      <c r="Y90" s="154">
        <v>0</v>
      </c>
      <c r="Z90" s="154">
        <v>0</v>
      </c>
      <c r="AA90" s="154">
        <v>0</v>
      </c>
      <c r="AB90" s="154">
        <v>0</v>
      </c>
      <c r="AC90" s="154">
        <v>0</v>
      </c>
      <c r="AD90" s="154">
        <v>0</v>
      </c>
      <c r="AE90" s="154">
        <v>0</v>
      </c>
      <c r="AF90" s="154">
        <v>0</v>
      </c>
      <c r="AG90" s="154">
        <v>0</v>
      </c>
      <c r="AH90" s="154">
        <v>0</v>
      </c>
      <c r="AI90" s="154">
        <v>0</v>
      </c>
      <c r="AJ90" s="154">
        <v>0</v>
      </c>
      <c r="AK90" s="154">
        <v>0</v>
      </c>
      <c r="AL90" s="154">
        <v>0</v>
      </c>
      <c r="AO90" s="243">
        <v>0</v>
      </c>
    </row>
    <row r="91" spans="1:41" ht="126" x14ac:dyDescent="0.25">
      <c r="A91" s="168" t="s">
        <v>661</v>
      </c>
      <c r="B91" s="146" t="s">
        <v>696</v>
      </c>
      <c r="C91" s="168" t="s">
        <v>827</v>
      </c>
      <c r="D91" s="154">
        <v>0</v>
      </c>
      <c r="E91" s="154">
        <v>0</v>
      </c>
      <c r="F91" s="154">
        <v>0</v>
      </c>
      <c r="G91" s="154">
        <v>0</v>
      </c>
      <c r="H91" s="154">
        <v>0</v>
      </c>
      <c r="I91" s="154">
        <v>0</v>
      </c>
      <c r="J91" s="154">
        <v>0</v>
      </c>
      <c r="K91" s="154">
        <v>0</v>
      </c>
      <c r="L91" s="154">
        <v>0</v>
      </c>
      <c r="M91" s="154">
        <v>0</v>
      </c>
      <c r="N91" s="154">
        <v>0</v>
      </c>
      <c r="O91" s="154">
        <v>0</v>
      </c>
      <c r="P91" s="154">
        <v>0</v>
      </c>
      <c r="Q91" s="154">
        <v>0</v>
      </c>
      <c r="R91" s="154">
        <v>0</v>
      </c>
      <c r="S91" s="154">
        <v>0</v>
      </c>
      <c r="T91" s="154">
        <v>0</v>
      </c>
      <c r="U91" s="154">
        <v>0</v>
      </c>
      <c r="V91" s="154">
        <v>0</v>
      </c>
      <c r="W91" s="154">
        <v>0</v>
      </c>
      <c r="X91" s="154">
        <v>0</v>
      </c>
      <c r="Y91" s="154">
        <v>0</v>
      </c>
      <c r="Z91" s="154">
        <v>0</v>
      </c>
      <c r="AA91" s="154">
        <v>0</v>
      </c>
      <c r="AB91" s="154">
        <v>0</v>
      </c>
      <c r="AC91" s="154">
        <v>0</v>
      </c>
      <c r="AD91" s="154">
        <v>0</v>
      </c>
      <c r="AE91" s="154">
        <v>0</v>
      </c>
      <c r="AF91" s="154">
        <v>0</v>
      </c>
      <c r="AG91" s="154">
        <v>0</v>
      </c>
      <c r="AH91" s="154">
        <v>0</v>
      </c>
      <c r="AI91" s="154">
        <v>0</v>
      </c>
      <c r="AJ91" s="154">
        <v>0</v>
      </c>
      <c r="AK91" s="154">
        <v>0</v>
      </c>
      <c r="AL91" s="154">
        <v>0</v>
      </c>
      <c r="AO91" s="243">
        <v>0</v>
      </c>
    </row>
    <row r="92" spans="1:41" ht="126" x14ac:dyDescent="0.25">
      <c r="A92" s="168" t="s">
        <v>661</v>
      </c>
      <c r="B92" s="146" t="s">
        <v>697</v>
      </c>
      <c r="C92" s="168" t="s">
        <v>828</v>
      </c>
      <c r="D92" s="154">
        <v>0</v>
      </c>
      <c r="E92" s="154">
        <v>0</v>
      </c>
      <c r="F92" s="154">
        <v>0</v>
      </c>
      <c r="G92" s="154">
        <v>0</v>
      </c>
      <c r="H92" s="154">
        <v>0</v>
      </c>
      <c r="I92" s="154">
        <v>0</v>
      </c>
      <c r="J92" s="154">
        <v>0</v>
      </c>
      <c r="K92" s="154">
        <v>0</v>
      </c>
      <c r="L92" s="154">
        <v>0</v>
      </c>
      <c r="M92" s="154">
        <v>0</v>
      </c>
      <c r="N92" s="154">
        <v>0</v>
      </c>
      <c r="O92" s="154">
        <v>0</v>
      </c>
      <c r="P92" s="154">
        <v>0</v>
      </c>
      <c r="Q92" s="154">
        <v>0</v>
      </c>
      <c r="R92" s="154">
        <v>0</v>
      </c>
      <c r="S92" s="154">
        <v>0</v>
      </c>
      <c r="T92" s="154">
        <v>0</v>
      </c>
      <c r="U92" s="154">
        <v>0</v>
      </c>
      <c r="V92" s="154">
        <v>0</v>
      </c>
      <c r="W92" s="154">
        <v>0</v>
      </c>
      <c r="X92" s="154">
        <v>0</v>
      </c>
      <c r="Y92" s="154">
        <v>0</v>
      </c>
      <c r="Z92" s="154">
        <v>0</v>
      </c>
      <c r="AA92" s="154">
        <v>0</v>
      </c>
      <c r="AB92" s="154">
        <v>0</v>
      </c>
      <c r="AC92" s="154">
        <v>0</v>
      </c>
      <c r="AD92" s="154">
        <v>0</v>
      </c>
      <c r="AE92" s="154">
        <v>0</v>
      </c>
      <c r="AF92" s="154">
        <v>0</v>
      </c>
      <c r="AG92" s="154">
        <v>0</v>
      </c>
      <c r="AH92" s="154">
        <v>0</v>
      </c>
      <c r="AI92" s="154">
        <v>0</v>
      </c>
      <c r="AJ92" s="154">
        <v>0</v>
      </c>
      <c r="AK92" s="154">
        <v>0</v>
      </c>
      <c r="AL92" s="154">
        <v>0</v>
      </c>
      <c r="AO92" s="243">
        <v>0</v>
      </c>
    </row>
    <row r="93" spans="1:41" ht="31.5" x14ac:dyDescent="0.25">
      <c r="A93" s="168" t="s">
        <v>661</v>
      </c>
      <c r="B93" s="146" t="s">
        <v>698</v>
      </c>
      <c r="C93" s="168" t="s">
        <v>829</v>
      </c>
      <c r="D93" s="154">
        <v>0</v>
      </c>
      <c r="E93" s="154">
        <v>0</v>
      </c>
      <c r="F93" s="154">
        <v>0</v>
      </c>
      <c r="G93" s="154">
        <v>0</v>
      </c>
      <c r="H93" s="154">
        <v>0</v>
      </c>
      <c r="I93" s="154">
        <v>0</v>
      </c>
      <c r="J93" s="154">
        <v>0</v>
      </c>
      <c r="K93" s="154">
        <v>0</v>
      </c>
      <c r="L93" s="154">
        <v>2.7108137880999998</v>
      </c>
      <c r="M93" s="154">
        <v>0</v>
      </c>
      <c r="N93" s="154">
        <v>0</v>
      </c>
      <c r="O93" s="154">
        <v>0.47199999999999998</v>
      </c>
      <c r="P93" s="154">
        <v>0</v>
      </c>
      <c r="Q93" s="154">
        <v>0</v>
      </c>
      <c r="R93" s="154">
        <v>0</v>
      </c>
      <c r="S93" s="154">
        <v>0</v>
      </c>
      <c r="T93" s="154">
        <v>0</v>
      </c>
      <c r="U93" s="154">
        <v>0</v>
      </c>
      <c r="V93" s="154">
        <v>0</v>
      </c>
      <c r="W93" s="154">
        <v>0</v>
      </c>
      <c r="X93" s="154">
        <v>0</v>
      </c>
      <c r="Y93" s="154">
        <v>0</v>
      </c>
      <c r="Z93" s="154">
        <v>0</v>
      </c>
      <c r="AA93" s="154">
        <v>0</v>
      </c>
      <c r="AB93" s="154">
        <v>0</v>
      </c>
      <c r="AC93" s="154">
        <v>0</v>
      </c>
      <c r="AD93" s="154">
        <v>0</v>
      </c>
      <c r="AE93" s="154">
        <v>0</v>
      </c>
      <c r="AF93" s="154">
        <v>0</v>
      </c>
      <c r="AG93" s="154">
        <v>2.7108137880999998</v>
      </c>
      <c r="AH93" s="154">
        <v>0</v>
      </c>
      <c r="AI93" s="154">
        <v>0</v>
      </c>
      <c r="AJ93" s="154">
        <v>0.47199999999999998</v>
      </c>
      <c r="AK93" s="154">
        <v>0</v>
      </c>
      <c r="AL93" s="154">
        <v>0</v>
      </c>
      <c r="AO93" s="243">
        <v>0</v>
      </c>
    </row>
    <row r="94" spans="1:41" ht="110.25" x14ac:dyDescent="0.25">
      <c r="A94" s="168" t="s">
        <v>661</v>
      </c>
      <c r="B94" s="146" t="s">
        <v>699</v>
      </c>
      <c r="C94" s="168" t="s">
        <v>830</v>
      </c>
      <c r="D94" s="154">
        <v>0</v>
      </c>
      <c r="E94" s="154">
        <v>0</v>
      </c>
      <c r="F94" s="154">
        <v>0</v>
      </c>
      <c r="G94" s="154">
        <v>0</v>
      </c>
      <c r="H94" s="154">
        <v>0</v>
      </c>
      <c r="I94" s="154">
        <v>0</v>
      </c>
      <c r="J94" s="154">
        <v>0</v>
      </c>
      <c r="K94" s="154">
        <v>0</v>
      </c>
      <c r="L94" s="154">
        <v>1.0929769659999999</v>
      </c>
      <c r="M94" s="154">
        <v>0</v>
      </c>
      <c r="N94" s="154">
        <v>0</v>
      </c>
      <c r="O94" s="154">
        <v>0.9</v>
      </c>
      <c r="P94" s="154">
        <v>0</v>
      </c>
      <c r="Q94" s="154">
        <v>0</v>
      </c>
      <c r="R94" s="154">
        <v>0</v>
      </c>
      <c r="S94" s="154">
        <v>0</v>
      </c>
      <c r="T94" s="154">
        <v>0</v>
      </c>
      <c r="U94" s="154">
        <v>0</v>
      </c>
      <c r="V94" s="154">
        <v>0</v>
      </c>
      <c r="W94" s="154">
        <v>0</v>
      </c>
      <c r="X94" s="154">
        <v>0</v>
      </c>
      <c r="Y94" s="154">
        <v>0</v>
      </c>
      <c r="Z94" s="154">
        <v>0</v>
      </c>
      <c r="AA94" s="154">
        <v>0</v>
      </c>
      <c r="AB94" s="154">
        <v>0</v>
      </c>
      <c r="AC94" s="154">
        <v>0</v>
      </c>
      <c r="AD94" s="154">
        <v>0</v>
      </c>
      <c r="AE94" s="154">
        <v>0</v>
      </c>
      <c r="AF94" s="154">
        <v>0</v>
      </c>
      <c r="AG94" s="154">
        <v>1.0929769659999999</v>
      </c>
      <c r="AH94" s="154">
        <v>0</v>
      </c>
      <c r="AI94" s="154">
        <v>0</v>
      </c>
      <c r="AJ94" s="154">
        <v>0.9</v>
      </c>
      <c r="AK94" s="154">
        <v>0</v>
      </c>
      <c r="AL94" s="154">
        <v>0</v>
      </c>
      <c r="AO94" s="243">
        <v>0</v>
      </c>
    </row>
    <row r="95" spans="1:41" ht="47.25" x14ac:dyDescent="0.25">
      <c r="A95" s="168" t="s">
        <v>663</v>
      </c>
      <c r="B95" s="146" t="s">
        <v>664</v>
      </c>
      <c r="C95" s="168" t="s">
        <v>730</v>
      </c>
      <c r="D95" s="154">
        <v>0</v>
      </c>
      <c r="E95" s="154">
        <v>0</v>
      </c>
      <c r="F95" s="154">
        <v>0</v>
      </c>
      <c r="G95" s="154">
        <v>0</v>
      </c>
      <c r="H95" s="154">
        <v>0</v>
      </c>
      <c r="I95" s="154">
        <v>0</v>
      </c>
      <c r="J95" s="154">
        <v>0</v>
      </c>
      <c r="K95" s="154">
        <v>0</v>
      </c>
      <c r="L95" s="154">
        <v>5.5698919683515591</v>
      </c>
      <c r="M95" s="154">
        <v>0</v>
      </c>
      <c r="N95" s="154">
        <v>0</v>
      </c>
      <c r="O95" s="154">
        <v>3.66</v>
      </c>
      <c r="P95" s="154">
        <v>0</v>
      </c>
      <c r="Q95" s="154">
        <v>0</v>
      </c>
      <c r="R95" s="154">
        <v>0</v>
      </c>
      <c r="S95" s="154">
        <v>11.659783936703118</v>
      </c>
      <c r="T95" s="154">
        <v>0.1</v>
      </c>
      <c r="U95" s="154">
        <v>0</v>
      </c>
      <c r="V95" s="154">
        <v>7.5200000000000005</v>
      </c>
      <c r="W95" s="154">
        <v>0</v>
      </c>
      <c r="X95" s="154">
        <v>0</v>
      </c>
      <c r="Y95" s="154">
        <v>0</v>
      </c>
      <c r="Z95" s="154">
        <v>14.519783936703117</v>
      </c>
      <c r="AA95" s="154">
        <v>0.56000000000000005</v>
      </c>
      <c r="AB95" s="154">
        <v>0</v>
      </c>
      <c r="AC95" s="154">
        <v>8.2750000000000004</v>
      </c>
      <c r="AD95" s="154">
        <v>0</v>
      </c>
      <c r="AE95" s="154">
        <v>0</v>
      </c>
      <c r="AF95" s="154">
        <v>0</v>
      </c>
      <c r="AG95" s="154">
        <v>31.749459841757794</v>
      </c>
      <c r="AH95" s="154">
        <v>0.66</v>
      </c>
      <c r="AI95" s="154">
        <v>0</v>
      </c>
      <c r="AJ95" s="154">
        <v>19.454999999999998</v>
      </c>
      <c r="AK95" s="154">
        <v>0</v>
      </c>
      <c r="AL95" s="154">
        <v>0</v>
      </c>
      <c r="AO95" s="243">
        <v>1</v>
      </c>
    </row>
    <row r="96" spans="1:41" ht="157.5" x14ac:dyDescent="0.25">
      <c r="A96" s="168" t="s">
        <v>663</v>
      </c>
      <c r="B96" s="146" t="s">
        <v>682</v>
      </c>
      <c r="C96" s="168" t="s">
        <v>831</v>
      </c>
      <c r="D96" s="154">
        <v>0</v>
      </c>
      <c r="E96" s="154">
        <v>0</v>
      </c>
      <c r="F96" s="154">
        <v>0</v>
      </c>
      <c r="G96" s="154">
        <v>0</v>
      </c>
      <c r="H96" s="154">
        <v>0</v>
      </c>
      <c r="I96" s="154">
        <v>0</v>
      </c>
      <c r="J96" s="154">
        <v>0</v>
      </c>
      <c r="K96" s="154">
        <v>0</v>
      </c>
      <c r="L96" s="154">
        <v>0</v>
      </c>
      <c r="M96" s="154">
        <v>0</v>
      </c>
      <c r="N96" s="154">
        <v>0</v>
      </c>
      <c r="O96" s="154">
        <v>0</v>
      </c>
      <c r="P96" s="154">
        <v>0</v>
      </c>
      <c r="Q96" s="154">
        <v>0</v>
      </c>
      <c r="R96" s="154">
        <v>0</v>
      </c>
      <c r="S96" s="154">
        <v>0</v>
      </c>
      <c r="T96" s="154">
        <v>0</v>
      </c>
      <c r="U96" s="154">
        <v>0</v>
      </c>
      <c r="V96" s="154">
        <v>0</v>
      </c>
      <c r="W96" s="154">
        <v>0</v>
      </c>
      <c r="X96" s="154">
        <v>0</v>
      </c>
      <c r="Y96" s="154">
        <v>0</v>
      </c>
      <c r="Z96" s="154">
        <v>0</v>
      </c>
      <c r="AA96" s="154">
        <v>0</v>
      </c>
      <c r="AB96" s="154">
        <v>0</v>
      </c>
      <c r="AC96" s="154">
        <v>0</v>
      </c>
      <c r="AD96" s="154">
        <v>0</v>
      </c>
      <c r="AE96" s="154">
        <v>0</v>
      </c>
      <c r="AF96" s="154">
        <v>0</v>
      </c>
      <c r="AG96" s="154">
        <v>0</v>
      </c>
      <c r="AH96" s="154">
        <v>0</v>
      </c>
      <c r="AI96" s="154">
        <v>0</v>
      </c>
      <c r="AJ96" s="154">
        <v>0</v>
      </c>
      <c r="AK96" s="154">
        <v>0</v>
      </c>
      <c r="AL96" s="154">
        <v>0</v>
      </c>
      <c r="AO96" s="243">
        <v>0</v>
      </c>
    </row>
    <row r="97" spans="1:41" ht="173.25" x14ac:dyDescent="0.25">
      <c r="A97" s="168" t="s">
        <v>663</v>
      </c>
      <c r="B97" s="146" t="s">
        <v>683</v>
      </c>
      <c r="C97" s="168" t="s">
        <v>832</v>
      </c>
      <c r="D97" s="154">
        <v>0</v>
      </c>
      <c r="E97" s="154">
        <v>0</v>
      </c>
      <c r="F97" s="154">
        <v>0</v>
      </c>
      <c r="G97" s="154">
        <v>0</v>
      </c>
      <c r="H97" s="154">
        <v>0</v>
      </c>
      <c r="I97" s="154">
        <v>0</v>
      </c>
      <c r="J97" s="154">
        <v>0</v>
      </c>
      <c r="K97" s="154">
        <v>0</v>
      </c>
      <c r="L97" s="154">
        <v>0</v>
      </c>
      <c r="M97" s="154">
        <v>0</v>
      </c>
      <c r="N97" s="154">
        <v>0</v>
      </c>
      <c r="O97" s="154">
        <v>0</v>
      </c>
      <c r="P97" s="154">
        <v>0</v>
      </c>
      <c r="Q97" s="154">
        <v>0</v>
      </c>
      <c r="R97" s="154">
        <v>0</v>
      </c>
      <c r="S97" s="154">
        <v>0</v>
      </c>
      <c r="T97" s="154">
        <v>0</v>
      </c>
      <c r="U97" s="154">
        <v>0</v>
      </c>
      <c r="V97" s="154">
        <v>0</v>
      </c>
      <c r="W97" s="154">
        <v>0</v>
      </c>
      <c r="X97" s="154">
        <v>0</v>
      </c>
      <c r="Y97" s="154">
        <v>0</v>
      </c>
      <c r="Z97" s="154">
        <v>0</v>
      </c>
      <c r="AA97" s="154">
        <v>0</v>
      </c>
      <c r="AB97" s="154">
        <v>0</v>
      </c>
      <c r="AC97" s="154">
        <v>0</v>
      </c>
      <c r="AD97" s="154">
        <v>0</v>
      </c>
      <c r="AE97" s="154">
        <v>0</v>
      </c>
      <c r="AF97" s="154">
        <v>0</v>
      </c>
      <c r="AG97" s="154">
        <v>0</v>
      </c>
      <c r="AH97" s="154">
        <v>0</v>
      </c>
      <c r="AI97" s="154">
        <v>0</v>
      </c>
      <c r="AJ97" s="154">
        <v>0</v>
      </c>
      <c r="AK97" s="154">
        <v>0</v>
      </c>
      <c r="AL97" s="154">
        <v>0</v>
      </c>
      <c r="AO97" s="243">
        <v>0</v>
      </c>
    </row>
    <row r="98" spans="1:41" ht="157.5" x14ac:dyDescent="0.25">
      <c r="A98" s="168" t="s">
        <v>663</v>
      </c>
      <c r="B98" s="146" t="s">
        <v>684</v>
      </c>
      <c r="C98" s="168" t="s">
        <v>833</v>
      </c>
      <c r="D98" s="154">
        <v>0</v>
      </c>
      <c r="E98" s="154">
        <v>0</v>
      </c>
      <c r="F98" s="154">
        <v>0</v>
      </c>
      <c r="G98" s="154">
        <v>0</v>
      </c>
      <c r="H98" s="154">
        <v>0</v>
      </c>
      <c r="I98" s="154">
        <v>0</v>
      </c>
      <c r="J98" s="154">
        <v>0</v>
      </c>
      <c r="K98" s="154">
        <v>0</v>
      </c>
      <c r="L98" s="154">
        <v>0</v>
      </c>
      <c r="M98" s="154">
        <v>0</v>
      </c>
      <c r="N98" s="154">
        <v>0</v>
      </c>
      <c r="O98" s="154">
        <v>0</v>
      </c>
      <c r="P98" s="154">
        <v>0</v>
      </c>
      <c r="Q98" s="154">
        <v>0</v>
      </c>
      <c r="R98" s="154">
        <v>0</v>
      </c>
      <c r="S98" s="154">
        <v>0</v>
      </c>
      <c r="T98" s="154">
        <v>0</v>
      </c>
      <c r="U98" s="154">
        <v>0</v>
      </c>
      <c r="V98" s="154">
        <v>0</v>
      </c>
      <c r="W98" s="154">
        <v>0</v>
      </c>
      <c r="X98" s="154">
        <v>0</v>
      </c>
      <c r="Y98" s="154">
        <v>0</v>
      </c>
      <c r="Z98" s="154">
        <v>0</v>
      </c>
      <c r="AA98" s="154">
        <v>0</v>
      </c>
      <c r="AB98" s="154">
        <v>0</v>
      </c>
      <c r="AC98" s="154">
        <v>0</v>
      </c>
      <c r="AD98" s="154">
        <v>0</v>
      </c>
      <c r="AE98" s="154">
        <v>0</v>
      </c>
      <c r="AF98" s="154">
        <v>0</v>
      </c>
      <c r="AG98" s="154">
        <v>0</v>
      </c>
      <c r="AH98" s="154">
        <v>0</v>
      </c>
      <c r="AI98" s="154">
        <v>0</v>
      </c>
      <c r="AJ98" s="154">
        <v>0</v>
      </c>
      <c r="AK98" s="154">
        <v>0</v>
      </c>
      <c r="AL98" s="154">
        <v>0</v>
      </c>
      <c r="AO98" s="243">
        <v>0</v>
      </c>
    </row>
    <row r="99" spans="1:41" ht="141.75" x14ac:dyDescent="0.25">
      <c r="A99" s="168" t="s">
        <v>663</v>
      </c>
      <c r="B99" s="146" t="s">
        <v>685</v>
      </c>
      <c r="C99" s="168" t="s">
        <v>834</v>
      </c>
      <c r="D99" s="154">
        <v>0</v>
      </c>
      <c r="E99" s="154">
        <v>0</v>
      </c>
      <c r="F99" s="154">
        <v>0</v>
      </c>
      <c r="G99" s="154">
        <v>0</v>
      </c>
      <c r="H99" s="154">
        <v>0</v>
      </c>
      <c r="I99" s="154">
        <v>0</v>
      </c>
      <c r="J99" s="154">
        <v>0</v>
      </c>
      <c r="K99" s="154">
        <v>0</v>
      </c>
      <c r="L99" s="154">
        <v>0</v>
      </c>
      <c r="M99" s="154">
        <v>0</v>
      </c>
      <c r="N99" s="154">
        <v>0</v>
      </c>
      <c r="O99" s="154">
        <v>0</v>
      </c>
      <c r="P99" s="154">
        <v>0</v>
      </c>
      <c r="Q99" s="154">
        <v>0</v>
      </c>
      <c r="R99" s="154">
        <v>0</v>
      </c>
      <c r="S99" s="154">
        <v>0</v>
      </c>
      <c r="T99" s="154">
        <v>0</v>
      </c>
      <c r="U99" s="154">
        <v>0</v>
      </c>
      <c r="V99" s="154">
        <v>0</v>
      </c>
      <c r="W99" s="154">
        <v>0</v>
      </c>
      <c r="X99" s="154">
        <v>0</v>
      </c>
      <c r="Y99" s="154">
        <v>0</v>
      </c>
      <c r="Z99" s="154">
        <v>0</v>
      </c>
      <c r="AA99" s="154">
        <v>0</v>
      </c>
      <c r="AB99" s="154">
        <v>0</v>
      </c>
      <c r="AC99" s="154">
        <v>0</v>
      </c>
      <c r="AD99" s="154">
        <v>0</v>
      </c>
      <c r="AE99" s="154">
        <v>0</v>
      </c>
      <c r="AF99" s="154">
        <v>0</v>
      </c>
      <c r="AG99" s="154">
        <v>0</v>
      </c>
      <c r="AH99" s="154">
        <v>0</v>
      </c>
      <c r="AI99" s="154">
        <v>0</v>
      </c>
      <c r="AJ99" s="154">
        <v>0</v>
      </c>
      <c r="AK99" s="154">
        <v>0</v>
      </c>
      <c r="AL99" s="154">
        <v>0</v>
      </c>
      <c r="AO99" s="243">
        <v>0</v>
      </c>
    </row>
    <row r="100" spans="1:41" ht="173.25" x14ac:dyDescent="0.25">
      <c r="A100" s="168" t="s">
        <v>663</v>
      </c>
      <c r="B100" s="146" t="s">
        <v>686</v>
      </c>
      <c r="C100" s="168" t="s">
        <v>835</v>
      </c>
      <c r="D100" s="154">
        <v>0</v>
      </c>
      <c r="E100" s="154">
        <v>0</v>
      </c>
      <c r="F100" s="154">
        <v>0</v>
      </c>
      <c r="G100" s="154">
        <v>0</v>
      </c>
      <c r="H100" s="154">
        <v>0</v>
      </c>
      <c r="I100" s="154">
        <v>0</v>
      </c>
      <c r="J100" s="154">
        <v>0</v>
      </c>
      <c r="K100" s="154">
        <v>0</v>
      </c>
      <c r="L100" s="154">
        <v>0</v>
      </c>
      <c r="M100" s="154">
        <v>0</v>
      </c>
      <c r="N100" s="154">
        <v>0</v>
      </c>
      <c r="O100" s="154">
        <v>0</v>
      </c>
      <c r="P100" s="154">
        <v>0</v>
      </c>
      <c r="Q100" s="154">
        <v>0</v>
      </c>
      <c r="R100" s="154">
        <v>0</v>
      </c>
      <c r="S100" s="154">
        <v>0.52</v>
      </c>
      <c r="T100" s="154">
        <v>0.1</v>
      </c>
      <c r="U100" s="154">
        <v>0</v>
      </c>
      <c r="V100" s="154">
        <v>0.2</v>
      </c>
      <c r="W100" s="154">
        <v>0</v>
      </c>
      <c r="X100" s="154">
        <v>0</v>
      </c>
      <c r="Y100" s="154">
        <v>0</v>
      </c>
      <c r="Z100" s="154">
        <v>3.38</v>
      </c>
      <c r="AA100" s="154">
        <v>0.56000000000000005</v>
      </c>
      <c r="AB100" s="154">
        <v>0</v>
      </c>
      <c r="AC100" s="154">
        <v>0.95499999999999996</v>
      </c>
      <c r="AD100" s="154">
        <v>0</v>
      </c>
      <c r="AE100" s="154">
        <v>0</v>
      </c>
      <c r="AF100" s="154">
        <v>0</v>
      </c>
      <c r="AG100" s="154">
        <v>3.9</v>
      </c>
      <c r="AH100" s="154">
        <v>0.66</v>
      </c>
      <c r="AI100" s="154">
        <v>0</v>
      </c>
      <c r="AJ100" s="154">
        <v>1.155</v>
      </c>
      <c r="AK100" s="154">
        <v>0</v>
      </c>
      <c r="AL100" s="154">
        <v>0</v>
      </c>
      <c r="AO100" s="243">
        <v>1</v>
      </c>
    </row>
    <row r="101" spans="1:41" ht="78.75" x14ac:dyDescent="0.25">
      <c r="A101" s="168" t="s">
        <v>663</v>
      </c>
      <c r="B101" s="146" t="s">
        <v>1003</v>
      </c>
      <c r="C101" s="168" t="s">
        <v>1210</v>
      </c>
      <c r="D101" s="154">
        <v>0</v>
      </c>
      <c r="E101" s="154">
        <v>0</v>
      </c>
      <c r="F101" s="154">
        <v>0</v>
      </c>
      <c r="G101" s="154">
        <v>0</v>
      </c>
      <c r="H101" s="154">
        <v>0</v>
      </c>
      <c r="I101" s="154">
        <v>0</v>
      </c>
      <c r="J101" s="154">
        <v>0</v>
      </c>
      <c r="K101" s="154">
        <v>0</v>
      </c>
      <c r="L101" s="154">
        <v>5.5698919683515591</v>
      </c>
      <c r="M101" s="154">
        <v>0</v>
      </c>
      <c r="N101" s="154">
        <v>0</v>
      </c>
      <c r="O101" s="154">
        <v>3.66</v>
      </c>
      <c r="P101" s="154">
        <v>0</v>
      </c>
      <c r="Q101" s="154">
        <v>0</v>
      </c>
      <c r="R101" s="154">
        <v>0</v>
      </c>
      <c r="S101" s="154">
        <v>11.139783936703118</v>
      </c>
      <c r="T101" s="154">
        <v>0</v>
      </c>
      <c r="U101" s="154">
        <v>0</v>
      </c>
      <c r="V101" s="154">
        <v>7.32</v>
      </c>
      <c r="W101" s="154">
        <v>0</v>
      </c>
      <c r="X101" s="154">
        <v>0</v>
      </c>
      <c r="Y101" s="154">
        <v>0</v>
      </c>
      <c r="Z101" s="154">
        <v>11.139783936703118</v>
      </c>
      <c r="AA101" s="154">
        <v>0</v>
      </c>
      <c r="AB101" s="154">
        <v>0</v>
      </c>
      <c r="AC101" s="154">
        <v>7.32</v>
      </c>
      <c r="AD101" s="154">
        <v>0</v>
      </c>
      <c r="AE101" s="154">
        <v>0</v>
      </c>
      <c r="AF101" s="154">
        <v>0</v>
      </c>
      <c r="AG101" s="154">
        <v>27.849459841757795</v>
      </c>
      <c r="AH101" s="154">
        <v>0</v>
      </c>
      <c r="AI101" s="154">
        <v>0</v>
      </c>
      <c r="AJ101" s="154">
        <v>18.3</v>
      </c>
      <c r="AK101" s="154">
        <v>0</v>
      </c>
      <c r="AL101" s="154">
        <v>0</v>
      </c>
      <c r="AO101" s="243">
        <v>0</v>
      </c>
    </row>
    <row r="102" spans="1:41" ht="63" x14ac:dyDescent="0.25">
      <c r="A102" s="168" t="s">
        <v>665</v>
      </c>
      <c r="B102" s="146" t="s">
        <v>649</v>
      </c>
      <c r="C102" s="168" t="s">
        <v>730</v>
      </c>
      <c r="D102" s="154">
        <v>0</v>
      </c>
      <c r="E102" s="154">
        <v>0</v>
      </c>
      <c r="F102" s="154">
        <v>0</v>
      </c>
      <c r="G102" s="154">
        <v>0</v>
      </c>
      <c r="H102" s="154">
        <v>0</v>
      </c>
      <c r="I102" s="154">
        <v>0</v>
      </c>
      <c r="J102" s="154">
        <v>0</v>
      </c>
      <c r="K102" s="154">
        <v>0</v>
      </c>
      <c r="L102" s="154">
        <v>0</v>
      </c>
      <c r="M102" s="154">
        <v>0</v>
      </c>
      <c r="N102" s="154">
        <v>0</v>
      </c>
      <c r="O102" s="154">
        <v>0</v>
      </c>
      <c r="P102" s="154">
        <v>0</v>
      </c>
      <c r="Q102" s="154">
        <v>0</v>
      </c>
      <c r="R102" s="154">
        <v>0</v>
      </c>
      <c r="S102" s="154">
        <v>0</v>
      </c>
      <c r="T102" s="154">
        <v>0</v>
      </c>
      <c r="U102" s="154">
        <v>0</v>
      </c>
      <c r="V102" s="154">
        <v>0</v>
      </c>
      <c r="W102" s="154">
        <v>0</v>
      </c>
      <c r="X102" s="154">
        <v>0</v>
      </c>
      <c r="Y102" s="154">
        <v>0</v>
      </c>
      <c r="Z102" s="154">
        <v>0</v>
      </c>
      <c r="AA102" s="154">
        <v>0</v>
      </c>
      <c r="AB102" s="154">
        <v>0</v>
      </c>
      <c r="AC102" s="154">
        <v>0</v>
      </c>
      <c r="AD102" s="154">
        <v>0</v>
      </c>
      <c r="AE102" s="154">
        <v>0</v>
      </c>
      <c r="AF102" s="154">
        <v>0</v>
      </c>
      <c r="AG102" s="154">
        <v>0</v>
      </c>
      <c r="AH102" s="154">
        <v>0</v>
      </c>
      <c r="AI102" s="154">
        <v>0</v>
      </c>
      <c r="AJ102" s="154">
        <v>0</v>
      </c>
      <c r="AK102" s="154">
        <v>0</v>
      </c>
      <c r="AL102" s="154">
        <v>0</v>
      </c>
      <c r="AO102" s="243">
        <v>0</v>
      </c>
    </row>
    <row r="103" spans="1:41" ht="31.5" x14ac:dyDescent="0.25">
      <c r="A103" s="168" t="s">
        <v>666</v>
      </c>
      <c r="B103" s="146" t="s">
        <v>650</v>
      </c>
      <c r="C103" s="168" t="s">
        <v>730</v>
      </c>
      <c r="D103" s="154">
        <v>0</v>
      </c>
      <c r="E103" s="154">
        <v>0</v>
      </c>
      <c r="F103" s="154">
        <v>0</v>
      </c>
      <c r="G103" s="154">
        <v>0</v>
      </c>
      <c r="H103" s="154">
        <v>0</v>
      </c>
      <c r="I103" s="154">
        <v>0</v>
      </c>
      <c r="J103" s="154">
        <v>0</v>
      </c>
      <c r="K103" s="154">
        <v>0</v>
      </c>
      <c r="L103" s="154">
        <v>0</v>
      </c>
      <c r="M103" s="154">
        <v>0</v>
      </c>
      <c r="N103" s="154">
        <v>0</v>
      </c>
      <c r="O103" s="154">
        <v>0</v>
      </c>
      <c r="P103" s="154">
        <v>0</v>
      </c>
      <c r="Q103" s="154">
        <v>0</v>
      </c>
      <c r="R103" s="154">
        <v>0</v>
      </c>
      <c r="S103" s="154">
        <v>0</v>
      </c>
      <c r="T103" s="154">
        <v>0</v>
      </c>
      <c r="U103" s="154">
        <v>0</v>
      </c>
      <c r="V103" s="154">
        <v>0</v>
      </c>
      <c r="W103" s="154">
        <v>0</v>
      </c>
      <c r="X103" s="154">
        <v>0</v>
      </c>
      <c r="Y103" s="154">
        <v>7</v>
      </c>
      <c r="Z103" s="154">
        <v>14.2519226</v>
      </c>
      <c r="AA103" s="154">
        <v>0</v>
      </c>
      <c r="AB103" s="154">
        <v>0</v>
      </c>
      <c r="AC103" s="154">
        <v>0</v>
      </c>
      <c r="AD103" s="154">
        <v>0</v>
      </c>
      <c r="AE103" s="154">
        <v>12</v>
      </c>
      <c r="AF103" s="154">
        <v>7</v>
      </c>
      <c r="AG103" s="154">
        <v>14.2519226</v>
      </c>
      <c r="AH103" s="154">
        <v>0</v>
      </c>
      <c r="AI103" s="154">
        <v>0</v>
      </c>
      <c r="AJ103" s="154">
        <v>0</v>
      </c>
      <c r="AK103" s="154">
        <v>0</v>
      </c>
      <c r="AL103" s="154">
        <v>12</v>
      </c>
      <c r="AO103" s="243">
        <v>0</v>
      </c>
    </row>
    <row r="104" spans="1:41" x14ac:dyDescent="0.25">
      <c r="A104" s="168" t="s">
        <v>666</v>
      </c>
      <c r="B104" s="146" t="s">
        <v>702</v>
      </c>
      <c r="C104" s="168" t="s">
        <v>836</v>
      </c>
      <c r="D104" s="154">
        <v>0</v>
      </c>
      <c r="E104" s="154">
        <v>0</v>
      </c>
      <c r="F104" s="154">
        <v>0</v>
      </c>
      <c r="G104" s="154">
        <v>0</v>
      </c>
      <c r="H104" s="154">
        <v>0</v>
      </c>
      <c r="I104" s="154">
        <v>0</v>
      </c>
      <c r="J104" s="154">
        <v>0</v>
      </c>
      <c r="K104" s="154">
        <v>0</v>
      </c>
      <c r="L104" s="154">
        <v>0</v>
      </c>
      <c r="M104" s="154">
        <v>0</v>
      </c>
      <c r="N104" s="154">
        <v>0</v>
      </c>
      <c r="O104" s="154">
        <v>0</v>
      </c>
      <c r="P104" s="154">
        <v>0</v>
      </c>
      <c r="Q104" s="154">
        <v>0</v>
      </c>
      <c r="R104" s="154">
        <v>0</v>
      </c>
      <c r="S104" s="154">
        <v>0</v>
      </c>
      <c r="T104" s="154">
        <v>0</v>
      </c>
      <c r="U104" s="154">
        <v>0</v>
      </c>
      <c r="V104" s="154">
        <v>0</v>
      </c>
      <c r="W104" s="154">
        <v>0</v>
      </c>
      <c r="X104" s="154">
        <v>0</v>
      </c>
      <c r="Y104" s="154">
        <v>0</v>
      </c>
      <c r="Z104" s="154">
        <v>0</v>
      </c>
      <c r="AA104" s="154">
        <v>0</v>
      </c>
      <c r="AB104" s="154">
        <v>0</v>
      </c>
      <c r="AC104" s="154">
        <v>0</v>
      </c>
      <c r="AD104" s="154">
        <v>0</v>
      </c>
      <c r="AE104" s="154">
        <v>0</v>
      </c>
      <c r="AF104" s="154">
        <v>0</v>
      </c>
      <c r="AG104" s="154">
        <v>0</v>
      </c>
      <c r="AH104" s="154">
        <v>0</v>
      </c>
      <c r="AI104" s="154">
        <v>0</v>
      </c>
      <c r="AJ104" s="154">
        <v>0</v>
      </c>
      <c r="AK104" s="154">
        <v>0</v>
      </c>
      <c r="AL104" s="154">
        <v>0</v>
      </c>
      <c r="AO104" s="243">
        <v>0</v>
      </c>
    </row>
    <row r="105" spans="1:41" ht="31.5" x14ac:dyDescent="0.25">
      <c r="A105" s="168" t="s">
        <v>666</v>
      </c>
      <c r="B105" s="146" t="s">
        <v>704</v>
      </c>
      <c r="C105" s="168" t="s">
        <v>837</v>
      </c>
      <c r="D105" s="154">
        <v>0</v>
      </c>
      <c r="E105" s="154">
        <v>0</v>
      </c>
      <c r="F105" s="154">
        <v>0</v>
      </c>
      <c r="G105" s="154">
        <v>0</v>
      </c>
      <c r="H105" s="154">
        <v>0</v>
      </c>
      <c r="I105" s="154">
        <v>0</v>
      </c>
      <c r="J105" s="154">
        <v>0</v>
      </c>
      <c r="K105" s="154">
        <v>0</v>
      </c>
      <c r="L105" s="154">
        <v>0</v>
      </c>
      <c r="M105" s="154">
        <v>0</v>
      </c>
      <c r="N105" s="154">
        <v>0</v>
      </c>
      <c r="O105" s="154">
        <v>0</v>
      </c>
      <c r="P105" s="154">
        <v>0</v>
      </c>
      <c r="Q105" s="154">
        <v>0</v>
      </c>
      <c r="R105" s="154">
        <v>0</v>
      </c>
      <c r="S105" s="154">
        <v>0</v>
      </c>
      <c r="T105" s="154">
        <v>0</v>
      </c>
      <c r="U105" s="154">
        <v>0</v>
      </c>
      <c r="V105" s="154">
        <v>0</v>
      </c>
      <c r="W105" s="154">
        <v>0</v>
      </c>
      <c r="X105" s="154">
        <v>0</v>
      </c>
      <c r="Y105" s="154">
        <v>0</v>
      </c>
      <c r="Z105" s="154">
        <v>0</v>
      </c>
      <c r="AA105" s="154">
        <v>0</v>
      </c>
      <c r="AB105" s="154">
        <v>0</v>
      </c>
      <c r="AC105" s="154">
        <v>0</v>
      </c>
      <c r="AD105" s="154">
        <v>0</v>
      </c>
      <c r="AE105" s="154">
        <v>0</v>
      </c>
      <c r="AF105" s="154">
        <v>0</v>
      </c>
      <c r="AG105" s="154">
        <v>0</v>
      </c>
      <c r="AH105" s="154">
        <v>0</v>
      </c>
      <c r="AI105" s="154">
        <v>0</v>
      </c>
      <c r="AJ105" s="154">
        <v>0</v>
      </c>
      <c r="AK105" s="154">
        <v>0</v>
      </c>
      <c r="AL105" s="154">
        <v>0</v>
      </c>
      <c r="AO105" s="243">
        <v>0</v>
      </c>
    </row>
    <row r="106" spans="1:41" ht="63" x14ac:dyDescent="0.25">
      <c r="A106" s="168" t="s">
        <v>666</v>
      </c>
      <c r="B106" s="146" t="s">
        <v>703</v>
      </c>
      <c r="C106" s="168" t="s">
        <v>838</v>
      </c>
      <c r="D106" s="154">
        <v>0</v>
      </c>
      <c r="E106" s="154">
        <v>0</v>
      </c>
      <c r="F106" s="154">
        <v>0</v>
      </c>
      <c r="G106" s="154">
        <v>0</v>
      </c>
      <c r="H106" s="154">
        <v>0</v>
      </c>
      <c r="I106" s="154">
        <v>0</v>
      </c>
      <c r="J106" s="154">
        <v>0</v>
      </c>
      <c r="K106" s="154">
        <v>0</v>
      </c>
      <c r="L106" s="154">
        <v>0</v>
      </c>
      <c r="M106" s="154">
        <v>0</v>
      </c>
      <c r="N106" s="154">
        <v>0</v>
      </c>
      <c r="O106" s="154">
        <v>0</v>
      </c>
      <c r="P106" s="154">
        <v>0</v>
      </c>
      <c r="Q106" s="154">
        <v>0</v>
      </c>
      <c r="R106" s="154">
        <v>0</v>
      </c>
      <c r="S106" s="154">
        <v>0</v>
      </c>
      <c r="T106" s="154">
        <v>0</v>
      </c>
      <c r="U106" s="154">
        <v>0</v>
      </c>
      <c r="V106" s="154">
        <v>0</v>
      </c>
      <c r="W106" s="154">
        <v>0</v>
      </c>
      <c r="X106" s="154">
        <v>0</v>
      </c>
      <c r="Y106" s="154">
        <v>0</v>
      </c>
      <c r="Z106" s="154">
        <v>1.7399999999999998</v>
      </c>
      <c r="AA106" s="154">
        <v>0</v>
      </c>
      <c r="AB106" s="154">
        <v>0</v>
      </c>
      <c r="AC106" s="154">
        <v>0</v>
      </c>
      <c r="AD106" s="154">
        <v>0</v>
      </c>
      <c r="AE106" s="154" t="s">
        <v>492</v>
      </c>
      <c r="AF106" s="154">
        <v>0</v>
      </c>
      <c r="AG106" s="154">
        <v>1.7399999999999998</v>
      </c>
      <c r="AH106" s="154">
        <v>0</v>
      </c>
      <c r="AI106" s="154">
        <v>0</v>
      </c>
      <c r="AJ106" s="154">
        <v>0</v>
      </c>
      <c r="AK106" s="154">
        <v>0</v>
      </c>
      <c r="AL106" s="154">
        <v>0</v>
      </c>
      <c r="AO106" s="243">
        <v>0</v>
      </c>
    </row>
    <row r="107" spans="1:41" ht="31.5" x14ac:dyDescent="0.25">
      <c r="A107" s="168" t="s">
        <v>666</v>
      </c>
      <c r="B107" s="146" t="s">
        <v>709</v>
      </c>
      <c r="C107" s="168" t="s">
        <v>839</v>
      </c>
      <c r="D107" s="154">
        <v>0</v>
      </c>
      <c r="E107" s="154">
        <v>0</v>
      </c>
      <c r="F107" s="154">
        <v>0</v>
      </c>
      <c r="G107" s="154">
        <v>0</v>
      </c>
      <c r="H107" s="154">
        <v>0</v>
      </c>
      <c r="I107" s="154">
        <v>0</v>
      </c>
      <c r="J107" s="154">
        <v>0</v>
      </c>
      <c r="K107" s="154">
        <v>0</v>
      </c>
      <c r="L107" s="154">
        <v>0</v>
      </c>
      <c r="M107" s="154">
        <v>0</v>
      </c>
      <c r="N107" s="154">
        <v>0</v>
      </c>
      <c r="O107" s="154">
        <v>0</v>
      </c>
      <c r="P107" s="154">
        <v>0</v>
      </c>
      <c r="Q107" s="154">
        <v>0</v>
      </c>
      <c r="R107" s="154">
        <v>0</v>
      </c>
      <c r="S107" s="154">
        <v>0</v>
      </c>
      <c r="T107" s="154">
        <v>0</v>
      </c>
      <c r="U107" s="154">
        <v>0</v>
      </c>
      <c r="V107" s="154">
        <v>0</v>
      </c>
      <c r="W107" s="154">
        <v>0</v>
      </c>
      <c r="X107" s="154">
        <v>0</v>
      </c>
      <c r="Y107" s="154">
        <v>0</v>
      </c>
      <c r="Z107" s="154">
        <v>4.0250000000000004</v>
      </c>
      <c r="AA107" s="154">
        <v>0</v>
      </c>
      <c r="AB107" s="154">
        <v>0</v>
      </c>
      <c r="AC107" s="154">
        <v>0</v>
      </c>
      <c r="AD107" s="154">
        <v>0</v>
      </c>
      <c r="AE107" s="154">
        <v>1</v>
      </c>
      <c r="AF107" s="154">
        <v>0</v>
      </c>
      <c r="AG107" s="154">
        <v>4.0250000000000004</v>
      </c>
      <c r="AH107" s="154">
        <v>0</v>
      </c>
      <c r="AI107" s="154">
        <v>0</v>
      </c>
      <c r="AJ107" s="154">
        <v>0</v>
      </c>
      <c r="AK107" s="154">
        <v>0</v>
      </c>
      <c r="AL107" s="154">
        <v>1</v>
      </c>
      <c r="AO107" s="243">
        <v>0</v>
      </c>
    </row>
    <row r="108" spans="1:41" ht="31.5" x14ac:dyDescent="0.25">
      <c r="A108" s="168" t="s">
        <v>666</v>
      </c>
      <c r="B108" s="146" t="s">
        <v>710</v>
      </c>
      <c r="C108" s="168" t="s">
        <v>840</v>
      </c>
      <c r="D108" s="154">
        <v>0</v>
      </c>
      <c r="E108" s="154">
        <v>0</v>
      </c>
      <c r="F108" s="154">
        <v>0</v>
      </c>
      <c r="G108" s="154">
        <v>0</v>
      </c>
      <c r="H108" s="154">
        <v>0</v>
      </c>
      <c r="I108" s="154">
        <v>0</v>
      </c>
      <c r="J108" s="154">
        <v>0</v>
      </c>
      <c r="K108" s="154">
        <v>0</v>
      </c>
      <c r="L108" s="154">
        <v>0</v>
      </c>
      <c r="M108" s="154">
        <v>0</v>
      </c>
      <c r="N108" s="154">
        <v>0</v>
      </c>
      <c r="O108" s="154">
        <v>0</v>
      </c>
      <c r="P108" s="154">
        <v>0</v>
      </c>
      <c r="Q108" s="154">
        <v>0</v>
      </c>
      <c r="R108" s="154">
        <v>0</v>
      </c>
      <c r="S108" s="154">
        <v>0</v>
      </c>
      <c r="T108" s="154">
        <v>0</v>
      </c>
      <c r="U108" s="154">
        <v>0</v>
      </c>
      <c r="V108" s="154">
        <v>0</v>
      </c>
      <c r="W108" s="154">
        <v>0</v>
      </c>
      <c r="X108" s="154">
        <v>0</v>
      </c>
      <c r="Y108" s="154">
        <v>0</v>
      </c>
      <c r="Z108" s="154">
        <v>0</v>
      </c>
      <c r="AA108" s="154">
        <v>0</v>
      </c>
      <c r="AB108" s="154">
        <v>0</v>
      </c>
      <c r="AC108" s="154">
        <v>0</v>
      </c>
      <c r="AD108" s="154">
        <v>0</v>
      </c>
      <c r="AE108" s="154">
        <v>0</v>
      </c>
      <c r="AF108" s="154">
        <v>0</v>
      </c>
      <c r="AG108" s="154">
        <v>0</v>
      </c>
      <c r="AH108" s="154">
        <v>0</v>
      </c>
      <c r="AI108" s="154">
        <v>0</v>
      </c>
      <c r="AJ108" s="154">
        <v>0</v>
      </c>
      <c r="AK108" s="154">
        <v>0</v>
      </c>
      <c r="AL108" s="154">
        <v>0</v>
      </c>
      <c r="AO108" s="243">
        <v>0</v>
      </c>
    </row>
    <row r="109" spans="1:41" ht="47.25" x14ac:dyDescent="0.25">
      <c r="A109" s="168" t="s">
        <v>666</v>
      </c>
      <c r="B109" s="146" t="s">
        <v>711</v>
      </c>
      <c r="C109" s="168" t="s">
        <v>841</v>
      </c>
      <c r="D109" s="154">
        <v>0</v>
      </c>
      <c r="E109" s="154">
        <v>0</v>
      </c>
      <c r="F109" s="154">
        <v>0</v>
      </c>
      <c r="G109" s="154">
        <v>0</v>
      </c>
      <c r="H109" s="154">
        <v>0</v>
      </c>
      <c r="I109" s="154">
        <v>0</v>
      </c>
      <c r="J109" s="154">
        <v>0</v>
      </c>
      <c r="K109" s="154">
        <v>0</v>
      </c>
      <c r="L109" s="154">
        <v>0</v>
      </c>
      <c r="M109" s="154">
        <v>0</v>
      </c>
      <c r="N109" s="154">
        <v>0</v>
      </c>
      <c r="O109" s="154">
        <v>0</v>
      </c>
      <c r="P109" s="154">
        <v>0</v>
      </c>
      <c r="Q109" s="154">
        <v>0</v>
      </c>
      <c r="R109" s="154">
        <v>0</v>
      </c>
      <c r="S109" s="154">
        <v>0</v>
      </c>
      <c r="T109" s="154">
        <v>0</v>
      </c>
      <c r="U109" s="154">
        <v>0</v>
      </c>
      <c r="V109" s="154">
        <v>0</v>
      </c>
      <c r="W109" s="154">
        <v>0</v>
      </c>
      <c r="X109" s="154">
        <v>0</v>
      </c>
      <c r="Y109" s="154">
        <v>0</v>
      </c>
      <c r="Z109" s="154">
        <v>0</v>
      </c>
      <c r="AA109" s="154">
        <v>0</v>
      </c>
      <c r="AB109" s="154">
        <v>0</v>
      </c>
      <c r="AC109" s="154">
        <v>0</v>
      </c>
      <c r="AD109" s="154">
        <v>0</v>
      </c>
      <c r="AE109" s="154">
        <v>0</v>
      </c>
      <c r="AF109" s="154">
        <v>0</v>
      </c>
      <c r="AG109" s="154">
        <v>0</v>
      </c>
      <c r="AH109" s="154">
        <v>0</v>
      </c>
      <c r="AI109" s="154">
        <v>0</v>
      </c>
      <c r="AJ109" s="154">
        <v>0</v>
      </c>
      <c r="AK109" s="154">
        <v>0</v>
      </c>
      <c r="AL109" s="154">
        <v>0</v>
      </c>
      <c r="AO109" s="243">
        <v>0</v>
      </c>
    </row>
    <row r="110" spans="1:41" ht="47.25" x14ac:dyDescent="0.25">
      <c r="A110" s="168" t="s">
        <v>666</v>
      </c>
      <c r="B110" s="146" t="s">
        <v>712</v>
      </c>
      <c r="C110" s="168" t="s">
        <v>842</v>
      </c>
      <c r="D110" s="154">
        <v>0</v>
      </c>
      <c r="E110" s="154">
        <v>0</v>
      </c>
      <c r="F110" s="154">
        <v>0</v>
      </c>
      <c r="G110" s="154">
        <v>0</v>
      </c>
      <c r="H110" s="154">
        <v>0</v>
      </c>
      <c r="I110" s="154">
        <v>0</v>
      </c>
      <c r="J110" s="154">
        <v>0</v>
      </c>
      <c r="K110" s="154">
        <v>0</v>
      </c>
      <c r="L110" s="154">
        <v>0</v>
      </c>
      <c r="M110" s="154">
        <v>0</v>
      </c>
      <c r="N110" s="154">
        <v>0</v>
      </c>
      <c r="O110" s="154">
        <v>0</v>
      </c>
      <c r="P110" s="154">
        <v>0</v>
      </c>
      <c r="Q110" s="154">
        <v>0</v>
      </c>
      <c r="R110" s="154">
        <v>0</v>
      </c>
      <c r="S110" s="154">
        <v>0</v>
      </c>
      <c r="T110" s="154">
        <v>0</v>
      </c>
      <c r="U110" s="154">
        <v>0</v>
      </c>
      <c r="V110" s="154">
        <v>0</v>
      </c>
      <c r="W110" s="154">
        <v>0</v>
      </c>
      <c r="X110" s="154">
        <v>0</v>
      </c>
      <c r="Y110" s="154">
        <v>0</v>
      </c>
      <c r="Z110" s="154">
        <v>0</v>
      </c>
      <c r="AA110" s="154">
        <v>0</v>
      </c>
      <c r="AB110" s="154">
        <v>0</v>
      </c>
      <c r="AC110" s="154">
        <v>0</v>
      </c>
      <c r="AD110" s="154">
        <v>0</v>
      </c>
      <c r="AE110" s="154">
        <v>0</v>
      </c>
      <c r="AF110" s="154">
        <v>0</v>
      </c>
      <c r="AG110" s="154">
        <v>0</v>
      </c>
      <c r="AH110" s="154">
        <v>0</v>
      </c>
      <c r="AI110" s="154">
        <v>0</v>
      </c>
      <c r="AJ110" s="154">
        <v>0</v>
      </c>
      <c r="AK110" s="154">
        <v>0</v>
      </c>
      <c r="AL110" s="154">
        <v>0</v>
      </c>
      <c r="AO110" s="243">
        <v>0</v>
      </c>
    </row>
    <row r="111" spans="1:41" ht="31.5" x14ac:dyDescent="0.25">
      <c r="A111" s="168" t="s">
        <v>666</v>
      </c>
      <c r="B111" s="146" t="s">
        <v>713</v>
      </c>
      <c r="C111" s="168" t="s">
        <v>843</v>
      </c>
      <c r="D111" s="154">
        <v>0</v>
      </c>
      <c r="E111" s="154">
        <v>0</v>
      </c>
      <c r="F111" s="154">
        <v>0</v>
      </c>
      <c r="G111" s="154">
        <v>0</v>
      </c>
      <c r="H111" s="154">
        <v>0</v>
      </c>
      <c r="I111" s="154">
        <v>0</v>
      </c>
      <c r="J111" s="154">
        <v>0</v>
      </c>
      <c r="K111" s="154">
        <v>0</v>
      </c>
      <c r="L111" s="154">
        <v>0</v>
      </c>
      <c r="M111" s="154">
        <v>0</v>
      </c>
      <c r="N111" s="154">
        <v>0</v>
      </c>
      <c r="O111" s="154">
        <v>0</v>
      </c>
      <c r="P111" s="154">
        <v>0</v>
      </c>
      <c r="Q111" s="154">
        <v>0</v>
      </c>
      <c r="R111" s="154">
        <v>0</v>
      </c>
      <c r="S111" s="154">
        <v>0</v>
      </c>
      <c r="T111" s="154">
        <v>0</v>
      </c>
      <c r="U111" s="154">
        <v>0</v>
      </c>
      <c r="V111" s="154">
        <v>0</v>
      </c>
      <c r="W111" s="154">
        <v>0</v>
      </c>
      <c r="X111" s="154">
        <v>0</v>
      </c>
      <c r="Y111" s="154">
        <v>0</v>
      </c>
      <c r="Z111" s="154">
        <v>0</v>
      </c>
      <c r="AA111" s="154">
        <v>0</v>
      </c>
      <c r="AB111" s="154">
        <v>0</v>
      </c>
      <c r="AC111" s="154">
        <v>0</v>
      </c>
      <c r="AD111" s="154">
        <v>0</v>
      </c>
      <c r="AE111" s="154">
        <v>0</v>
      </c>
      <c r="AF111" s="154">
        <v>0</v>
      </c>
      <c r="AG111" s="154">
        <v>0</v>
      </c>
      <c r="AH111" s="154">
        <v>0</v>
      </c>
      <c r="AI111" s="154">
        <v>0</v>
      </c>
      <c r="AJ111" s="154">
        <v>0</v>
      </c>
      <c r="AK111" s="154">
        <v>0</v>
      </c>
      <c r="AL111" s="154">
        <v>0</v>
      </c>
      <c r="AO111" s="243">
        <v>0</v>
      </c>
    </row>
    <row r="112" spans="1:41" ht="31.5" x14ac:dyDescent="0.25">
      <c r="A112" s="168" t="s">
        <v>666</v>
      </c>
      <c r="B112" s="146" t="s">
        <v>714</v>
      </c>
      <c r="C112" s="168" t="s">
        <v>844</v>
      </c>
      <c r="D112" s="154">
        <v>0</v>
      </c>
      <c r="E112" s="154">
        <v>0</v>
      </c>
      <c r="F112" s="154">
        <v>0</v>
      </c>
      <c r="G112" s="154">
        <v>0</v>
      </c>
      <c r="H112" s="154">
        <v>0</v>
      </c>
      <c r="I112" s="154">
        <v>0</v>
      </c>
      <c r="J112" s="154">
        <v>0</v>
      </c>
      <c r="K112" s="154">
        <v>0</v>
      </c>
      <c r="L112" s="154">
        <v>0</v>
      </c>
      <c r="M112" s="154">
        <v>0</v>
      </c>
      <c r="N112" s="154">
        <v>0</v>
      </c>
      <c r="O112" s="154">
        <v>0</v>
      </c>
      <c r="P112" s="154">
        <v>0</v>
      </c>
      <c r="Q112" s="154">
        <v>0</v>
      </c>
      <c r="R112" s="154">
        <v>0</v>
      </c>
      <c r="S112" s="154">
        <v>0</v>
      </c>
      <c r="T112" s="154">
        <v>0</v>
      </c>
      <c r="U112" s="154">
        <v>0</v>
      </c>
      <c r="V112" s="154">
        <v>0</v>
      </c>
      <c r="W112" s="154">
        <v>0</v>
      </c>
      <c r="X112" s="154">
        <v>0</v>
      </c>
      <c r="Y112" s="154">
        <v>0</v>
      </c>
      <c r="Z112" s="154">
        <v>2.8983050000000001</v>
      </c>
      <c r="AA112" s="154">
        <v>0</v>
      </c>
      <c r="AB112" s="154">
        <v>0</v>
      </c>
      <c r="AC112" s="154">
        <v>0</v>
      </c>
      <c r="AD112" s="154">
        <v>0</v>
      </c>
      <c r="AE112" s="154">
        <v>1</v>
      </c>
      <c r="AF112" s="154">
        <v>0</v>
      </c>
      <c r="AG112" s="154">
        <v>2.8983050000000001</v>
      </c>
      <c r="AH112" s="154">
        <v>0</v>
      </c>
      <c r="AI112" s="154">
        <v>0</v>
      </c>
      <c r="AJ112" s="154">
        <v>0</v>
      </c>
      <c r="AK112" s="154">
        <v>0</v>
      </c>
      <c r="AL112" s="154">
        <v>1</v>
      </c>
      <c r="AO112" s="243">
        <v>0</v>
      </c>
    </row>
    <row r="113" spans="1:41" ht="47.25" x14ac:dyDescent="0.25">
      <c r="A113" s="168" t="s">
        <v>666</v>
      </c>
      <c r="B113" s="146" t="s">
        <v>715</v>
      </c>
      <c r="C113" s="168" t="s">
        <v>845</v>
      </c>
      <c r="D113" s="154">
        <v>0</v>
      </c>
      <c r="E113" s="154">
        <v>0</v>
      </c>
      <c r="F113" s="154">
        <v>0</v>
      </c>
      <c r="G113" s="154">
        <v>0</v>
      </c>
      <c r="H113" s="154">
        <v>0</v>
      </c>
      <c r="I113" s="154">
        <v>0</v>
      </c>
      <c r="J113" s="154">
        <v>0</v>
      </c>
      <c r="K113" s="154">
        <v>0</v>
      </c>
      <c r="L113" s="154">
        <v>0</v>
      </c>
      <c r="M113" s="154">
        <v>0</v>
      </c>
      <c r="N113" s="154">
        <v>0</v>
      </c>
      <c r="O113" s="154">
        <v>0</v>
      </c>
      <c r="P113" s="154">
        <v>0</v>
      </c>
      <c r="Q113" s="154">
        <v>0</v>
      </c>
      <c r="R113" s="154">
        <v>0</v>
      </c>
      <c r="S113" s="154">
        <v>0</v>
      </c>
      <c r="T113" s="154">
        <v>0</v>
      </c>
      <c r="U113" s="154">
        <v>0</v>
      </c>
      <c r="V113" s="154">
        <v>0</v>
      </c>
      <c r="W113" s="154">
        <v>0</v>
      </c>
      <c r="X113" s="154">
        <v>0</v>
      </c>
      <c r="Y113" s="154">
        <v>0</v>
      </c>
      <c r="Z113" s="154">
        <v>0</v>
      </c>
      <c r="AA113" s="154">
        <v>0</v>
      </c>
      <c r="AB113" s="154">
        <v>0</v>
      </c>
      <c r="AC113" s="154">
        <v>0</v>
      </c>
      <c r="AD113" s="154">
        <v>0</v>
      </c>
      <c r="AE113" s="154">
        <v>0</v>
      </c>
      <c r="AF113" s="154">
        <v>0</v>
      </c>
      <c r="AG113" s="154">
        <v>0</v>
      </c>
      <c r="AH113" s="154">
        <v>0</v>
      </c>
      <c r="AI113" s="154">
        <v>0</v>
      </c>
      <c r="AJ113" s="154">
        <v>0</v>
      </c>
      <c r="AK113" s="154">
        <v>0</v>
      </c>
      <c r="AL113" s="154">
        <v>0</v>
      </c>
      <c r="AO113" s="243">
        <v>0</v>
      </c>
    </row>
    <row r="114" spans="1:41" ht="31.5" x14ac:dyDescent="0.25">
      <c r="A114" s="168" t="s">
        <v>666</v>
      </c>
      <c r="B114" s="146" t="s">
        <v>716</v>
      </c>
      <c r="C114" s="168" t="s">
        <v>846</v>
      </c>
      <c r="D114" s="154">
        <v>0</v>
      </c>
      <c r="E114" s="154">
        <v>0</v>
      </c>
      <c r="F114" s="154">
        <v>0</v>
      </c>
      <c r="G114" s="154">
        <v>0</v>
      </c>
      <c r="H114" s="154">
        <v>0</v>
      </c>
      <c r="I114" s="154">
        <v>0</v>
      </c>
      <c r="J114" s="154">
        <v>0</v>
      </c>
      <c r="K114" s="154">
        <v>0</v>
      </c>
      <c r="L114" s="154">
        <v>0</v>
      </c>
      <c r="M114" s="154">
        <v>0</v>
      </c>
      <c r="N114" s="154">
        <v>0</v>
      </c>
      <c r="O114" s="154">
        <v>0</v>
      </c>
      <c r="P114" s="154">
        <v>0</v>
      </c>
      <c r="Q114" s="154">
        <v>0</v>
      </c>
      <c r="R114" s="154">
        <v>0</v>
      </c>
      <c r="S114" s="154">
        <v>0</v>
      </c>
      <c r="T114" s="154">
        <v>0</v>
      </c>
      <c r="U114" s="154">
        <v>0</v>
      </c>
      <c r="V114" s="154">
        <v>0</v>
      </c>
      <c r="W114" s="154">
        <v>0</v>
      </c>
      <c r="X114" s="154">
        <v>0</v>
      </c>
      <c r="Y114" s="154">
        <v>0</v>
      </c>
      <c r="Z114" s="154">
        <v>0.33</v>
      </c>
      <c r="AA114" s="154">
        <v>0</v>
      </c>
      <c r="AB114" s="154">
        <v>0</v>
      </c>
      <c r="AC114" s="154">
        <v>0</v>
      </c>
      <c r="AD114" s="154">
        <v>0</v>
      </c>
      <c r="AE114" s="154">
        <v>1</v>
      </c>
      <c r="AF114" s="154">
        <v>0</v>
      </c>
      <c r="AG114" s="154">
        <v>0.33</v>
      </c>
      <c r="AH114" s="154">
        <v>0</v>
      </c>
      <c r="AI114" s="154">
        <v>0</v>
      </c>
      <c r="AJ114" s="154">
        <v>0</v>
      </c>
      <c r="AK114" s="154">
        <v>0</v>
      </c>
      <c r="AL114" s="154">
        <v>1</v>
      </c>
      <c r="AO114" s="243">
        <v>0</v>
      </c>
    </row>
    <row r="115" spans="1:41" ht="31.5" x14ac:dyDescent="0.25">
      <c r="A115" s="168" t="s">
        <v>666</v>
      </c>
      <c r="B115" s="146" t="s">
        <v>717</v>
      </c>
      <c r="C115" s="168" t="s">
        <v>847</v>
      </c>
      <c r="D115" s="154">
        <v>0</v>
      </c>
      <c r="E115" s="154">
        <v>0</v>
      </c>
      <c r="F115" s="154">
        <v>0</v>
      </c>
      <c r="G115" s="154">
        <v>0</v>
      </c>
      <c r="H115" s="154">
        <v>0</v>
      </c>
      <c r="I115" s="154">
        <v>0</v>
      </c>
      <c r="J115" s="154">
        <v>0</v>
      </c>
      <c r="K115" s="154">
        <v>0</v>
      </c>
      <c r="L115" s="154">
        <v>0</v>
      </c>
      <c r="M115" s="154">
        <v>0</v>
      </c>
      <c r="N115" s="154">
        <v>0</v>
      </c>
      <c r="O115" s="154">
        <v>0</v>
      </c>
      <c r="P115" s="154">
        <v>0</v>
      </c>
      <c r="Q115" s="154">
        <v>0</v>
      </c>
      <c r="R115" s="154">
        <v>0</v>
      </c>
      <c r="S115" s="154">
        <v>0</v>
      </c>
      <c r="T115" s="154">
        <v>0</v>
      </c>
      <c r="U115" s="154">
        <v>0</v>
      </c>
      <c r="V115" s="154">
        <v>0</v>
      </c>
      <c r="W115" s="154">
        <v>0</v>
      </c>
      <c r="X115" s="154">
        <v>0</v>
      </c>
      <c r="Y115" s="154">
        <v>0</v>
      </c>
      <c r="Z115" s="154">
        <v>0</v>
      </c>
      <c r="AA115" s="154">
        <v>0</v>
      </c>
      <c r="AB115" s="154">
        <v>0</v>
      </c>
      <c r="AC115" s="154">
        <v>0</v>
      </c>
      <c r="AD115" s="154">
        <v>0</v>
      </c>
      <c r="AE115" s="154">
        <v>0</v>
      </c>
      <c r="AF115" s="154">
        <v>0</v>
      </c>
      <c r="AG115" s="154">
        <v>0</v>
      </c>
      <c r="AH115" s="154">
        <v>0</v>
      </c>
      <c r="AI115" s="154">
        <v>0</v>
      </c>
      <c r="AJ115" s="154">
        <v>0</v>
      </c>
      <c r="AK115" s="154">
        <v>0</v>
      </c>
      <c r="AL115" s="154">
        <v>0</v>
      </c>
      <c r="AO115" s="243">
        <v>0</v>
      </c>
    </row>
    <row r="116" spans="1:41" x14ac:dyDescent="0.25">
      <c r="A116" s="168" t="s">
        <v>666</v>
      </c>
      <c r="B116" s="146" t="s">
        <v>705</v>
      </c>
      <c r="C116" s="168" t="s">
        <v>847</v>
      </c>
      <c r="D116" s="154">
        <v>0</v>
      </c>
      <c r="E116" s="154">
        <v>0</v>
      </c>
      <c r="F116" s="154">
        <v>0</v>
      </c>
      <c r="G116" s="154">
        <v>0</v>
      </c>
      <c r="H116" s="154">
        <v>0</v>
      </c>
      <c r="I116" s="154">
        <v>0</v>
      </c>
      <c r="J116" s="154">
        <v>0</v>
      </c>
      <c r="K116" s="154">
        <v>0</v>
      </c>
      <c r="L116" s="154">
        <v>0</v>
      </c>
      <c r="M116" s="154">
        <v>0</v>
      </c>
      <c r="N116" s="154">
        <v>0</v>
      </c>
      <c r="O116" s="154">
        <v>0</v>
      </c>
      <c r="P116" s="154">
        <v>0</v>
      </c>
      <c r="Q116" s="154">
        <v>0</v>
      </c>
      <c r="R116" s="154">
        <v>0</v>
      </c>
      <c r="S116" s="154">
        <v>0</v>
      </c>
      <c r="T116" s="154">
        <v>0</v>
      </c>
      <c r="U116" s="154">
        <v>0</v>
      </c>
      <c r="V116" s="154">
        <v>0</v>
      </c>
      <c r="W116" s="154">
        <v>0</v>
      </c>
      <c r="X116" s="154">
        <v>0</v>
      </c>
      <c r="Y116" s="154">
        <v>0</v>
      </c>
      <c r="Z116" s="154">
        <v>0</v>
      </c>
      <c r="AA116" s="154">
        <v>0</v>
      </c>
      <c r="AB116" s="154">
        <v>0</v>
      </c>
      <c r="AC116" s="154">
        <v>0</v>
      </c>
      <c r="AD116" s="154">
        <v>0</v>
      </c>
      <c r="AE116" s="154">
        <v>0</v>
      </c>
      <c r="AF116" s="154">
        <v>0</v>
      </c>
      <c r="AG116" s="154">
        <v>0</v>
      </c>
      <c r="AH116" s="154">
        <v>0</v>
      </c>
      <c r="AI116" s="154">
        <v>0</v>
      </c>
      <c r="AJ116" s="154">
        <v>0</v>
      </c>
      <c r="AK116" s="154">
        <v>0</v>
      </c>
      <c r="AL116" s="154">
        <v>0</v>
      </c>
      <c r="AO116" s="243">
        <v>0</v>
      </c>
    </row>
    <row r="117" spans="1:41" ht="47.25" x14ac:dyDescent="0.25">
      <c r="A117" s="168" t="s">
        <v>666</v>
      </c>
      <c r="B117" s="146" t="s">
        <v>718</v>
      </c>
      <c r="C117" s="168" t="s">
        <v>848</v>
      </c>
      <c r="D117" s="154">
        <v>0</v>
      </c>
      <c r="E117" s="154">
        <v>0</v>
      </c>
      <c r="F117" s="154">
        <v>0</v>
      </c>
      <c r="G117" s="154">
        <v>0</v>
      </c>
      <c r="H117" s="154">
        <v>0</v>
      </c>
      <c r="I117" s="154">
        <v>0</v>
      </c>
      <c r="J117" s="154">
        <v>0</v>
      </c>
      <c r="K117" s="154">
        <v>0</v>
      </c>
      <c r="L117" s="154">
        <v>0</v>
      </c>
      <c r="M117" s="154">
        <v>0</v>
      </c>
      <c r="N117" s="154">
        <v>0</v>
      </c>
      <c r="O117" s="154">
        <v>0</v>
      </c>
      <c r="P117" s="154">
        <v>0</v>
      </c>
      <c r="Q117" s="154">
        <v>0</v>
      </c>
      <c r="R117" s="154">
        <v>0</v>
      </c>
      <c r="S117" s="154">
        <v>0</v>
      </c>
      <c r="T117" s="154">
        <v>0</v>
      </c>
      <c r="U117" s="154">
        <v>0</v>
      </c>
      <c r="V117" s="154">
        <v>0</v>
      </c>
      <c r="W117" s="154">
        <v>0</v>
      </c>
      <c r="X117" s="154">
        <v>0</v>
      </c>
      <c r="Y117" s="154">
        <v>0</v>
      </c>
      <c r="Z117" s="154">
        <v>0</v>
      </c>
      <c r="AA117" s="154">
        <v>0</v>
      </c>
      <c r="AB117" s="154">
        <v>0</v>
      </c>
      <c r="AC117" s="154">
        <v>0</v>
      </c>
      <c r="AD117" s="154">
        <v>0</v>
      </c>
      <c r="AE117" s="154">
        <v>0</v>
      </c>
      <c r="AF117" s="154">
        <v>0</v>
      </c>
      <c r="AG117" s="154">
        <v>0</v>
      </c>
      <c r="AH117" s="154">
        <v>0</v>
      </c>
      <c r="AI117" s="154">
        <v>0</v>
      </c>
      <c r="AJ117" s="154">
        <v>0</v>
      </c>
      <c r="AK117" s="154">
        <v>0</v>
      </c>
      <c r="AL117" s="154">
        <v>0</v>
      </c>
      <c r="AO117" s="243">
        <v>0</v>
      </c>
    </row>
    <row r="118" spans="1:41" ht="47.25" x14ac:dyDescent="0.25">
      <c r="A118" s="168" t="s">
        <v>666</v>
      </c>
      <c r="B118" s="146" t="s">
        <v>719</v>
      </c>
      <c r="C118" s="168" t="s">
        <v>849</v>
      </c>
      <c r="D118" s="154">
        <v>0</v>
      </c>
      <c r="E118" s="154">
        <v>0</v>
      </c>
      <c r="F118" s="154">
        <v>0</v>
      </c>
      <c r="G118" s="154">
        <v>0</v>
      </c>
      <c r="H118" s="154">
        <v>0</v>
      </c>
      <c r="I118" s="154">
        <v>0</v>
      </c>
      <c r="J118" s="154">
        <v>0</v>
      </c>
      <c r="K118" s="154">
        <v>0</v>
      </c>
      <c r="L118" s="154">
        <v>0</v>
      </c>
      <c r="M118" s="154">
        <v>0</v>
      </c>
      <c r="N118" s="154">
        <v>0</v>
      </c>
      <c r="O118" s="154">
        <v>0</v>
      </c>
      <c r="P118" s="154">
        <v>0</v>
      </c>
      <c r="Q118" s="154">
        <v>0</v>
      </c>
      <c r="R118" s="154">
        <v>0</v>
      </c>
      <c r="S118" s="154">
        <v>0</v>
      </c>
      <c r="T118" s="154">
        <v>0</v>
      </c>
      <c r="U118" s="154">
        <v>0</v>
      </c>
      <c r="V118" s="154">
        <v>0</v>
      </c>
      <c r="W118" s="154">
        <v>0</v>
      </c>
      <c r="X118" s="154">
        <v>0</v>
      </c>
      <c r="Y118" s="154">
        <v>0</v>
      </c>
      <c r="Z118" s="154">
        <v>0</v>
      </c>
      <c r="AA118" s="154">
        <v>0</v>
      </c>
      <c r="AB118" s="154">
        <v>0</v>
      </c>
      <c r="AC118" s="154">
        <v>0</v>
      </c>
      <c r="AD118" s="154">
        <v>0</v>
      </c>
      <c r="AE118" s="154">
        <v>0</v>
      </c>
      <c r="AF118" s="154">
        <v>0</v>
      </c>
      <c r="AG118" s="154">
        <v>0</v>
      </c>
      <c r="AH118" s="154">
        <v>0</v>
      </c>
      <c r="AI118" s="154">
        <v>0</v>
      </c>
      <c r="AJ118" s="154">
        <v>0</v>
      </c>
      <c r="AK118" s="154">
        <v>0</v>
      </c>
      <c r="AL118" s="154">
        <v>0</v>
      </c>
      <c r="AO118" s="243">
        <v>0</v>
      </c>
    </row>
    <row r="119" spans="1:41" ht="63" x14ac:dyDescent="0.25">
      <c r="A119" s="168" t="s">
        <v>666</v>
      </c>
      <c r="B119" s="146" t="s">
        <v>720</v>
      </c>
      <c r="C119" s="168" t="s">
        <v>850</v>
      </c>
      <c r="D119" s="154">
        <v>0</v>
      </c>
      <c r="E119" s="154">
        <v>0</v>
      </c>
      <c r="F119" s="154">
        <v>0</v>
      </c>
      <c r="G119" s="154">
        <v>0</v>
      </c>
      <c r="H119" s="154">
        <v>0</v>
      </c>
      <c r="I119" s="154">
        <v>0</v>
      </c>
      <c r="J119" s="154">
        <v>0</v>
      </c>
      <c r="K119" s="154">
        <v>0</v>
      </c>
      <c r="L119" s="154">
        <v>0</v>
      </c>
      <c r="M119" s="154">
        <v>0</v>
      </c>
      <c r="N119" s="154">
        <v>0</v>
      </c>
      <c r="O119" s="154">
        <v>0</v>
      </c>
      <c r="P119" s="154">
        <v>0</v>
      </c>
      <c r="Q119" s="154">
        <v>0</v>
      </c>
      <c r="R119" s="154">
        <v>0</v>
      </c>
      <c r="S119" s="154">
        <v>0</v>
      </c>
      <c r="T119" s="154">
        <v>0</v>
      </c>
      <c r="U119" s="154">
        <v>0</v>
      </c>
      <c r="V119" s="154">
        <v>0</v>
      </c>
      <c r="W119" s="154">
        <v>0</v>
      </c>
      <c r="X119" s="154">
        <v>0</v>
      </c>
      <c r="Y119" s="154">
        <v>0</v>
      </c>
      <c r="Z119" s="154">
        <v>0</v>
      </c>
      <c r="AA119" s="154">
        <v>0</v>
      </c>
      <c r="AB119" s="154">
        <v>0</v>
      </c>
      <c r="AC119" s="154">
        <v>0</v>
      </c>
      <c r="AD119" s="154">
        <v>0</v>
      </c>
      <c r="AE119" s="154">
        <v>0</v>
      </c>
      <c r="AF119" s="154">
        <v>0</v>
      </c>
      <c r="AG119" s="154">
        <v>0</v>
      </c>
      <c r="AH119" s="154">
        <v>0</v>
      </c>
      <c r="AI119" s="154">
        <v>0</v>
      </c>
      <c r="AJ119" s="154">
        <v>0</v>
      </c>
      <c r="AK119" s="154">
        <v>0</v>
      </c>
      <c r="AL119" s="154">
        <v>0</v>
      </c>
      <c r="AO119" s="243">
        <v>0</v>
      </c>
    </row>
    <row r="120" spans="1:41" ht="47.25" x14ac:dyDescent="0.25">
      <c r="A120" s="168" t="s">
        <v>666</v>
      </c>
      <c r="B120" s="146" t="s">
        <v>721</v>
      </c>
      <c r="C120" s="168" t="s">
        <v>851</v>
      </c>
      <c r="D120" s="154">
        <v>0</v>
      </c>
      <c r="E120" s="154">
        <v>0</v>
      </c>
      <c r="F120" s="154">
        <v>0</v>
      </c>
      <c r="G120" s="154">
        <v>0</v>
      </c>
      <c r="H120" s="154">
        <v>0</v>
      </c>
      <c r="I120" s="154">
        <v>0</v>
      </c>
      <c r="J120" s="154">
        <v>0</v>
      </c>
      <c r="K120" s="154">
        <v>0</v>
      </c>
      <c r="L120" s="154">
        <v>0</v>
      </c>
      <c r="M120" s="154">
        <v>0</v>
      </c>
      <c r="N120" s="154">
        <v>0</v>
      </c>
      <c r="O120" s="154">
        <v>0</v>
      </c>
      <c r="P120" s="154">
        <v>0</v>
      </c>
      <c r="Q120" s="154">
        <v>0</v>
      </c>
      <c r="R120" s="154">
        <v>0</v>
      </c>
      <c r="S120" s="154">
        <v>0</v>
      </c>
      <c r="T120" s="154">
        <v>0</v>
      </c>
      <c r="U120" s="154">
        <v>0</v>
      </c>
      <c r="V120" s="154">
        <v>0</v>
      </c>
      <c r="W120" s="154">
        <v>0</v>
      </c>
      <c r="X120" s="154">
        <v>0</v>
      </c>
      <c r="Y120" s="154">
        <v>0</v>
      </c>
      <c r="Z120" s="154">
        <v>0</v>
      </c>
      <c r="AA120" s="154">
        <v>0</v>
      </c>
      <c r="AB120" s="154">
        <v>0</v>
      </c>
      <c r="AC120" s="154">
        <v>0</v>
      </c>
      <c r="AD120" s="154">
        <v>0</v>
      </c>
      <c r="AE120" s="154">
        <v>0</v>
      </c>
      <c r="AF120" s="154">
        <v>0</v>
      </c>
      <c r="AG120" s="154">
        <v>0</v>
      </c>
      <c r="AH120" s="154">
        <v>0</v>
      </c>
      <c r="AI120" s="154">
        <v>0</v>
      </c>
      <c r="AJ120" s="154">
        <v>0</v>
      </c>
      <c r="AK120" s="154">
        <v>0</v>
      </c>
      <c r="AL120" s="154">
        <v>0</v>
      </c>
      <c r="AO120" s="243">
        <v>0</v>
      </c>
    </row>
    <row r="121" spans="1:41" ht="31.5" x14ac:dyDescent="0.25">
      <c r="A121" s="168" t="s">
        <v>666</v>
      </c>
      <c r="B121" s="146" t="s">
        <v>722</v>
      </c>
      <c r="C121" s="168" t="s">
        <v>852</v>
      </c>
      <c r="D121" s="154">
        <v>0</v>
      </c>
      <c r="E121" s="154">
        <v>0</v>
      </c>
      <c r="F121" s="154">
        <v>0</v>
      </c>
      <c r="G121" s="154">
        <v>0</v>
      </c>
      <c r="H121" s="154">
        <v>0</v>
      </c>
      <c r="I121" s="154">
        <v>0</v>
      </c>
      <c r="J121" s="154">
        <v>0</v>
      </c>
      <c r="K121" s="154">
        <v>0</v>
      </c>
      <c r="L121" s="154">
        <v>0</v>
      </c>
      <c r="M121" s="154">
        <v>0</v>
      </c>
      <c r="N121" s="154">
        <v>0</v>
      </c>
      <c r="O121" s="154">
        <v>0</v>
      </c>
      <c r="P121" s="154">
        <v>0</v>
      </c>
      <c r="Q121" s="154">
        <v>0</v>
      </c>
      <c r="R121" s="154">
        <v>0</v>
      </c>
      <c r="S121" s="154">
        <v>0</v>
      </c>
      <c r="T121" s="154">
        <v>0</v>
      </c>
      <c r="U121" s="154">
        <v>0</v>
      </c>
      <c r="V121" s="154">
        <v>0</v>
      </c>
      <c r="W121" s="154">
        <v>0</v>
      </c>
      <c r="X121" s="154">
        <v>0</v>
      </c>
      <c r="Y121" s="154">
        <v>0</v>
      </c>
      <c r="Z121" s="154">
        <v>0</v>
      </c>
      <c r="AA121" s="154">
        <v>0</v>
      </c>
      <c r="AB121" s="154">
        <v>0</v>
      </c>
      <c r="AC121" s="154">
        <v>0</v>
      </c>
      <c r="AD121" s="154">
        <v>0</v>
      </c>
      <c r="AE121" s="154">
        <v>0</v>
      </c>
      <c r="AF121" s="154">
        <v>0</v>
      </c>
      <c r="AG121" s="154">
        <v>0</v>
      </c>
      <c r="AH121" s="154">
        <v>0</v>
      </c>
      <c r="AI121" s="154">
        <v>0</v>
      </c>
      <c r="AJ121" s="154">
        <v>0</v>
      </c>
      <c r="AK121" s="154">
        <v>0</v>
      </c>
      <c r="AL121" s="154">
        <v>0</v>
      </c>
      <c r="AO121" s="243">
        <v>0</v>
      </c>
    </row>
    <row r="122" spans="1:41" ht="31.5" x14ac:dyDescent="0.25">
      <c r="A122" s="168" t="s">
        <v>666</v>
      </c>
      <c r="B122" s="146" t="s">
        <v>706</v>
      </c>
      <c r="C122" s="168" t="s">
        <v>853</v>
      </c>
      <c r="D122" s="154">
        <v>0</v>
      </c>
      <c r="E122" s="154">
        <v>0</v>
      </c>
      <c r="F122" s="154">
        <v>0</v>
      </c>
      <c r="G122" s="154">
        <v>0</v>
      </c>
      <c r="H122" s="154">
        <v>0</v>
      </c>
      <c r="I122" s="154">
        <v>0</v>
      </c>
      <c r="J122" s="154">
        <v>0</v>
      </c>
      <c r="K122" s="154">
        <v>0</v>
      </c>
      <c r="L122" s="154">
        <v>0</v>
      </c>
      <c r="M122" s="154">
        <v>0</v>
      </c>
      <c r="N122" s="154">
        <v>0</v>
      </c>
      <c r="O122" s="154">
        <v>0</v>
      </c>
      <c r="P122" s="154">
        <v>0</v>
      </c>
      <c r="Q122" s="154">
        <v>0</v>
      </c>
      <c r="R122" s="154">
        <v>0</v>
      </c>
      <c r="S122" s="154">
        <v>0</v>
      </c>
      <c r="T122" s="154">
        <v>0</v>
      </c>
      <c r="U122" s="154">
        <v>0</v>
      </c>
      <c r="V122" s="154">
        <v>0</v>
      </c>
      <c r="W122" s="154">
        <v>0</v>
      </c>
      <c r="X122" s="154">
        <v>0</v>
      </c>
      <c r="Y122" s="154">
        <v>0</v>
      </c>
      <c r="Z122" s="154">
        <v>0</v>
      </c>
      <c r="AA122" s="154">
        <v>0</v>
      </c>
      <c r="AB122" s="154">
        <v>0</v>
      </c>
      <c r="AC122" s="154">
        <v>0</v>
      </c>
      <c r="AD122" s="154">
        <v>0</v>
      </c>
      <c r="AE122" s="154">
        <v>0</v>
      </c>
      <c r="AF122" s="154">
        <v>0</v>
      </c>
      <c r="AG122" s="154">
        <v>0</v>
      </c>
      <c r="AH122" s="154">
        <v>0</v>
      </c>
      <c r="AI122" s="154">
        <v>0</v>
      </c>
      <c r="AJ122" s="154">
        <v>0</v>
      </c>
      <c r="AK122" s="154">
        <v>0</v>
      </c>
      <c r="AL122" s="154">
        <v>0</v>
      </c>
      <c r="AO122" s="243">
        <v>0</v>
      </c>
    </row>
    <row r="123" spans="1:41" ht="31.5" x14ac:dyDescent="0.25">
      <c r="A123" s="168" t="s">
        <v>666</v>
      </c>
      <c r="B123" s="146" t="s">
        <v>723</v>
      </c>
      <c r="C123" s="168" t="s">
        <v>854</v>
      </c>
      <c r="D123" s="154">
        <v>0</v>
      </c>
      <c r="E123" s="154">
        <v>0</v>
      </c>
      <c r="F123" s="154">
        <v>0</v>
      </c>
      <c r="G123" s="154">
        <v>0</v>
      </c>
      <c r="H123" s="154">
        <v>0</v>
      </c>
      <c r="I123" s="154">
        <v>0</v>
      </c>
      <c r="J123" s="154">
        <v>0</v>
      </c>
      <c r="K123" s="154">
        <v>0</v>
      </c>
      <c r="L123" s="154">
        <v>0</v>
      </c>
      <c r="M123" s="154">
        <v>0</v>
      </c>
      <c r="N123" s="154">
        <v>0</v>
      </c>
      <c r="O123" s="154">
        <v>0</v>
      </c>
      <c r="P123" s="154">
        <v>0</v>
      </c>
      <c r="Q123" s="154">
        <v>0</v>
      </c>
      <c r="R123" s="154">
        <v>0</v>
      </c>
      <c r="S123" s="154">
        <v>0</v>
      </c>
      <c r="T123" s="154">
        <v>0</v>
      </c>
      <c r="U123" s="154">
        <v>0</v>
      </c>
      <c r="V123" s="154">
        <v>0</v>
      </c>
      <c r="W123" s="154">
        <v>0</v>
      </c>
      <c r="X123" s="154">
        <v>0</v>
      </c>
      <c r="Y123" s="154">
        <v>0</v>
      </c>
      <c r="Z123" s="154">
        <v>1.1779999999999999</v>
      </c>
      <c r="AA123" s="154">
        <v>0</v>
      </c>
      <c r="AB123" s="154">
        <v>0</v>
      </c>
      <c r="AC123" s="154">
        <v>0</v>
      </c>
      <c r="AD123" s="154">
        <v>0</v>
      </c>
      <c r="AE123" s="154">
        <v>1</v>
      </c>
      <c r="AF123" s="154">
        <v>0</v>
      </c>
      <c r="AG123" s="154">
        <v>1.1779999999999999</v>
      </c>
      <c r="AH123" s="154">
        <v>0</v>
      </c>
      <c r="AI123" s="154">
        <v>0</v>
      </c>
      <c r="AJ123" s="154">
        <v>0</v>
      </c>
      <c r="AK123" s="154">
        <v>0</v>
      </c>
      <c r="AL123" s="154">
        <v>1</v>
      </c>
      <c r="AO123" s="243">
        <v>0</v>
      </c>
    </row>
    <row r="124" spans="1:41" ht="31.5" x14ac:dyDescent="0.25">
      <c r="A124" s="168" t="s">
        <v>666</v>
      </c>
      <c r="B124" s="146" t="s">
        <v>724</v>
      </c>
      <c r="C124" s="168" t="s">
        <v>855</v>
      </c>
      <c r="D124" s="154">
        <v>0</v>
      </c>
      <c r="E124" s="154">
        <v>0</v>
      </c>
      <c r="F124" s="154">
        <v>0</v>
      </c>
      <c r="G124" s="154">
        <v>0</v>
      </c>
      <c r="H124" s="154">
        <v>0</v>
      </c>
      <c r="I124" s="154">
        <v>0</v>
      </c>
      <c r="J124" s="154">
        <v>0</v>
      </c>
      <c r="K124" s="154">
        <v>0</v>
      </c>
      <c r="L124" s="154">
        <v>0</v>
      </c>
      <c r="M124" s="154">
        <v>0</v>
      </c>
      <c r="N124" s="154">
        <v>0</v>
      </c>
      <c r="O124" s="154">
        <v>0</v>
      </c>
      <c r="P124" s="154">
        <v>0</v>
      </c>
      <c r="Q124" s="154">
        <v>0</v>
      </c>
      <c r="R124" s="154">
        <v>0</v>
      </c>
      <c r="S124" s="154">
        <v>0</v>
      </c>
      <c r="T124" s="154">
        <v>0</v>
      </c>
      <c r="U124" s="154">
        <v>0</v>
      </c>
      <c r="V124" s="154">
        <v>0</v>
      </c>
      <c r="W124" s="154">
        <v>0</v>
      </c>
      <c r="X124" s="154">
        <v>0</v>
      </c>
      <c r="Y124" s="154">
        <v>0</v>
      </c>
      <c r="Z124" s="154">
        <v>0.56525400000000003</v>
      </c>
      <c r="AA124" s="154">
        <v>0</v>
      </c>
      <c r="AB124" s="154">
        <v>0</v>
      </c>
      <c r="AC124" s="154">
        <v>0</v>
      </c>
      <c r="AD124" s="154">
        <v>0</v>
      </c>
      <c r="AE124" s="154">
        <v>1</v>
      </c>
      <c r="AF124" s="154">
        <v>0</v>
      </c>
      <c r="AG124" s="154">
        <v>0.56525400000000003</v>
      </c>
      <c r="AH124" s="154">
        <v>0</v>
      </c>
      <c r="AI124" s="154">
        <v>0</v>
      </c>
      <c r="AJ124" s="154">
        <v>0</v>
      </c>
      <c r="AK124" s="154">
        <v>0</v>
      </c>
      <c r="AL124" s="154">
        <v>1</v>
      </c>
      <c r="AO124" s="243">
        <v>0</v>
      </c>
    </row>
    <row r="125" spans="1:41" ht="31.5" x14ac:dyDescent="0.25">
      <c r="A125" s="168" t="s">
        <v>666</v>
      </c>
      <c r="B125" s="146" t="s">
        <v>725</v>
      </c>
      <c r="C125" s="168" t="s">
        <v>856</v>
      </c>
      <c r="D125" s="154">
        <v>0</v>
      </c>
      <c r="E125" s="154">
        <v>0</v>
      </c>
      <c r="F125" s="154">
        <v>0</v>
      </c>
      <c r="G125" s="154">
        <v>0</v>
      </c>
      <c r="H125" s="154">
        <v>0</v>
      </c>
      <c r="I125" s="154">
        <v>0</v>
      </c>
      <c r="J125" s="154">
        <v>0</v>
      </c>
      <c r="K125" s="154">
        <v>0</v>
      </c>
      <c r="L125" s="154">
        <v>0</v>
      </c>
      <c r="M125" s="154">
        <v>0</v>
      </c>
      <c r="N125" s="154">
        <v>0</v>
      </c>
      <c r="O125" s="154">
        <v>0</v>
      </c>
      <c r="P125" s="154">
        <v>0</v>
      </c>
      <c r="Q125" s="154">
        <v>0</v>
      </c>
      <c r="R125" s="154">
        <v>0</v>
      </c>
      <c r="S125" s="154">
        <v>0</v>
      </c>
      <c r="T125" s="154">
        <v>0</v>
      </c>
      <c r="U125" s="154">
        <v>0</v>
      </c>
      <c r="V125" s="154">
        <v>0</v>
      </c>
      <c r="W125" s="154">
        <v>0</v>
      </c>
      <c r="X125" s="154">
        <v>0</v>
      </c>
      <c r="Y125" s="154">
        <v>0</v>
      </c>
      <c r="Z125" s="154">
        <v>0.39466099999999998</v>
      </c>
      <c r="AA125" s="154">
        <v>0</v>
      </c>
      <c r="AB125" s="154">
        <v>0</v>
      </c>
      <c r="AC125" s="154">
        <v>0</v>
      </c>
      <c r="AD125" s="154">
        <v>0</v>
      </c>
      <c r="AE125" s="154">
        <v>1</v>
      </c>
      <c r="AF125" s="154">
        <v>0</v>
      </c>
      <c r="AG125" s="154">
        <v>0.39466099999999998</v>
      </c>
      <c r="AH125" s="154">
        <v>0</v>
      </c>
      <c r="AI125" s="154">
        <v>0</v>
      </c>
      <c r="AJ125" s="154">
        <v>0</v>
      </c>
      <c r="AK125" s="154">
        <v>0</v>
      </c>
      <c r="AL125" s="154">
        <v>1</v>
      </c>
      <c r="AO125" s="243">
        <v>0</v>
      </c>
    </row>
    <row r="126" spans="1:41" x14ac:dyDescent="0.25">
      <c r="A126" s="168" t="s">
        <v>666</v>
      </c>
      <c r="B126" s="146" t="s">
        <v>726</v>
      </c>
      <c r="C126" s="168" t="s">
        <v>857</v>
      </c>
      <c r="D126" s="154">
        <v>0</v>
      </c>
      <c r="E126" s="154">
        <v>0</v>
      </c>
      <c r="F126" s="154">
        <v>0</v>
      </c>
      <c r="G126" s="154">
        <v>0</v>
      </c>
      <c r="H126" s="154">
        <v>0</v>
      </c>
      <c r="I126" s="154">
        <v>0</v>
      </c>
      <c r="J126" s="154">
        <v>0</v>
      </c>
      <c r="K126" s="154">
        <v>0</v>
      </c>
      <c r="L126" s="154">
        <v>0</v>
      </c>
      <c r="M126" s="154">
        <v>0</v>
      </c>
      <c r="N126" s="154">
        <v>0</v>
      </c>
      <c r="O126" s="154">
        <v>0</v>
      </c>
      <c r="P126" s="154">
        <v>0</v>
      </c>
      <c r="Q126" s="154">
        <v>0</v>
      </c>
      <c r="R126" s="154">
        <v>0</v>
      </c>
      <c r="S126" s="154">
        <v>0</v>
      </c>
      <c r="T126" s="154">
        <v>0</v>
      </c>
      <c r="U126" s="154">
        <v>0</v>
      </c>
      <c r="V126" s="154">
        <v>0</v>
      </c>
      <c r="W126" s="154">
        <v>0</v>
      </c>
      <c r="X126" s="154">
        <v>0</v>
      </c>
      <c r="Y126" s="154">
        <v>0</v>
      </c>
      <c r="Z126" s="154">
        <v>1.6819999999999999</v>
      </c>
      <c r="AA126" s="154">
        <v>0</v>
      </c>
      <c r="AB126" s="154">
        <v>0</v>
      </c>
      <c r="AC126" s="154">
        <v>0</v>
      </c>
      <c r="AD126" s="154">
        <v>0</v>
      </c>
      <c r="AE126" s="154">
        <v>1</v>
      </c>
      <c r="AF126" s="154">
        <v>0</v>
      </c>
      <c r="AG126" s="154">
        <v>1.6819999999999999</v>
      </c>
      <c r="AH126" s="154">
        <v>0</v>
      </c>
      <c r="AI126" s="154">
        <v>0</v>
      </c>
      <c r="AJ126" s="154">
        <v>0</v>
      </c>
      <c r="AK126" s="154">
        <v>0</v>
      </c>
      <c r="AL126" s="154">
        <v>1</v>
      </c>
      <c r="AO126" s="243">
        <v>0</v>
      </c>
    </row>
    <row r="127" spans="1:41" ht="78.75" x14ac:dyDescent="0.25">
      <c r="A127" s="168" t="s">
        <v>666</v>
      </c>
      <c r="B127" s="146" t="s">
        <v>707</v>
      </c>
      <c r="C127" s="168" t="s">
        <v>858</v>
      </c>
      <c r="D127" s="154">
        <v>0</v>
      </c>
      <c r="E127" s="154">
        <v>0</v>
      </c>
      <c r="F127" s="154">
        <v>0</v>
      </c>
      <c r="G127" s="154">
        <v>0</v>
      </c>
      <c r="H127" s="154">
        <v>0</v>
      </c>
      <c r="I127" s="154">
        <v>0</v>
      </c>
      <c r="J127" s="154">
        <v>0</v>
      </c>
      <c r="K127" s="154">
        <v>0</v>
      </c>
      <c r="L127" s="154">
        <v>0</v>
      </c>
      <c r="M127" s="154">
        <v>0</v>
      </c>
      <c r="N127" s="154">
        <v>0</v>
      </c>
      <c r="O127" s="154">
        <v>0</v>
      </c>
      <c r="P127" s="154">
        <v>0</v>
      </c>
      <c r="Q127" s="154">
        <v>0</v>
      </c>
      <c r="R127" s="154">
        <v>0</v>
      </c>
      <c r="S127" s="154">
        <v>0</v>
      </c>
      <c r="T127" s="154">
        <v>0</v>
      </c>
      <c r="U127" s="154">
        <v>0</v>
      </c>
      <c r="V127" s="154">
        <v>0</v>
      </c>
      <c r="W127" s="154">
        <v>0</v>
      </c>
      <c r="X127" s="154">
        <v>0</v>
      </c>
      <c r="Y127" s="154">
        <v>0</v>
      </c>
      <c r="Z127" s="154">
        <v>0</v>
      </c>
      <c r="AA127" s="154">
        <v>0</v>
      </c>
      <c r="AB127" s="154">
        <v>0</v>
      </c>
      <c r="AC127" s="154">
        <v>0</v>
      </c>
      <c r="AD127" s="154">
        <v>0</v>
      </c>
      <c r="AE127" s="154">
        <v>1</v>
      </c>
      <c r="AF127" s="154">
        <v>0</v>
      </c>
      <c r="AG127" s="154">
        <v>0</v>
      </c>
      <c r="AH127" s="154">
        <v>0</v>
      </c>
      <c r="AI127" s="154">
        <v>0</v>
      </c>
      <c r="AJ127" s="154">
        <v>0</v>
      </c>
      <c r="AK127" s="154">
        <v>0</v>
      </c>
      <c r="AL127" s="154">
        <v>1</v>
      </c>
      <c r="AO127" s="243">
        <v>0</v>
      </c>
    </row>
    <row r="128" spans="1:41" ht="78.75" x14ac:dyDescent="0.25">
      <c r="A128" s="168" t="s">
        <v>666</v>
      </c>
      <c r="B128" s="146" t="s">
        <v>727</v>
      </c>
      <c r="C128" s="168" t="s">
        <v>859</v>
      </c>
      <c r="D128" s="154">
        <v>0</v>
      </c>
      <c r="E128" s="154"/>
      <c r="F128" s="154">
        <v>0</v>
      </c>
      <c r="G128" s="154">
        <v>0</v>
      </c>
      <c r="H128" s="154">
        <v>0</v>
      </c>
      <c r="I128" s="154">
        <v>0</v>
      </c>
      <c r="J128" s="154">
        <v>0</v>
      </c>
      <c r="K128" s="154">
        <v>0</v>
      </c>
      <c r="L128" s="154">
        <v>0</v>
      </c>
      <c r="M128" s="154">
        <v>0</v>
      </c>
      <c r="N128" s="154">
        <v>0</v>
      </c>
      <c r="O128" s="154">
        <v>0</v>
      </c>
      <c r="P128" s="154">
        <v>0</v>
      </c>
      <c r="Q128" s="154">
        <v>0</v>
      </c>
      <c r="R128" s="154">
        <v>0</v>
      </c>
      <c r="S128" s="154">
        <v>0</v>
      </c>
      <c r="T128" s="154">
        <v>0</v>
      </c>
      <c r="U128" s="154">
        <v>0</v>
      </c>
      <c r="V128" s="154">
        <v>0</v>
      </c>
      <c r="W128" s="154">
        <v>0</v>
      </c>
      <c r="X128" s="154">
        <v>0</v>
      </c>
      <c r="Y128" s="154">
        <v>7</v>
      </c>
      <c r="Z128" s="154">
        <v>0</v>
      </c>
      <c r="AA128" s="154">
        <v>0</v>
      </c>
      <c r="AB128" s="154">
        <v>0</v>
      </c>
      <c r="AC128" s="154">
        <v>0</v>
      </c>
      <c r="AD128" s="154">
        <v>0</v>
      </c>
      <c r="AE128" s="154">
        <v>1</v>
      </c>
      <c r="AF128" s="154">
        <v>7</v>
      </c>
      <c r="AG128" s="154">
        <v>0</v>
      </c>
      <c r="AH128" s="154">
        <v>0</v>
      </c>
      <c r="AI128" s="154">
        <v>0</v>
      </c>
      <c r="AJ128" s="154">
        <v>0</v>
      </c>
      <c r="AK128" s="154">
        <v>0</v>
      </c>
      <c r="AL128" s="154">
        <v>1</v>
      </c>
      <c r="AO128" s="243">
        <v>0</v>
      </c>
    </row>
    <row r="129" spans="1:41" ht="31.5" x14ac:dyDescent="0.25">
      <c r="A129" s="168" t="s">
        <v>666</v>
      </c>
      <c r="B129" s="146" t="s">
        <v>728</v>
      </c>
      <c r="C129" s="168" t="s">
        <v>860</v>
      </c>
      <c r="D129" s="154">
        <v>0</v>
      </c>
      <c r="E129" s="154">
        <v>0</v>
      </c>
      <c r="F129" s="154">
        <v>0</v>
      </c>
      <c r="G129" s="154">
        <v>0</v>
      </c>
      <c r="H129" s="154">
        <v>0</v>
      </c>
      <c r="I129" s="154">
        <v>0</v>
      </c>
      <c r="J129" s="154">
        <v>0</v>
      </c>
      <c r="K129" s="154">
        <v>0</v>
      </c>
      <c r="L129" s="154">
        <v>0</v>
      </c>
      <c r="M129" s="154">
        <v>0</v>
      </c>
      <c r="N129" s="154">
        <v>0</v>
      </c>
      <c r="O129" s="154">
        <v>0</v>
      </c>
      <c r="P129" s="154">
        <v>0</v>
      </c>
      <c r="Q129" s="154">
        <v>0</v>
      </c>
      <c r="R129" s="154">
        <v>0</v>
      </c>
      <c r="S129" s="154">
        <v>0</v>
      </c>
      <c r="T129" s="154">
        <v>0</v>
      </c>
      <c r="U129" s="154">
        <v>0</v>
      </c>
      <c r="V129" s="154">
        <v>0</v>
      </c>
      <c r="W129" s="154">
        <v>0</v>
      </c>
      <c r="X129" s="154">
        <v>0</v>
      </c>
      <c r="Y129" s="154">
        <v>0</v>
      </c>
      <c r="Z129" s="154">
        <v>0.472856</v>
      </c>
      <c r="AA129" s="154">
        <v>0</v>
      </c>
      <c r="AB129" s="154">
        <v>0</v>
      </c>
      <c r="AC129" s="154">
        <v>0</v>
      </c>
      <c r="AD129" s="154">
        <v>0</v>
      </c>
      <c r="AE129" s="154">
        <v>2</v>
      </c>
      <c r="AF129" s="154">
        <v>0</v>
      </c>
      <c r="AG129" s="154">
        <v>0.472856</v>
      </c>
      <c r="AH129" s="154">
        <v>0</v>
      </c>
      <c r="AI129" s="154">
        <v>0</v>
      </c>
      <c r="AJ129" s="154">
        <v>0</v>
      </c>
      <c r="AK129" s="154">
        <v>0</v>
      </c>
      <c r="AL129" s="154">
        <v>2</v>
      </c>
      <c r="AO129" s="243">
        <v>0</v>
      </c>
    </row>
    <row r="130" spans="1:41" ht="31.5" x14ac:dyDescent="0.25">
      <c r="A130" s="168" t="s">
        <v>666</v>
      </c>
      <c r="B130" s="146" t="s">
        <v>729</v>
      </c>
      <c r="C130" s="168" t="s">
        <v>861</v>
      </c>
      <c r="D130" s="154">
        <v>0</v>
      </c>
      <c r="E130" s="154">
        <v>0</v>
      </c>
      <c r="F130" s="154">
        <v>0</v>
      </c>
      <c r="G130" s="154">
        <v>0</v>
      </c>
      <c r="H130" s="154">
        <v>0</v>
      </c>
      <c r="I130" s="154">
        <v>0</v>
      </c>
      <c r="J130" s="154">
        <v>0</v>
      </c>
      <c r="K130" s="154">
        <v>0</v>
      </c>
      <c r="L130" s="154">
        <v>0</v>
      </c>
      <c r="M130" s="154">
        <v>0</v>
      </c>
      <c r="N130" s="154">
        <v>0</v>
      </c>
      <c r="O130" s="154">
        <v>0</v>
      </c>
      <c r="P130" s="154">
        <v>0</v>
      </c>
      <c r="Q130" s="154">
        <v>0</v>
      </c>
      <c r="R130" s="154">
        <v>0</v>
      </c>
      <c r="S130" s="154">
        <v>0</v>
      </c>
      <c r="T130" s="154">
        <v>0</v>
      </c>
      <c r="U130" s="154">
        <v>0</v>
      </c>
      <c r="V130" s="154">
        <v>0</v>
      </c>
      <c r="W130" s="154">
        <v>0</v>
      </c>
      <c r="X130" s="154">
        <v>0</v>
      </c>
      <c r="Y130" s="154">
        <v>0</v>
      </c>
      <c r="Z130" s="154">
        <v>0.9658466</v>
      </c>
      <c r="AA130" s="154">
        <v>0</v>
      </c>
      <c r="AB130" s="154">
        <v>0</v>
      </c>
      <c r="AC130" s="154">
        <v>0</v>
      </c>
      <c r="AD130" s="154">
        <v>0</v>
      </c>
      <c r="AE130" s="154">
        <v>1</v>
      </c>
      <c r="AF130" s="154">
        <v>0</v>
      </c>
      <c r="AG130" s="154">
        <v>0.9658466</v>
      </c>
      <c r="AH130" s="154">
        <v>0</v>
      </c>
      <c r="AI130" s="154">
        <v>0</v>
      </c>
      <c r="AJ130" s="154">
        <v>0</v>
      </c>
      <c r="AK130" s="154">
        <v>0</v>
      </c>
      <c r="AL130" s="154">
        <v>1</v>
      </c>
      <c r="AO130" s="243">
        <v>0</v>
      </c>
    </row>
  </sheetData>
  <autoFilter ref="A20:BO130"/>
  <mergeCells count="25">
    <mergeCell ref="AG3:AL3"/>
    <mergeCell ref="AG2:AL2"/>
    <mergeCell ref="AG1:AL1"/>
    <mergeCell ref="AF17:AL17"/>
    <mergeCell ref="E18:J18"/>
    <mergeCell ref="L18:Q18"/>
    <mergeCell ref="S18:X18"/>
    <mergeCell ref="Z18:AE18"/>
    <mergeCell ref="AG18:AL18"/>
    <mergeCell ref="A13:AL13"/>
    <mergeCell ref="A12:AL12"/>
    <mergeCell ref="A15:AL15"/>
    <mergeCell ref="A16:A19"/>
    <mergeCell ref="B16:B19"/>
    <mergeCell ref="C16:C19"/>
    <mergeCell ref="D16:AL16"/>
    <mergeCell ref="D17:J17"/>
    <mergeCell ref="K17:Q17"/>
    <mergeCell ref="R17:X17"/>
    <mergeCell ref="Y17:AE17"/>
    <mergeCell ref="A4:AL4"/>
    <mergeCell ref="A5:AL5"/>
    <mergeCell ref="A7:AL7"/>
    <mergeCell ref="A8:AL8"/>
    <mergeCell ref="A10:AL10"/>
  </mergeCells>
  <pageMargins left="0.39370078740157483" right="0.39370078740157483" top="0.78740157480314965" bottom="0.39370078740157483" header="0.27559055118110237" footer="0.27559055118110237"/>
  <pageSetup paperSize="9" scale="36" orientation="landscape" r:id="rId1"/>
  <headerFooter alignWithMargins="0">
    <oddHeader>&amp;L&amp;"Arial,обычный"&amp;6Подготовлено с использованием системы ГАРАНТ</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DN130"/>
  <sheetViews>
    <sheetView view="pageBreakPreview" zoomScale="75" zoomScaleNormal="100" zoomScaleSheetLayoutView="75" workbookViewId="0">
      <pane xSplit="3" ySplit="21" topLeftCell="D22" activePane="bottomRight" state="frozen"/>
      <selection pane="topRight" activeCell="D1" sqref="D1"/>
      <selection pane="bottomLeft" activeCell="A22" sqref="A22"/>
      <selection pane="bottomRight" sqref="A1:XFD1048576"/>
    </sheetView>
  </sheetViews>
  <sheetFormatPr defaultRowHeight="15.75" x14ac:dyDescent="0.25"/>
  <cols>
    <col min="1" max="1" width="11.85546875" style="121" customWidth="1"/>
    <col min="2" max="2" width="37.85546875" style="121" customWidth="1"/>
    <col min="3" max="3" width="15.85546875" style="121" customWidth="1"/>
    <col min="4" max="15" width="6.5703125" style="121" bestFit="1" customWidth="1"/>
    <col min="16" max="16" width="8.28515625" style="121" customWidth="1"/>
    <col min="17" max="20" width="6.85546875" style="121" customWidth="1"/>
    <col min="21" max="21" width="8.5703125" style="121" customWidth="1"/>
    <col min="22" max="26" width="6.85546875" style="121" customWidth="1"/>
    <col min="27" max="27" width="9.140625" style="121" customWidth="1"/>
    <col min="28" max="32" width="6.85546875" style="121" customWidth="1"/>
    <col min="33" max="33" width="9" style="121" customWidth="1"/>
    <col min="34" max="38" width="6.85546875" style="121" customWidth="1"/>
    <col min="39" max="39" width="8.5703125" style="121" customWidth="1"/>
    <col min="40" max="44" width="6.85546875" style="121" customWidth="1"/>
    <col min="45" max="45" width="7.5703125" style="121" customWidth="1"/>
    <col min="46" max="50" width="6.85546875" style="121" customWidth="1"/>
    <col min="51" max="51" width="10.85546875" style="121" customWidth="1"/>
    <col min="52" max="56" width="6.85546875" style="121" customWidth="1"/>
    <col min="57" max="57" width="8.7109375" style="121" customWidth="1"/>
    <col min="58" max="62" width="6.85546875" style="121" customWidth="1"/>
    <col min="63" max="63" width="8.140625" style="121" customWidth="1"/>
    <col min="64" max="68" width="6.85546875" style="121" customWidth="1"/>
    <col min="69" max="69" width="8.42578125" style="121" customWidth="1"/>
    <col min="70" max="74" width="6.85546875" style="121" customWidth="1"/>
    <col min="75" max="75" width="8.7109375" style="121" customWidth="1"/>
    <col min="76" max="76" width="37" style="169" customWidth="1"/>
    <col min="77" max="16384" width="9.140625" style="121"/>
  </cols>
  <sheetData>
    <row r="1" spans="1:118" s="120" customFormat="1" x14ac:dyDescent="0.25">
      <c r="V1" s="118"/>
      <c r="W1" s="118"/>
      <c r="X1" s="118"/>
      <c r="Y1" s="118"/>
      <c r="Z1" s="118"/>
      <c r="AA1" s="118"/>
      <c r="AB1" s="118"/>
      <c r="AC1" s="118"/>
      <c r="AD1" s="118"/>
      <c r="AE1" s="118"/>
      <c r="BX1" s="399" t="s">
        <v>237</v>
      </c>
    </row>
    <row r="2" spans="1:118" s="120" customFormat="1" x14ac:dyDescent="0.25">
      <c r="V2" s="118"/>
      <c r="W2" s="118"/>
      <c r="X2" s="118"/>
      <c r="Y2" s="118"/>
      <c r="Z2" s="118"/>
      <c r="AA2" s="118"/>
      <c r="AB2" s="118"/>
      <c r="AC2" s="118"/>
      <c r="AD2" s="118"/>
      <c r="AE2" s="118"/>
      <c r="BX2" s="399" t="s">
        <v>1</v>
      </c>
    </row>
    <row r="3" spans="1:118" s="120" customFormat="1" x14ac:dyDescent="0.25">
      <c r="V3" s="118"/>
      <c r="W3" s="118"/>
      <c r="X3" s="118"/>
      <c r="Y3" s="118"/>
      <c r="Z3" s="118"/>
      <c r="AA3" s="118"/>
      <c r="AB3" s="118"/>
      <c r="AC3" s="118"/>
      <c r="AD3" s="118"/>
      <c r="AE3" s="118"/>
      <c r="BX3" s="169" t="s">
        <v>2</v>
      </c>
    </row>
    <row r="4" spans="1:118" x14ac:dyDescent="0.25">
      <c r="A4" s="442" t="s">
        <v>238</v>
      </c>
      <c r="B4" s="442"/>
      <c r="C4" s="442"/>
      <c r="D4" s="442"/>
      <c r="E4" s="442"/>
      <c r="F4" s="442"/>
      <c r="G4" s="442"/>
      <c r="H4" s="442"/>
      <c r="I4" s="442"/>
      <c r="J4" s="442"/>
      <c r="K4" s="442"/>
      <c r="L4" s="442"/>
      <c r="M4" s="442"/>
      <c r="N4" s="442"/>
      <c r="O4" s="442"/>
      <c r="P4" s="442"/>
      <c r="Q4" s="442"/>
      <c r="R4" s="442"/>
      <c r="S4" s="442"/>
      <c r="T4" s="442"/>
      <c r="U4" s="442"/>
      <c r="V4" s="442"/>
      <c r="W4" s="442"/>
      <c r="X4" s="442"/>
      <c r="Y4" s="442"/>
      <c r="Z4" s="442"/>
      <c r="AA4" s="442"/>
      <c r="AB4" s="442"/>
      <c r="AC4" s="442"/>
      <c r="AD4" s="442"/>
      <c r="AE4" s="442"/>
      <c r="AF4" s="442"/>
      <c r="AG4" s="442"/>
      <c r="AH4" s="442"/>
      <c r="AI4" s="442"/>
      <c r="AJ4" s="442"/>
      <c r="AK4" s="442"/>
      <c r="AL4" s="442"/>
      <c r="AM4" s="442"/>
      <c r="AN4" s="442"/>
      <c r="AO4" s="442"/>
      <c r="AP4" s="442"/>
      <c r="AQ4" s="442"/>
      <c r="AR4" s="442"/>
      <c r="AS4" s="442"/>
      <c r="AT4" s="442"/>
      <c r="AU4" s="442"/>
      <c r="AV4" s="442"/>
      <c r="AW4" s="442"/>
      <c r="AX4" s="442"/>
      <c r="AY4" s="442"/>
      <c r="AZ4" s="442"/>
      <c r="BA4" s="442"/>
      <c r="BB4" s="442"/>
      <c r="BC4" s="442"/>
      <c r="BD4" s="442"/>
      <c r="BE4" s="442"/>
      <c r="BF4" s="442"/>
      <c r="BG4" s="442"/>
      <c r="BH4" s="442"/>
      <c r="BI4" s="442"/>
      <c r="BJ4" s="442"/>
      <c r="BK4" s="442"/>
      <c r="BL4" s="442"/>
      <c r="BM4" s="442"/>
      <c r="BN4" s="442"/>
      <c r="BO4" s="442"/>
      <c r="BP4" s="442"/>
      <c r="BQ4" s="442"/>
      <c r="BR4" s="442"/>
      <c r="BS4" s="442"/>
      <c r="BT4" s="442"/>
      <c r="BU4" s="442"/>
      <c r="BV4" s="442"/>
      <c r="BW4" s="442"/>
      <c r="BX4" s="442"/>
    </row>
    <row r="6" spans="1:118" ht="18.75" x14ac:dyDescent="0.25">
      <c r="A6" s="444" t="s">
        <v>1029</v>
      </c>
      <c r="B6" s="444"/>
      <c r="C6" s="444"/>
      <c r="D6" s="444"/>
      <c r="E6" s="444"/>
      <c r="F6" s="444"/>
      <c r="G6" s="444"/>
      <c r="H6" s="444"/>
      <c r="I6" s="444"/>
      <c r="J6" s="444"/>
      <c r="K6" s="444"/>
      <c r="L6" s="444"/>
      <c r="M6" s="444"/>
      <c r="N6" s="444"/>
      <c r="O6" s="444"/>
      <c r="P6" s="444"/>
      <c r="Q6" s="444"/>
      <c r="R6" s="444"/>
      <c r="S6" s="444"/>
      <c r="T6" s="444"/>
      <c r="U6" s="444"/>
      <c r="V6" s="444"/>
      <c r="W6" s="444"/>
      <c r="X6" s="444"/>
      <c r="Y6" s="444"/>
      <c r="Z6" s="444"/>
      <c r="AA6" s="444"/>
      <c r="AB6" s="444"/>
      <c r="AC6" s="444"/>
      <c r="AD6" s="444"/>
      <c r="AE6" s="444"/>
      <c r="AF6" s="444"/>
      <c r="AG6" s="444"/>
      <c r="AH6" s="444"/>
      <c r="AI6" s="444"/>
      <c r="AJ6" s="444"/>
      <c r="AK6" s="444"/>
      <c r="AL6" s="444"/>
      <c r="AM6" s="444"/>
      <c r="AN6" s="444"/>
      <c r="AO6" s="444"/>
      <c r="AP6" s="444"/>
      <c r="AQ6" s="444"/>
      <c r="AR6" s="444"/>
      <c r="AS6" s="444"/>
      <c r="AT6" s="444"/>
      <c r="AU6" s="444"/>
      <c r="AV6" s="444"/>
      <c r="AW6" s="444"/>
      <c r="AX6" s="444"/>
      <c r="AY6" s="444"/>
      <c r="AZ6" s="444"/>
      <c r="BA6" s="444"/>
      <c r="BB6" s="444"/>
      <c r="BC6" s="444"/>
      <c r="BD6" s="444"/>
      <c r="BE6" s="444"/>
      <c r="BF6" s="444"/>
      <c r="BG6" s="444"/>
      <c r="BH6" s="444"/>
      <c r="BI6" s="444"/>
      <c r="BJ6" s="444"/>
      <c r="BK6" s="444"/>
      <c r="BL6" s="444"/>
      <c r="BM6" s="444"/>
      <c r="BN6" s="444"/>
      <c r="BO6" s="444"/>
      <c r="BP6" s="444"/>
      <c r="BQ6" s="444"/>
      <c r="BR6" s="444"/>
      <c r="BS6" s="444"/>
      <c r="BT6" s="444"/>
      <c r="BU6" s="444"/>
      <c r="BV6" s="444"/>
      <c r="BW6" s="444"/>
      <c r="BX6" s="444"/>
    </row>
    <row r="7" spans="1:118" x14ac:dyDescent="0.25">
      <c r="A7" s="445" t="s">
        <v>5</v>
      </c>
      <c r="B7" s="445"/>
      <c r="C7" s="445"/>
      <c r="D7" s="445"/>
      <c r="E7" s="445"/>
      <c r="F7" s="445"/>
      <c r="G7" s="445"/>
      <c r="H7" s="445"/>
      <c r="I7" s="445"/>
      <c r="J7" s="445"/>
      <c r="K7" s="445"/>
      <c r="L7" s="445"/>
      <c r="M7" s="445"/>
      <c r="N7" s="445"/>
      <c r="O7" s="445"/>
      <c r="P7" s="445"/>
      <c r="Q7" s="445"/>
      <c r="R7" s="445"/>
      <c r="S7" s="445"/>
      <c r="T7" s="445"/>
      <c r="U7" s="445"/>
      <c r="V7" s="445"/>
      <c r="W7" s="445"/>
      <c r="X7" s="445"/>
      <c r="Y7" s="445"/>
      <c r="Z7" s="445"/>
      <c r="AA7" s="445"/>
      <c r="AB7" s="445"/>
      <c r="AC7" s="445"/>
      <c r="AD7" s="445"/>
      <c r="AE7" s="445"/>
      <c r="AF7" s="445"/>
      <c r="AG7" s="445"/>
      <c r="AH7" s="445"/>
      <c r="AI7" s="445"/>
      <c r="AJ7" s="445"/>
      <c r="AK7" s="445"/>
      <c r="AL7" s="445"/>
      <c r="AM7" s="445"/>
      <c r="AN7" s="445"/>
      <c r="AO7" s="445"/>
      <c r="AP7" s="445"/>
      <c r="AQ7" s="445"/>
      <c r="AR7" s="445"/>
      <c r="AS7" s="445"/>
      <c r="AT7" s="445"/>
      <c r="AU7" s="445"/>
      <c r="AV7" s="445"/>
      <c r="AW7" s="445"/>
      <c r="AX7" s="445"/>
      <c r="AY7" s="445"/>
      <c r="AZ7" s="445"/>
      <c r="BA7" s="445"/>
      <c r="BB7" s="445"/>
      <c r="BC7" s="445"/>
      <c r="BD7" s="445"/>
      <c r="BE7" s="445"/>
      <c r="BF7" s="445"/>
      <c r="BG7" s="445"/>
      <c r="BH7" s="445"/>
      <c r="BI7" s="445"/>
      <c r="BJ7" s="445"/>
      <c r="BK7" s="445"/>
      <c r="BL7" s="445"/>
      <c r="BM7" s="445"/>
      <c r="BN7" s="445"/>
      <c r="BO7" s="445"/>
      <c r="BP7" s="445"/>
      <c r="BQ7" s="445"/>
      <c r="BR7" s="445"/>
      <c r="BS7" s="445"/>
      <c r="BT7" s="445"/>
      <c r="BU7" s="445"/>
      <c r="BV7" s="445"/>
      <c r="BW7" s="445"/>
      <c r="BX7" s="445"/>
    </row>
    <row r="8" spans="1:118" x14ac:dyDescent="0.25">
      <c r="A8" s="155"/>
      <c r="B8" s="155"/>
      <c r="C8" s="155"/>
      <c r="D8" s="155"/>
      <c r="E8" s="155"/>
      <c r="F8" s="155"/>
      <c r="G8" s="155"/>
      <c r="H8" s="155"/>
      <c r="I8" s="155"/>
      <c r="J8" s="155"/>
      <c r="K8" s="155"/>
      <c r="L8" s="155"/>
      <c r="M8" s="155"/>
      <c r="N8" s="155"/>
      <c r="O8" s="155"/>
      <c r="P8" s="155"/>
      <c r="Q8" s="155"/>
      <c r="R8" s="155"/>
      <c r="S8" s="155"/>
      <c r="T8" s="155"/>
      <c r="U8" s="155"/>
      <c r="V8" s="155"/>
      <c r="W8" s="162"/>
      <c r="X8" s="162"/>
      <c r="Y8" s="162"/>
      <c r="Z8" s="162"/>
      <c r="AA8" s="162"/>
      <c r="AB8" s="162"/>
      <c r="AC8" s="162"/>
      <c r="AD8" s="162"/>
      <c r="AE8" s="162"/>
      <c r="AF8" s="162"/>
      <c r="AG8" s="162"/>
      <c r="AH8" s="162"/>
      <c r="AI8" s="155"/>
      <c r="AJ8" s="162"/>
      <c r="AK8" s="155"/>
      <c r="AL8" s="155"/>
      <c r="AM8" s="155"/>
      <c r="AN8" s="155"/>
      <c r="AO8" s="155"/>
      <c r="AP8" s="155"/>
      <c r="AQ8" s="155"/>
      <c r="AR8" s="155"/>
      <c r="AS8" s="155"/>
      <c r="AT8" s="155"/>
      <c r="AU8" s="155"/>
      <c r="AV8" s="155"/>
      <c r="AW8" s="155"/>
      <c r="AX8" s="155"/>
      <c r="AZ8" s="155"/>
      <c r="BA8" s="155"/>
      <c r="BB8" s="155"/>
      <c r="BC8" s="155"/>
      <c r="BD8" s="155"/>
      <c r="BE8" s="155"/>
      <c r="BF8" s="155"/>
      <c r="BG8" s="155"/>
      <c r="BH8" s="155"/>
      <c r="BI8" s="155"/>
      <c r="BJ8" s="155"/>
      <c r="BL8" s="155"/>
      <c r="BM8" s="155"/>
      <c r="BN8" s="155"/>
      <c r="BO8" s="155"/>
      <c r="BP8" s="155"/>
      <c r="BQ8" s="155"/>
      <c r="BR8" s="155"/>
      <c r="BS8" s="155"/>
      <c r="BT8" s="155"/>
      <c r="BU8" s="155"/>
      <c r="BV8" s="155"/>
    </row>
    <row r="9" spans="1:118" ht="18.75" x14ac:dyDescent="0.25">
      <c r="A9" s="447" t="s">
        <v>669</v>
      </c>
      <c r="B9" s="447"/>
      <c r="C9" s="447"/>
      <c r="D9" s="447"/>
      <c r="E9" s="447"/>
      <c r="F9" s="447"/>
      <c r="G9" s="447"/>
      <c r="H9" s="447"/>
      <c r="I9" s="447"/>
      <c r="J9" s="447"/>
      <c r="K9" s="447"/>
      <c r="L9" s="447"/>
      <c r="M9" s="447"/>
      <c r="N9" s="447"/>
      <c r="O9" s="447"/>
      <c r="P9" s="447"/>
      <c r="Q9" s="447"/>
      <c r="R9" s="447"/>
      <c r="S9" s="447"/>
      <c r="T9" s="447"/>
      <c r="U9" s="447"/>
      <c r="V9" s="447"/>
      <c r="W9" s="447"/>
      <c r="X9" s="447"/>
      <c r="Y9" s="447"/>
      <c r="Z9" s="447"/>
      <c r="AA9" s="447"/>
      <c r="AB9" s="447"/>
      <c r="AC9" s="447"/>
      <c r="AD9" s="447"/>
      <c r="AE9" s="447"/>
      <c r="AF9" s="447"/>
      <c r="AG9" s="447"/>
      <c r="AH9" s="447"/>
      <c r="AI9" s="447"/>
      <c r="AJ9" s="447"/>
      <c r="AK9" s="447"/>
      <c r="AL9" s="447"/>
      <c r="AM9" s="447"/>
      <c r="AN9" s="447"/>
      <c r="AO9" s="447"/>
      <c r="AP9" s="447"/>
      <c r="AQ9" s="447"/>
      <c r="AR9" s="447"/>
      <c r="AS9" s="447"/>
      <c r="AT9" s="447"/>
      <c r="AU9" s="447"/>
      <c r="AV9" s="447"/>
      <c r="AW9" s="447"/>
      <c r="AX9" s="447"/>
      <c r="AY9" s="447"/>
      <c r="AZ9" s="447"/>
      <c r="BA9" s="447"/>
      <c r="BB9" s="447"/>
      <c r="BC9" s="447"/>
      <c r="BD9" s="447"/>
      <c r="BE9" s="447"/>
      <c r="BF9" s="447"/>
      <c r="BG9" s="447"/>
      <c r="BH9" s="447"/>
      <c r="BI9" s="447"/>
      <c r="BJ9" s="447"/>
      <c r="BK9" s="447"/>
      <c r="BL9" s="447"/>
      <c r="BM9" s="447"/>
      <c r="BN9" s="447"/>
      <c r="BO9" s="447"/>
      <c r="BP9" s="447"/>
      <c r="BQ9" s="447"/>
      <c r="BR9" s="447"/>
      <c r="BS9" s="447"/>
      <c r="BT9" s="447"/>
      <c r="BU9" s="447"/>
      <c r="BV9" s="447"/>
      <c r="BW9" s="447"/>
      <c r="BX9" s="447"/>
    </row>
    <row r="11" spans="1:118" ht="18.75" x14ac:dyDescent="0.25">
      <c r="A11" s="447" t="s">
        <v>1026</v>
      </c>
      <c r="B11" s="447"/>
      <c r="C11" s="447"/>
      <c r="D11" s="447"/>
      <c r="E11" s="447"/>
      <c r="F11" s="447"/>
      <c r="G11" s="447"/>
      <c r="H11" s="447"/>
      <c r="I11" s="447"/>
      <c r="J11" s="447"/>
      <c r="K11" s="447"/>
      <c r="L11" s="447"/>
      <c r="M11" s="447"/>
      <c r="N11" s="447"/>
      <c r="O11" s="447"/>
      <c r="P11" s="447"/>
      <c r="Q11" s="447"/>
      <c r="R11" s="447"/>
      <c r="S11" s="447"/>
      <c r="T11" s="447"/>
      <c r="U11" s="447"/>
      <c r="V11" s="447"/>
      <c r="W11" s="447"/>
      <c r="X11" s="447"/>
      <c r="Y11" s="447"/>
      <c r="Z11" s="447"/>
      <c r="AA11" s="447"/>
      <c r="AB11" s="447"/>
      <c r="AC11" s="447"/>
      <c r="AD11" s="447"/>
      <c r="AE11" s="447"/>
      <c r="AF11" s="447"/>
      <c r="AG11" s="447"/>
      <c r="AH11" s="447"/>
      <c r="AI11" s="447"/>
      <c r="AJ11" s="447"/>
      <c r="AK11" s="447"/>
      <c r="AL11" s="447"/>
      <c r="AM11" s="447"/>
      <c r="AN11" s="447"/>
      <c r="AO11" s="447"/>
      <c r="AP11" s="447"/>
      <c r="AQ11" s="447"/>
      <c r="AR11" s="447"/>
      <c r="AS11" s="447"/>
      <c r="AT11" s="447"/>
      <c r="AU11" s="447"/>
      <c r="AV11" s="447"/>
      <c r="AW11" s="447"/>
      <c r="AX11" s="447"/>
      <c r="AY11" s="447"/>
      <c r="AZ11" s="447"/>
      <c r="BA11" s="447"/>
      <c r="BB11" s="447"/>
      <c r="BC11" s="447"/>
      <c r="BD11" s="447"/>
      <c r="BE11" s="447"/>
      <c r="BF11" s="447"/>
      <c r="BG11" s="447"/>
      <c r="BH11" s="447"/>
      <c r="BI11" s="447"/>
      <c r="BJ11" s="447"/>
      <c r="BK11" s="447"/>
      <c r="BL11" s="447"/>
      <c r="BM11" s="447"/>
      <c r="BN11" s="447"/>
      <c r="BO11" s="447"/>
      <c r="BP11" s="447"/>
      <c r="BQ11" s="447"/>
      <c r="BR11" s="447"/>
      <c r="BS11" s="447"/>
      <c r="BT11" s="447"/>
      <c r="BU11" s="447"/>
      <c r="BV11" s="447"/>
      <c r="BW11" s="447"/>
      <c r="BX11" s="447"/>
    </row>
    <row r="12" spans="1:118" x14ac:dyDescent="0.25">
      <c r="A12" s="446" t="s">
        <v>8</v>
      </c>
      <c r="B12" s="446"/>
      <c r="C12" s="446"/>
      <c r="D12" s="446"/>
      <c r="E12" s="446"/>
      <c r="F12" s="446"/>
      <c r="G12" s="446"/>
      <c r="H12" s="446"/>
      <c r="I12" s="446"/>
      <c r="J12" s="446"/>
      <c r="K12" s="446"/>
      <c r="L12" s="446"/>
      <c r="M12" s="446"/>
      <c r="N12" s="446"/>
      <c r="O12" s="446"/>
      <c r="P12" s="446"/>
      <c r="Q12" s="446"/>
      <c r="R12" s="446"/>
      <c r="S12" s="446"/>
      <c r="T12" s="446"/>
      <c r="U12" s="446"/>
      <c r="V12" s="446"/>
      <c r="W12" s="446"/>
      <c r="X12" s="446"/>
      <c r="Y12" s="446"/>
      <c r="Z12" s="446"/>
      <c r="AA12" s="446"/>
      <c r="AB12" s="446"/>
      <c r="AC12" s="446"/>
      <c r="AD12" s="446"/>
      <c r="AE12" s="446"/>
      <c r="AF12" s="446"/>
      <c r="AG12" s="446"/>
      <c r="AH12" s="446"/>
      <c r="AI12" s="446"/>
      <c r="AJ12" s="446"/>
      <c r="AK12" s="446"/>
      <c r="AL12" s="446"/>
      <c r="AM12" s="446"/>
      <c r="AN12" s="446"/>
      <c r="AO12" s="446"/>
      <c r="AP12" s="446"/>
      <c r="AQ12" s="446"/>
      <c r="AR12" s="446"/>
      <c r="AS12" s="446"/>
      <c r="AT12" s="446"/>
      <c r="AU12" s="446"/>
      <c r="AV12" s="446"/>
      <c r="AW12" s="446"/>
      <c r="AX12" s="446"/>
      <c r="AY12" s="446"/>
      <c r="AZ12" s="446"/>
      <c r="BA12" s="446"/>
      <c r="BB12" s="446"/>
      <c r="BC12" s="446"/>
      <c r="BD12" s="446"/>
      <c r="BE12" s="446"/>
      <c r="BF12" s="446"/>
      <c r="BG12" s="446"/>
      <c r="BH12" s="446"/>
      <c r="BI12" s="446"/>
      <c r="BJ12" s="446"/>
      <c r="BK12" s="446"/>
      <c r="BL12" s="446"/>
      <c r="BM12" s="446"/>
      <c r="BN12" s="446"/>
      <c r="BO12" s="446"/>
      <c r="BP12" s="446"/>
      <c r="BQ12" s="446"/>
      <c r="BR12" s="446"/>
      <c r="BS12" s="446"/>
      <c r="BT12" s="446"/>
      <c r="BU12" s="446"/>
      <c r="BV12" s="446"/>
      <c r="BW12" s="446"/>
      <c r="BX12" s="446"/>
    </row>
    <row r="13" spans="1:118" x14ac:dyDescent="0.25">
      <c r="A13" s="160"/>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c r="AW13" s="160"/>
      <c r="AX13" s="160"/>
      <c r="AY13" s="160"/>
      <c r="AZ13" s="160"/>
      <c r="BA13" s="160"/>
      <c r="BB13" s="160"/>
      <c r="BC13" s="160"/>
      <c r="BD13" s="160"/>
      <c r="BE13" s="160"/>
      <c r="BF13" s="160"/>
      <c r="BG13" s="160"/>
      <c r="BH13" s="160"/>
      <c r="BI13" s="160"/>
      <c r="BJ13" s="160"/>
      <c r="BK13" s="160"/>
      <c r="BL13" s="160"/>
      <c r="BM13" s="160"/>
      <c r="BN13" s="160"/>
      <c r="BO13" s="160"/>
      <c r="BP13" s="160"/>
      <c r="BQ13" s="160"/>
      <c r="BR13" s="160"/>
      <c r="BS13" s="160"/>
      <c r="BT13" s="160"/>
      <c r="BU13" s="160"/>
      <c r="BV13" s="160"/>
      <c r="BW13" s="160"/>
      <c r="BX13" s="397"/>
    </row>
    <row r="14" spans="1:118" x14ac:dyDescent="0.25">
      <c r="A14" s="465"/>
      <c r="B14" s="465"/>
      <c r="C14" s="465"/>
      <c r="D14" s="465"/>
      <c r="E14" s="465"/>
      <c r="F14" s="465"/>
      <c r="G14" s="465"/>
      <c r="H14" s="465"/>
      <c r="I14" s="465"/>
      <c r="J14" s="465"/>
      <c r="K14" s="465"/>
      <c r="L14" s="465"/>
      <c r="M14" s="465"/>
      <c r="N14" s="465"/>
      <c r="O14" s="465"/>
      <c r="P14" s="465"/>
      <c r="Q14" s="465"/>
      <c r="R14" s="465"/>
      <c r="S14" s="465"/>
      <c r="T14" s="465"/>
      <c r="U14" s="465"/>
      <c r="V14" s="465"/>
      <c r="W14" s="465"/>
      <c r="X14" s="465"/>
      <c r="Y14" s="465"/>
      <c r="Z14" s="465"/>
      <c r="AA14" s="465"/>
      <c r="AB14" s="465"/>
      <c r="AC14" s="465"/>
      <c r="AD14" s="465"/>
      <c r="AE14" s="465"/>
      <c r="AF14" s="465"/>
      <c r="AG14" s="465"/>
      <c r="AH14" s="465"/>
      <c r="AI14" s="465"/>
      <c r="AJ14" s="465"/>
      <c r="AK14" s="465"/>
      <c r="AL14" s="465"/>
      <c r="AM14" s="465"/>
      <c r="AN14" s="465"/>
      <c r="AO14" s="465"/>
      <c r="AP14" s="465"/>
      <c r="AQ14" s="465"/>
      <c r="AR14" s="465"/>
      <c r="AS14" s="465"/>
      <c r="AT14" s="465"/>
      <c r="AU14" s="465"/>
      <c r="AV14" s="465"/>
      <c r="AW14" s="465"/>
      <c r="AX14" s="465"/>
      <c r="AY14" s="465"/>
      <c r="AZ14" s="164"/>
      <c r="BA14" s="164"/>
      <c r="BB14" s="164"/>
      <c r="BC14" s="164"/>
      <c r="BD14" s="164"/>
      <c r="BE14" s="164"/>
      <c r="BF14" s="164"/>
      <c r="BG14" s="164"/>
      <c r="BH14" s="164"/>
      <c r="BI14" s="164"/>
      <c r="BJ14" s="164"/>
      <c r="BK14" s="164"/>
      <c r="BL14" s="164"/>
      <c r="BM14" s="164"/>
      <c r="BN14" s="164"/>
      <c r="BO14" s="164"/>
      <c r="BP14" s="164"/>
      <c r="BQ14" s="164"/>
      <c r="BR14" s="164"/>
      <c r="BS14" s="164"/>
      <c r="BT14" s="164"/>
      <c r="BU14" s="164"/>
      <c r="BV14" s="164"/>
      <c r="BW14" s="164"/>
    </row>
    <row r="15" spans="1:118" x14ac:dyDescent="0.25">
      <c r="A15" s="440" t="s">
        <v>9</v>
      </c>
      <c r="B15" s="440" t="s">
        <v>10</v>
      </c>
      <c r="C15" s="440" t="s">
        <v>11</v>
      </c>
      <c r="D15" s="440" t="s">
        <v>950</v>
      </c>
      <c r="E15" s="440"/>
      <c r="F15" s="440"/>
      <c r="G15" s="440"/>
      <c r="H15" s="440"/>
      <c r="I15" s="440"/>
      <c r="J15" s="440"/>
      <c r="K15" s="440"/>
      <c r="L15" s="440"/>
      <c r="M15" s="440"/>
      <c r="N15" s="440"/>
      <c r="O15" s="440"/>
      <c r="P15" s="466" t="s">
        <v>239</v>
      </c>
      <c r="Q15" s="466"/>
      <c r="R15" s="466"/>
      <c r="S15" s="466"/>
      <c r="T15" s="466"/>
      <c r="U15" s="466"/>
      <c r="V15" s="466"/>
      <c r="W15" s="466"/>
      <c r="X15" s="466"/>
      <c r="Y15" s="466"/>
      <c r="Z15" s="466"/>
      <c r="AA15" s="466"/>
      <c r="AB15" s="466"/>
      <c r="AC15" s="466"/>
      <c r="AD15" s="466"/>
      <c r="AE15" s="466"/>
      <c r="AF15" s="466"/>
      <c r="AG15" s="466"/>
      <c r="AH15" s="466"/>
      <c r="AI15" s="466"/>
      <c r="AJ15" s="466"/>
      <c r="AK15" s="466"/>
      <c r="AL15" s="466"/>
      <c r="AM15" s="466"/>
      <c r="AN15" s="466"/>
      <c r="AO15" s="466"/>
      <c r="AP15" s="466"/>
      <c r="AQ15" s="466"/>
      <c r="AR15" s="466"/>
      <c r="AS15" s="466"/>
      <c r="AT15" s="466"/>
      <c r="AU15" s="466"/>
      <c r="AV15" s="466"/>
      <c r="AW15" s="466"/>
      <c r="AX15" s="466"/>
      <c r="AY15" s="466"/>
      <c r="AZ15" s="174"/>
      <c r="BA15" s="174"/>
      <c r="BB15" s="174"/>
      <c r="BC15" s="174"/>
      <c r="BD15" s="174"/>
      <c r="BE15" s="174"/>
      <c r="BF15" s="174"/>
      <c r="BG15" s="174"/>
      <c r="BH15" s="174"/>
      <c r="BI15" s="174"/>
      <c r="BJ15" s="174"/>
      <c r="BK15" s="174"/>
      <c r="BL15" s="174"/>
      <c r="BM15" s="174"/>
      <c r="BN15" s="174"/>
      <c r="BO15" s="174"/>
      <c r="BP15" s="174"/>
      <c r="BQ15" s="174"/>
      <c r="BR15" s="174"/>
      <c r="BS15" s="174"/>
      <c r="BT15" s="174"/>
      <c r="BU15" s="174"/>
      <c r="BV15" s="174"/>
      <c r="BW15" s="174"/>
      <c r="BX15" s="462" t="s">
        <v>58</v>
      </c>
    </row>
    <row r="16" spans="1:118" x14ac:dyDescent="0.25">
      <c r="A16" s="440"/>
      <c r="B16" s="440"/>
      <c r="C16" s="440"/>
      <c r="D16" s="440"/>
      <c r="E16" s="440"/>
      <c r="F16" s="440"/>
      <c r="G16" s="440"/>
      <c r="H16" s="440"/>
      <c r="I16" s="440"/>
      <c r="J16" s="440"/>
      <c r="K16" s="440"/>
      <c r="L16" s="440"/>
      <c r="M16" s="440"/>
      <c r="N16" s="440"/>
      <c r="O16" s="440"/>
      <c r="P16" s="440" t="s">
        <v>904</v>
      </c>
      <c r="Q16" s="440"/>
      <c r="R16" s="440"/>
      <c r="S16" s="440"/>
      <c r="T16" s="440"/>
      <c r="U16" s="440"/>
      <c r="V16" s="440"/>
      <c r="W16" s="440"/>
      <c r="X16" s="440"/>
      <c r="Y16" s="440"/>
      <c r="Z16" s="440"/>
      <c r="AA16" s="440"/>
      <c r="AB16" s="440" t="s">
        <v>905</v>
      </c>
      <c r="AC16" s="440"/>
      <c r="AD16" s="440"/>
      <c r="AE16" s="440"/>
      <c r="AF16" s="440"/>
      <c r="AG16" s="440"/>
      <c r="AH16" s="440"/>
      <c r="AI16" s="440"/>
      <c r="AJ16" s="440"/>
      <c r="AK16" s="440"/>
      <c r="AL16" s="440"/>
      <c r="AM16" s="440"/>
      <c r="AN16" s="440" t="s">
        <v>906</v>
      </c>
      <c r="AO16" s="440"/>
      <c r="AP16" s="440"/>
      <c r="AQ16" s="440"/>
      <c r="AR16" s="440"/>
      <c r="AS16" s="440"/>
      <c r="AT16" s="440"/>
      <c r="AU16" s="440"/>
      <c r="AV16" s="440"/>
      <c r="AW16" s="440"/>
      <c r="AX16" s="440"/>
      <c r="AY16" s="440"/>
      <c r="AZ16" s="440" t="s">
        <v>908</v>
      </c>
      <c r="BA16" s="440"/>
      <c r="BB16" s="440"/>
      <c r="BC16" s="440"/>
      <c r="BD16" s="440"/>
      <c r="BE16" s="440"/>
      <c r="BF16" s="440"/>
      <c r="BG16" s="440"/>
      <c r="BH16" s="440"/>
      <c r="BI16" s="440"/>
      <c r="BJ16" s="440"/>
      <c r="BK16" s="440"/>
      <c r="BL16" s="440" t="s">
        <v>909</v>
      </c>
      <c r="BM16" s="440"/>
      <c r="BN16" s="440"/>
      <c r="BO16" s="440"/>
      <c r="BP16" s="440"/>
      <c r="BQ16" s="440"/>
      <c r="BR16" s="440"/>
      <c r="BS16" s="440"/>
      <c r="BT16" s="440"/>
      <c r="BU16" s="440"/>
      <c r="BV16" s="440"/>
      <c r="BW16" s="440"/>
      <c r="BX16" s="462"/>
      <c r="CM16" s="464"/>
      <c r="CN16" s="464"/>
      <c r="CO16" s="464"/>
      <c r="CP16" s="464"/>
      <c r="CQ16" s="464"/>
      <c r="CR16" s="464"/>
      <c r="CS16" s="464"/>
      <c r="CT16" s="464"/>
      <c r="CU16" s="464"/>
      <c r="CV16" s="464"/>
      <c r="CW16" s="464"/>
      <c r="CX16" s="464"/>
      <c r="CY16" s="464"/>
      <c r="CZ16" s="464"/>
      <c r="DA16" s="464"/>
      <c r="DB16" s="464"/>
      <c r="DC16" s="464"/>
      <c r="DD16" s="464"/>
      <c r="DE16" s="464"/>
      <c r="DF16" s="464"/>
      <c r="DG16" s="464"/>
      <c r="DH16" s="464"/>
      <c r="DI16" s="464"/>
      <c r="DJ16" s="464"/>
      <c r="DK16" s="464"/>
      <c r="DL16" s="464"/>
      <c r="DM16" s="464"/>
      <c r="DN16" s="464"/>
    </row>
    <row r="17" spans="1:118" x14ac:dyDescent="0.25">
      <c r="A17" s="440"/>
      <c r="B17" s="440"/>
      <c r="C17" s="440"/>
      <c r="D17" s="440"/>
      <c r="E17" s="440"/>
      <c r="F17" s="440"/>
      <c r="G17" s="440"/>
      <c r="H17" s="440"/>
      <c r="I17" s="440"/>
      <c r="J17" s="440"/>
      <c r="K17" s="440"/>
      <c r="L17" s="440"/>
      <c r="M17" s="440"/>
      <c r="N17" s="440"/>
      <c r="O17" s="440"/>
      <c r="P17" s="440"/>
      <c r="Q17" s="440"/>
      <c r="R17" s="440"/>
      <c r="S17" s="440"/>
      <c r="T17" s="440"/>
      <c r="U17" s="440"/>
      <c r="V17" s="440"/>
      <c r="W17" s="440"/>
      <c r="X17" s="440"/>
      <c r="Y17" s="440"/>
      <c r="Z17" s="440"/>
      <c r="AA17" s="440"/>
      <c r="AB17" s="440"/>
      <c r="AC17" s="440"/>
      <c r="AD17" s="440"/>
      <c r="AE17" s="440"/>
      <c r="AF17" s="440"/>
      <c r="AG17" s="440"/>
      <c r="AH17" s="440"/>
      <c r="AI17" s="440"/>
      <c r="AJ17" s="440"/>
      <c r="AK17" s="440"/>
      <c r="AL17" s="440"/>
      <c r="AM17" s="440"/>
      <c r="AN17" s="440"/>
      <c r="AO17" s="440"/>
      <c r="AP17" s="440"/>
      <c r="AQ17" s="440"/>
      <c r="AR17" s="440"/>
      <c r="AS17" s="440"/>
      <c r="AT17" s="440"/>
      <c r="AU17" s="440"/>
      <c r="AV17" s="440"/>
      <c r="AW17" s="440"/>
      <c r="AX17" s="440"/>
      <c r="AY17" s="440"/>
      <c r="AZ17" s="440"/>
      <c r="BA17" s="440"/>
      <c r="BB17" s="440"/>
      <c r="BC17" s="440"/>
      <c r="BD17" s="440"/>
      <c r="BE17" s="440"/>
      <c r="BF17" s="440"/>
      <c r="BG17" s="440"/>
      <c r="BH17" s="440"/>
      <c r="BI17" s="440"/>
      <c r="BJ17" s="440"/>
      <c r="BK17" s="440"/>
      <c r="BL17" s="440"/>
      <c r="BM17" s="440"/>
      <c r="BN17" s="440"/>
      <c r="BO17" s="440"/>
      <c r="BP17" s="440"/>
      <c r="BQ17" s="440"/>
      <c r="BR17" s="440"/>
      <c r="BS17" s="440"/>
      <c r="BT17" s="440"/>
      <c r="BU17" s="440"/>
      <c r="BV17" s="440"/>
      <c r="BW17" s="440"/>
      <c r="BX17" s="462"/>
      <c r="CM17" s="464"/>
      <c r="CN17" s="464"/>
      <c r="CO17" s="464"/>
      <c r="CP17" s="464"/>
      <c r="CQ17" s="464"/>
      <c r="CR17" s="464"/>
      <c r="CS17" s="464"/>
      <c r="CT17" s="464"/>
      <c r="CU17" s="464"/>
      <c r="CV17" s="464"/>
      <c r="CW17" s="464"/>
      <c r="CX17" s="464"/>
      <c r="CY17" s="464"/>
      <c r="CZ17" s="464"/>
      <c r="DA17" s="464"/>
      <c r="DB17" s="464"/>
      <c r="DC17" s="464"/>
      <c r="DD17" s="464"/>
      <c r="DE17" s="464"/>
      <c r="DF17" s="464"/>
      <c r="DG17" s="464"/>
      <c r="DH17" s="464"/>
      <c r="DI17" s="464"/>
      <c r="DJ17" s="464"/>
      <c r="DK17" s="464"/>
      <c r="DL17" s="464"/>
      <c r="DM17" s="464"/>
      <c r="DN17" s="464"/>
    </row>
    <row r="18" spans="1:118" ht="36.75" customHeight="1" x14ac:dyDescent="0.25">
      <c r="A18" s="440"/>
      <c r="B18" s="440"/>
      <c r="C18" s="440"/>
      <c r="D18" s="440" t="s">
        <v>896</v>
      </c>
      <c r="E18" s="440"/>
      <c r="F18" s="440"/>
      <c r="G18" s="440"/>
      <c r="H18" s="440"/>
      <c r="I18" s="440"/>
      <c r="J18" s="462" t="s">
        <v>60</v>
      </c>
      <c r="K18" s="462"/>
      <c r="L18" s="462"/>
      <c r="M18" s="462"/>
      <c r="N18" s="462"/>
      <c r="O18" s="462"/>
      <c r="P18" s="440" t="s">
        <v>896</v>
      </c>
      <c r="Q18" s="440"/>
      <c r="R18" s="440"/>
      <c r="S18" s="440"/>
      <c r="T18" s="440"/>
      <c r="U18" s="440"/>
      <c r="V18" s="462" t="s">
        <v>951</v>
      </c>
      <c r="W18" s="462"/>
      <c r="X18" s="462"/>
      <c r="Y18" s="462"/>
      <c r="Z18" s="462"/>
      <c r="AA18" s="462"/>
      <c r="AB18" s="440" t="s">
        <v>896</v>
      </c>
      <c r="AC18" s="440"/>
      <c r="AD18" s="440"/>
      <c r="AE18" s="440"/>
      <c r="AF18" s="440"/>
      <c r="AG18" s="440"/>
      <c r="AH18" s="462" t="s">
        <v>951</v>
      </c>
      <c r="AI18" s="462"/>
      <c r="AJ18" s="462"/>
      <c r="AK18" s="462"/>
      <c r="AL18" s="462"/>
      <c r="AM18" s="462"/>
      <c r="AN18" s="440" t="s">
        <v>896</v>
      </c>
      <c r="AO18" s="440"/>
      <c r="AP18" s="440"/>
      <c r="AQ18" s="440"/>
      <c r="AR18" s="440"/>
      <c r="AS18" s="440"/>
      <c r="AT18" s="462" t="s">
        <v>60</v>
      </c>
      <c r="AU18" s="462"/>
      <c r="AV18" s="462"/>
      <c r="AW18" s="462"/>
      <c r="AX18" s="462"/>
      <c r="AY18" s="462"/>
      <c r="AZ18" s="440" t="s">
        <v>896</v>
      </c>
      <c r="BA18" s="440"/>
      <c r="BB18" s="440"/>
      <c r="BC18" s="440"/>
      <c r="BD18" s="440"/>
      <c r="BE18" s="440"/>
      <c r="BF18" s="462" t="s">
        <v>60</v>
      </c>
      <c r="BG18" s="462"/>
      <c r="BH18" s="462"/>
      <c r="BI18" s="462"/>
      <c r="BJ18" s="462"/>
      <c r="BK18" s="462"/>
      <c r="BL18" s="440" t="s">
        <v>896</v>
      </c>
      <c r="BM18" s="440"/>
      <c r="BN18" s="440"/>
      <c r="BO18" s="440"/>
      <c r="BP18" s="440"/>
      <c r="BQ18" s="440"/>
      <c r="BR18" s="462" t="s">
        <v>60</v>
      </c>
      <c r="BS18" s="462"/>
      <c r="BT18" s="462"/>
      <c r="BU18" s="462"/>
      <c r="BV18" s="462"/>
      <c r="BW18" s="462"/>
      <c r="BX18" s="462"/>
      <c r="CM18" s="463"/>
      <c r="CN18" s="463"/>
      <c r="CO18" s="463"/>
      <c r="CP18" s="463"/>
      <c r="CQ18" s="463"/>
      <c r="CR18" s="463"/>
      <c r="CS18" s="463"/>
      <c r="CT18" s="463"/>
      <c r="CU18" s="463"/>
      <c r="CV18" s="463"/>
      <c r="CW18" s="463"/>
      <c r="CX18" s="463"/>
      <c r="CY18" s="463"/>
      <c r="CZ18" s="463"/>
      <c r="DA18" s="463"/>
      <c r="DB18" s="463"/>
      <c r="DC18" s="463"/>
      <c r="DD18" s="463"/>
      <c r="DE18" s="463"/>
      <c r="DF18" s="463"/>
      <c r="DG18" s="463"/>
      <c r="DH18" s="463"/>
      <c r="DI18" s="463"/>
      <c r="DJ18" s="463"/>
      <c r="DK18" s="463"/>
      <c r="DL18" s="463"/>
      <c r="DM18" s="463"/>
      <c r="DN18" s="463"/>
    </row>
    <row r="19" spans="1:118" ht="48.75" x14ac:dyDescent="0.25">
      <c r="A19" s="440"/>
      <c r="B19" s="440"/>
      <c r="C19" s="440"/>
      <c r="D19" s="17" t="s">
        <v>240</v>
      </c>
      <c r="E19" s="17" t="s">
        <v>118</v>
      </c>
      <c r="F19" s="17" t="s">
        <v>119</v>
      </c>
      <c r="G19" s="16" t="s">
        <v>120</v>
      </c>
      <c r="H19" s="17" t="s">
        <v>121</v>
      </c>
      <c r="I19" s="17" t="s">
        <v>122</v>
      </c>
      <c r="J19" s="17" t="s">
        <v>240</v>
      </c>
      <c r="K19" s="17" t="s">
        <v>118</v>
      </c>
      <c r="L19" s="17" t="s">
        <v>119</v>
      </c>
      <c r="M19" s="16" t="s">
        <v>120</v>
      </c>
      <c r="N19" s="17" t="s">
        <v>121</v>
      </c>
      <c r="O19" s="17" t="s">
        <v>122</v>
      </c>
      <c r="P19" s="17" t="s">
        <v>240</v>
      </c>
      <c r="Q19" s="17" t="s">
        <v>118</v>
      </c>
      <c r="R19" s="17" t="s">
        <v>119</v>
      </c>
      <c r="S19" s="16" t="s">
        <v>120</v>
      </c>
      <c r="T19" s="17" t="s">
        <v>121</v>
      </c>
      <c r="U19" s="17" t="s">
        <v>122</v>
      </c>
      <c r="V19" s="17" t="s">
        <v>240</v>
      </c>
      <c r="W19" s="17" t="s">
        <v>118</v>
      </c>
      <c r="X19" s="17" t="s">
        <v>119</v>
      </c>
      <c r="Y19" s="16" t="s">
        <v>120</v>
      </c>
      <c r="Z19" s="17" t="s">
        <v>121</v>
      </c>
      <c r="AA19" s="17" t="s">
        <v>122</v>
      </c>
      <c r="AB19" s="17" t="s">
        <v>240</v>
      </c>
      <c r="AC19" s="17" t="s">
        <v>118</v>
      </c>
      <c r="AD19" s="17" t="s">
        <v>119</v>
      </c>
      <c r="AE19" s="16" t="s">
        <v>120</v>
      </c>
      <c r="AF19" s="17" t="s">
        <v>121</v>
      </c>
      <c r="AG19" s="17" t="s">
        <v>122</v>
      </c>
      <c r="AH19" s="17" t="s">
        <v>240</v>
      </c>
      <c r="AI19" s="17" t="s">
        <v>118</v>
      </c>
      <c r="AJ19" s="17" t="s">
        <v>119</v>
      </c>
      <c r="AK19" s="16" t="s">
        <v>120</v>
      </c>
      <c r="AL19" s="17" t="s">
        <v>121</v>
      </c>
      <c r="AM19" s="17" t="s">
        <v>122</v>
      </c>
      <c r="AN19" s="17" t="s">
        <v>240</v>
      </c>
      <c r="AO19" s="17" t="s">
        <v>118</v>
      </c>
      <c r="AP19" s="17" t="s">
        <v>119</v>
      </c>
      <c r="AQ19" s="16" t="s">
        <v>120</v>
      </c>
      <c r="AR19" s="17" t="s">
        <v>121</v>
      </c>
      <c r="AS19" s="17" t="s">
        <v>122</v>
      </c>
      <c r="AT19" s="17" t="s">
        <v>240</v>
      </c>
      <c r="AU19" s="17" t="s">
        <v>118</v>
      </c>
      <c r="AV19" s="17" t="s">
        <v>119</v>
      </c>
      <c r="AW19" s="16" t="s">
        <v>120</v>
      </c>
      <c r="AX19" s="17" t="s">
        <v>121</v>
      </c>
      <c r="AY19" s="17" t="s">
        <v>122</v>
      </c>
      <c r="AZ19" s="17" t="s">
        <v>240</v>
      </c>
      <c r="BA19" s="17" t="s">
        <v>118</v>
      </c>
      <c r="BB19" s="17" t="s">
        <v>119</v>
      </c>
      <c r="BC19" s="16" t="s">
        <v>120</v>
      </c>
      <c r="BD19" s="17" t="s">
        <v>121</v>
      </c>
      <c r="BE19" s="17" t="s">
        <v>122</v>
      </c>
      <c r="BF19" s="17" t="s">
        <v>240</v>
      </c>
      <c r="BG19" s="17" t="s">
        <v>118</v>
      </c>
      <c r="BH19" s="17" t="s">
        <v>119</v>
      </c>
      <c r="BI19" s="16" t="s">
        <v>120</v>
      </c>
      <c r="BJ19" s="17" t="s">
        <v>121</v>
      </c>
      <c r="BK19" s="17" t="s">
        <v>122</v>
      </c>
      <c r="BL19" s="17" t="s">
        <v>240</v>
      </c>
      <c r="BM19" s="17" t="s">
        <v>118</v>
      </c>
      <c r="BN19" s="17" t="s">
        <v>119</v>
      </c>
      <c r="BO19" s="16" t="s">
        <v>120</v>
      </c>
      <c r="BP19" s="17" t="s">
        <v>121</v>
      </c>
      <c r="BQ19" s="17" t="s">
        <v>122</v>
      </c>
      <c r="BR19" s="17" t="s">
        <v>240</v>
      </c>
      <c r="BS19" s="17" t="s">
        <v>118</v>
      </c>
      <c r="BT19" s="17" t="s">
        <v>119</v>
      </c>
      <c r="BU19" s="16" t="s">
        <v>120</v>
      </c>
      <c r="BV19" s="17" t="s">
        <v>121</v>
      </c>
      <c r="BW19" s="17" t="s">
        <v>122</v>
      </c>
      <c r="BX19" s="462"/>
      <c r="CM19" s="27"/>
      <c r="CN19" s="27"/>
      <c r="CO19" s="27"/>
      <c r="CP19" s="28"/>
      <c r="CQ19" s="28"/>
      <c r="CR19" s="28"/>
      <c r="CS19" s="27"/>
      <c r="CT19" s="27"/>
      <c r="CU19" s="27"/>
      <c r="CV19" s="27"/>
      <c r="CW19" s="28"/>
      <c r="CX19" s="28"/>
      <c r="CY19" s="28"/>
      <c r="CZ19" s="27"/>
      <c r="DA19" s="27"/>
      <c r="DB19" s="27"/>
      <c r="DC19" s="27"/>
      <c r="DD19" s="28"/>
      <c r="DE19" s="28"/>
      <c r="DF19" s="28"/>
      <c r="DG19" s="27"/>
      <c r="DH19" s="27"/>
      <c r="DI19" s="27"/>
      <c r="DJ19" s="27"/>
      <c r="DK19" s="28"/>
      <c r="DL19" s="28"/>
      <c r="DM19" s="28"/>
      <c r="DN19" s="27"/>
    </row>
    <row r="20" spans="1:118" x14ac:dyDescent="0.25">
      <c r="A20" s="151">
        <v>1</v>
      </c>
      <c r="B20" s="151">
        <v>2</v>
      </c>
      <c r="C20" s="151">
        <v>3</v>
      </c>
      <c r="D20" s="167" t="s">
        <v>202</v>
      </c>
      <c r="E20" s="167" t="s">
        <v>203</v>
      </c>
      <c r="F20" s="167" t="s">
        <v>204</v>
      </c>
      <c r="G20" s="167" t="s">
        <v>205</v>
      </c>
      <c r="H20" s="167" t="s">
        <v>206</v>
      </c>
      <c r="I20" s="167" t="s">
        <v>207</v>
      </c>
      <c r="J20" s="167" t="s">
        <v>209</v>
      </c>
      <c r="K20" s="167" t="s">
        <v>210</v>
      </c>
      <c r="L20" s="167" t="s">
        <v>211</v>
      </c>
      <c r="M20" s="167" t="s">
        <v>212</v>
      </c>
      <c r="N20" s="167" t="s">
        <v>213</v>
      </c>
      <c r="O20" s="167" t="s">
        <v>214</v>
      </c>
      <c r="P20" s="167" t="s">
        <v>241</v>
      </c>
      <c r="Q20" s="167" t="s">
        <v>242</v>
      </c>
      <c r="R20" s="167" t="s">
        <v>243</v>
      </c>
      <c r="S20" s="167" t="s">
        <v>244</v>
      </c>
      <c r="T20" s="167" t="s">
        <v>245</v>
      </c>
      <c r="U20" s="167" t="s">
        <v>246</v>
      </c>
      <c r="V20" s="167" t="s">
        <v>247</v>
      </c>
      <c r="W20" s="167" t="s">
        <v>248</v>
      </c>
      <c r="X20" s="167" t="s">
        <v>249</v>
      </c>
      <c r="Y20" s="167" t="s">
        <v>250</v>
      </c>
      <c r="Z20" s="167" t="s">
        <v>251</v>
      </c>
      <c r="AA20" s="167" t="s">
        <v>252</v>
      </c>
      <c r="AB20" s="167" t="s">
        <v>253</v>
      </c>
      <c r="AC20" s="167" t="s">
        <v>254</v>
      </c>
      <c r="AD20" s="167" t="s">
        <v>255</v>
      </c>
      <c r="AE20" s="167" t="s">
        <v>256</v>
      </c>
      <c r="AF20" s="167" t="s">
        <v>257</v>
      </c>
      <c r="AG20" s="167" t="s">
        <v>258</v>
      </c>
      <c r="AH20" s="167" t="s">
        <v>259</v>
      </c>
      <c r="AI20" s="167" t="s">
        <v>260</v>
      </c>
      <c r="AJ20" s="167" t="s">
        <v>261</v>
      </c>
      <c r="AK20" s="167" t="s">
        <v>262</v>
      </c>
      <c r="AL20" s="167" t="s">
        <v>263</v>
      </c>
      <c r="AM20" s="167" t="s">
        <v>264</v>
      </c>
      <c r="AN20" s="167" t="s">
        <v>265</v>
      </c>
      <c r="AO20" s="167" t="s">
        <v>266</v>
      </c>
      <c r="AP20" s="167" t="s">
        <v>267</v>
      </c>
      <c r="AQ20" s="167" t="s">
        <v>268</v>
      </c>
      <c r="AR20" s="167" t="s">
        <v>269</v>
      </c>
      <c r="AS20" s="167" t="s">
        <v>270</v>
      </c>
      <c r="AT20" s="167" t="s">
        <v>271</v>
      </c>
      <c r="AU20" s="167" t="s">
        <v>272</v>
      </c>
      <c r="AV20" s="167" t="s">
        <v>273</v>
      </c>
      <c r="AW20" s="167" t="s">
        <v>274</v>
      </c>
      <c r="AX20" s="167" t="s">
        <v>275</v>
      </c>
      <c r="AY20" s="167" t="s">
        <v>276</v>
      </c>
      <c r="AZ20" s="167" t="s">
        <v>265</v>
      </c>
      <c r="BA20" s="167" t="s">
        <v>266</v>
      </c>
      <c r="BB20" s="167" t="s">
        <v>267</v>
      </c>
      <c r="BC20" s="167" t="s">
        <v>268</v>
      </c>
      <c r="BD20" s="167" t="s">
        <v>269</v>
      </c>
      <c r="BE20" s="167" t="s">
        <v>270</v>
      </c>
      <c r="BF20" s="167" t="s">
        <v>271</v>
      </c>
      <c r="BG20" s="167" t="s">
        <v>272</v>
      </c>
      <c r="BH20" s="167" t="s">
        <v>273</v>
      </c>
      <c r="BI20" s="167" t="s">
        <v>274</v>
      </c>
      <c r="BJ20" s="167" t="s">
        <v>275</v>
      </c>
      <c r="BK20" s="167" t="s">
        <v>276</v>
      </c>
      <c r="BL20" s="167" t="s">
        <v>265</v>
      </c>
      <c r="BM20" s="167" t="s">
        <v>266</v>
      </c>
      <c r="BN20" s="167" t="s">
        <v>267</v>
      </c>
      <c r="BO20" s="167" t="s">
        <v>268</v>
      </c>
      <c r="BP20" s="167" t="s">
        <v>269</v>
      </c>
      <c r="BQ20" s="167" t="s">
        <v>270</v>
      </c>
      <c r="BR20" s="167" t="s">
        <v>271</v>
      </c>
      <c r="BS20" s="167" t="s">
        <v>272</v>
      </c>
      <c r="BT20" s="167" t="s">
        <v>273</v>
      </c>
      <c r="BU20" s="167" t="s">
        <v>274</v>
      </c>
      <c r="BV20" s="167" t="s">
        <v>275</v>
      </c>
      <c r="BW20" s="167" t="s">
        <v>276</v>
      </c>
      <c r="BX20" s="167" t="s">
        <v>231</v>
      </c>
      <c r="CM20" s="175"/>
      <c r="CN20" s="175"/>
      <c r="CO20" s="175"/>
      <c r="CP20" s="175"/>
      <c r="CQ20" s="175"/>
      <c r="CR20" s="175"/>
      <c r="CS20" s="175"/>
      <c r="CT20" s="175"/>
      <c r="CU20" s="175"/>
      <c r="CV20" s="175"/>
      <c r="CW20" s="175"/>
      <c r="CX20" s="175"/>
      <c r="CY20" s="175"/>
      <c r="CZ20" s="175"/>
      <c r="DA20" s="175"/>
      <c r="DB20" s="175"/>
      <c r="DC20" s="175"/>
      <c r="DD20" s="175"/>
      <c r="DE20" s="175"/>
      <c r="DF20" s="175"/>
      <c r="DG20" s="175"/>
      <c r="DH20" s="175"/>
      <c r="DI20" s="175"/>
      <c r="DJ20" s="175"/>
      <c r="DK20" s="175"/>
      <c r="DL20" s="175"/>
      <c r="DM20" s="175"/>
      <c r="DN20" s="175"/>
    </row>
    <row r="21" spans="1:118" ht="31.5" x14ac:dyDescent="0.25">
      <c r="A21" s="168">
        <v>0</v>
      </c>
      <c r="B21" s="146" t="s">
        <v>606</v>
      </c>
      <c r="C21" s="168" t="s">
        <v>730</v>
      </c>
      <c r="D21" s="182" t="s">
        <v>492</v>
      </c>
      <c r="E21" s="237">
        <v>0</v>
      </c>
      <c r="F21" s="237">
        <v>0</v>
      </c>
      <c r="G21" s="237">
        <v>0</v>
      </c>
      <c r="H21" s="237">
        <v>0</v>
      </c>
      <c r="I21" s="237">
        <v>0</v>
      </c>
      <c r="J21" s="237">
        <v>0</v>
      </c>
      <c r="K21" s="237">
        <v>0</v>
      </c>
      <c r="L21" s="237">
        <v>0</v>
      </c>
      <c r="M21" s="237">
        <v>0</v>
      </c>
      <c r="N21" s="237">
        <v>0</v>
      </c>
      <c r="O21" s="237">
        <v>0</v>
      </c>
      <c r="P21" s="124" t="s">
        <v>492</v>
      </c>
      <c r="Q21" s="237">
        <v>2.2999999999999998</v>
      </c>
      <c r="R21" s="237">
        <v>0</v>
      </c>
      <c r="S21" s="237">
        <v>22.020499999999998</v>
      </c>
      <c r="T21" s="237">
        <v>0</v>
      </c>
      <c r="U21" s="237">
        <v>1793</v>
      </c>
      <c r="V21" s="182" t="s">
        <v>492</v>
      </c>
      <c r="W21" s="237">
        <v>2.2999999999999998</v>
      </c>
      <c r="X21" s="237">
        <v>0</v>
      </c>
      <c r="Y21" s="237">
        <v>24.381499999999999</v>
      </c>
      <c r="Z21" s="237">
        <v>0</v>
      </c>
      <c r="AA21" s="237">
        <v>1793</v>
      </c>
      <c r="AB21" s="182" t="s">
        <v>492</v>
      </c>
      <c r="AC21" s="237">
        <v>1.06</v>
      </c>
      <c r="AD21" s="237">
        <v>0</v>
      </c>
      <c r="AE21" s="237">
        <v>20.538</v>
      </c>
      <c r="AF21" s="237">
        <v>0</v>
      </c>
      <c r="AG21" s="237">
        <v>951</v>
      </c>
      <c r="AH21" s="182" t="s">
        <v>492</v>
      </c>
      <c r="AI21" s="237">
        <v>9.06</v>
      </c>
      <c r="AJ21" s="237">
        <v>0</v>
      </c>
      <c r="AK21" s="237">
        <v>29.114000000000001</v>
      </c>
      <c r="AL21" s="237">
        <v>0</v>
      </c>
      <c r="AM21" s="237">
        <v>1078</v>
      </c>
      <c r="AN21" s="182" t="s">
        <v>492</v>
      </c>
      <c r="AO21" s="237">
        <v>5.2</v>
      </c>
      <c r="AP21" s="237">
        <v>0</v>
      </c>
      <c r="AQ21" s="237">
        <v>26.8</v>
      </c>
      <c r="AR21" s="237">
        <v>0</v>
      </c>
      <c r="AS21" s="237">
        <v>951</v>
      </c>
      <c r="AT21" s="182" t="s">
        <v>492</v>
      </c>
      <c r="AU21" s="237">
        <v>0.66</v>
      </c>
      <c r="AV21" s="237">
        <v>0</v>
      </c>
      <c r="AW21" s="237">
        <v>25.584000000000003</v>
      </c>
      <c r="AX21" s="237">
        <v>0</v>
      </c>
      <c r="AY21" s="237">
        <v>1362</v>
      </c>
      <c r="AZ21" s="182" t="s">
        <v>492</v>
      </c>
      <c r="BA21" s="237">
        <v>5.6</v>
      </c>
      <c r="BB21" s="237">
        <v>0</v>
      </c>
      <c r="BC21" s="237">
        <v>25.55</v>
      </c>
      <c r="BD21" s="237">
        <v>0</v>
      </c>
      <c r="BE21" s="237">
        <v>953</v>
      </c>
      <c r="BF21" s="182" t="s">
        <v>492</v>
      </c>
      <c r="BG21" s="237">
        <v>5.6</v>
      </c>
      <c r="BH21" s="237">
        <v>0</v>
      </c>
      <c r="BI21" s="237">
        <v>25.55</v>
      </c>
      <c r="BJ21" s="237">
        <v>0</v>
      </c>
      <c r="BK21" s="237">
        <v>953</v>
      </c>
      <c r="BL21" s="182" t="s">
        <v>492</v>
      </c>
      <c r="BM21" s="237">
        <v>1.6</v>
      </c>
      <c r="BN21" s="237">
        <v>0</v>
      </c>
      <c r="BO21" s="237">
        <v>24.35</v>
      </c>
      <c r="BP21" s="237">
        <v>0</v>
      </c>
      <c r="BQ21" s="237">
        <v>954</v>
      </c>
      <c r="BR21" s="182" t="s">
        <v>492</v>
      </c>
      <c r="BS21" s="237">
        <v>1.6</v>
      </c>
      <c r="BT21" s="237">
        <v>0</v>
      </c>
      <c r="BU21" s="237">
        <v>24.35</v>
      </c>
      <c r="BV21" s="237">
        <v>0</v>
      </c>
      <c r="BW21" s="237">
        <v>954</v>
      </c>
      <c r="BX21" s="398" t="s">
        <v>492</v>
      </c>
      <c r="CM21" s="173"/>
      <c r="CN21" s="173"/>
      <c r="CO21" s="173"/>
      <c r="CP21" s="173"/>
      <c r="CQ21" s="173"/>
      <c r="CR21" s="173"/>
      <c r="CS21" s="173"/>
      <c r="CT21" s="173"/>
      <c r="CU21" s="173"/>
      <c r="CV21" s="173"/>
      <c r="CW21" s="173"/>
      <c r="CX21" s="173"/>
      <c r="CY21" s="173"/>
      <c r="CZ21" s="173"/>
      <c r="DA21" s="173"/>
      <c r="DB21" s="173"/>
      <c r="DC21" s="173"/>
      <c r="DD21" s="173"/>
      <c r="DE21" s="173"/>
      <c r="DF21" s="173"/>
      <c r="DG21" s="173"/>
      <c r="DH21" s="173"/>
      <c r="DI21" s="173"/>
      <c r="DJ21" s="173"/>
      <c r="DK21" s="173"/>
      <c r="DL21" s="173"/>
      <c r="DM21" s="173"/>
      <c r="DN21" s="173"/>
    </row>
    <row r="22" spans="1:118" ht="31.5" x14ac:dyDescent="0.25">
      <c r="A22" s="168" t="s">
        <v>607</v>
      </c>
      <c r="B22" s="146" t="s">
        <v>608</v>
      </c>
      <c r="C22" s="168" t="s">
        <v>730</v>
      </c>
      <c r="D22" s="182" t="s">
        <v>492</v>
      </c>
      <c r="E22" s="182">
        <v>0</v>
      </c>
      <c r="F22" s="182">
        <v>0</v>
      </c>
      <c r="G22" s="182">
        <v>0</v>
      </c>
      <c r="H22" s="182">
        <v>0</v>
      </c>
      <c r="I22" s="182">
        <v>0</v>
      </c>
      <c r="J22" s="182">
        <v>0</v>
      </c>
      <c r="K22" s="182">
        <v>0</v>
      </c>
      <c r="L22" s="182">
        <v>0</v>
      </c>
      <c r="M22" s="182">
        <v>0</v>
      </c>
      <c r="N22" s="182">
        <v>0</v>
      </c>
      <c r="O22" s="182">
        <v>0</v>
      </c>
      <c r="P22" s="124" t="s">
        <v>492</v>
      </c>
      <c r="Q22" s="182">
        <v>0</v>
      </c>
      <c r="R22" s="182">
        <v>0</v>
      </c>
      <c r="S22" s="182">
        <v>0</v>
      </c>
      <c r="T22" s="182">
        <v>0</v>
      </c>
      <c r="U22" s="182">
        <v>0</v>
      </c>
      <c r="V22" s="182" t="s">
        <v>492</v>
      </c>
      <c r="W22" s="182">
        <v>0</v>
      </c>
      <c r="X22" s="182">
        <v>0</v>
      </c>
      <c r="Y22" s="182">
        <v>0</v>
      </c>
      <c r="Z22" s="182">
        <v>0</v>
      </c>
      <c r="AA22" s="182">
        <v>0</v>
      </c>
      <c r="AB22" s="182" t="s">
        <v>492</v>
      </c>
      <c r="AC22" s="182">
        <v>0</v>
      </c>
      <c r="AD22" s="182">
        <v>0</v>
      </c>
      <c r="AE22" s="182">
        <v>0</v>
      </c>
      <c r="AF22" s="182">
        <v>0</v>
      </c>
      <c r="AG22" s="182">
        <v>0</v>
      </c>
      <c r="AH22" s="182" t="s">
        <v>492</v>
      </c>
      <c r="AI22" s="182">
        <v>0</v>
      </c>
      <c r="AJ22" s="182">
        <v>0</v>
      </c>
      <c r="AK22" s="182">
        <v>0</v>
      </c>
      <c r="AL22" s="182">
        <v>0</v>
      </c>
      <c r="AM22" s="182">
        <v>0</v>
      </c>
      <c r="AN22" s="182" t="s">
        <v>492</v>
      </c>
      <c r="AO22" s="182">
        <v>0</v>
      </c>
      <c r="AP22" s="182">
        <v>0</v>
      </c>
      <c r="AQ22" s="182">
        <v>0</v>
      </c>
      <c r="AR22" s="182">
        <v>0</v>
      </c>
      <c r="AS22" s="182">
        <v>0</v>
      </c>
      <c r="AT22" s="182" t="s">
        <v>492</v>
      </c>
      <c r="AU22" s="182">
        <v>0</v>
      </c>
      <c r="AV22" s="182">
        <v>0</v>
      </c>
      <c r="AW22" s="182">
        <v>0</v>
      </c>
      <c r="AX22" s="182">
        <v>0</v>
      </c>
      <c r="AY22" s="182">
        <v>0</v>
      </c>
      <c r="AZ22" s="182" t="s">
        <v>492</v>
      </c>
      <c r="BA22" s="182">
        <v>0</v>
      </c>
      <c r="BB22" s="182">
        <v>0</v>
      </c>
      <c r="BC22" s="182">
        <v>0</v>
      </c>
      <c r="BD22" s="182">
        <v>0</v>
      </c>
      <c r="BE22" s="182">
        <v>0</v>
      </c>
      <c r="BF22" s="182" t="s">
        <v>492</v>
      </c>
      <c r="BG22" s="182">
        <v>0</v>
      </c>
      <c r="BH22" s="182">
        <v>0</v>
      </c>
      <c r="BI22" s="182">
        <v>0</v>
      </c>
      <c r="BJ22" s="182">
        <v>0</v>
      </c>
      <c r="BK22" s="182">
        <v>0</v>
      </c>
      <c r="BL22" s="182" t="s">
        <v>492</v>
      </c>
      <c r="BM22" s="182">
        <v>0</v>
      </c>
      <c r="BN22" s="182">
        <v>0</v>
      </c>
      <c r="BO22" s="182">
        <v>0</v>
      </c>
      <c r="BP22" s="182">
        <v>0</v>
      </c>
      <c r="BQ22" s="182">
        <v>0</v>
      </c>
      <c r="BR22" s="182" t="s">
        <v>492</v>
      </c>
      <c r="BS22" s="182">
        <v>0</v>
      </c>
      <c r="BT22" s="182">
        <v>0</v>
      </c>
      <c r="BU22" s="182">
        <v>0</v>
      </c>
      <c r="BV22" s="182">
        <v>0</v>
      </c>
      <c r="BW22" s="182">
        <v>0</v>
      </c>
      <c r="BX22" s="398" t="s">
        <v>492</v>
      </c>
    </row>
    <row r="23" spans="1:118" ht="31.5" x14ac:dyDescent="0.25">
      <c r="A23" s="168" t="s">
        <v>609</v>
      </c>
      <c r="B23" s="146" t="s">
        <v>668</v>
      </c>
      <c r="C23" s="168" t="s">
        <v>730</v>
      </c>
      <c r="D23" s="182" t="s">
        <v>492</v>
      </c>
      <c r="E23" s="182">
        <v>0</v>
      </c>
      <c r="F23" s="182">
        <v>0</v>
      </c>
      <c r="G23" s="182">
        <v>0</v>
      </c>
      <c r="H23" s="182">
        <v>0</v>
      </c>
      <c r="I23" s="182">
        <v>0</v>
      </c>
      <c r="J23" s="182">
        <v>0</v>
      </c>
      <c r="K23" s="182">
        <v>0</v>
      </c>
      <c r="L23" s="182">
        <v>0</v>
      </c>
      <c r="M23" s="182">
        <v>0</v>
      </c>
      <c r="N23" s="182">
        <v>0</v>
      </c>
      <c r="O23" s="182">
        <v>0</v>
      </c>
      <c r="P23" s="124" t="s">
        <v>492</v>
      </c>
      <c r="Q23" s="182">
        <v>0</v>
      </c>
      <c r="R23" s="182">
        <v>0</v>
      </c>
      <c r="S23" s="182">
        <v>0</v>
      </c>
      <c r="T23" s="182">
        <v>0</v>
      </c>
      <c r="U23" s="182">
        <v>1793</v>
      </c>
      <c r="V23" s="182" t="s">
        <v>492</v>
      </c>
      <c r="W23" s="182">
        <v>0</v>
      </c>
      <c r="X23" s="182">
        <v>0</v>
      </c>
      <c r="Y23" s="182">
        <v>0</v>
      </c>
      <c r="Z23" s="182">
        <v>0</v>
      </c>
      <c r="AA23" s="182">
        <v>1793</v>
      </c>
      <c r="AB23" s="182" t="s">
        <v>492</v>
      </c>
      <c r="AC23" s="182">
        <v>0</v>
      </c>
      <c r="AD23" s="182">
        <v>0</v>
      </c>
      <c r="AE23" s="182">
        <v>0</v>
      </c>
      <c r="AF23" s="182">
        <v>0</v>
      </c>
      <c r="AG23" s="182">
        <v>951</v>
      </c>
      <c r="AH23" s="182" t="s">
        <v>492</v>
      </c>
      <c r="AI23" s="182">
        <v>0</v>
      </c>
      <c r="AJ23" s="182">
        <v>0</v>
      </c>
      <c r="AK23" s="182">
        <v>0</v>
      </c>
      <c r="AL23" s="182">
        <v>0</v>
      </c>
      <c r="AM23" s="182">
        <v>1076</v>
      </c>
      <c r="AN23" s="182" t="s">
        <v>492</v>
      </c>
      <c r="AO23" s="182">
        <v>0</v>
      </c>
      <c r="AP23" s="182">
        <v>0</v>
      </c>
      <c r="AQ23" s="182">
        <v>0</v>
      </c>
      <c r="AR23" s="182">
        <v>0</v>
      </c>
      <c r="AS23" s="182">
        <v>951</v>
      </c>
      <c r="AT23" s="182" t="s">
        <v>492</v>
      </c>
      <c r="AU23" s="182">
        <v>0</v>
      </c>
      <c r="AV23" s="182">
        <v>0</v>
      </c>
      <c r="AW23" s="182">
        <v>0.33300000000000002</v>
      </c>
      <c r="AX23" s="182">
        <v>0</v>
      </c>
      <c r="AY23" s="182">
        <v>1350</v>
      </c>
      <c r="AZ23" s="182" t="s">
        <v>492</v>
      </c>
      <c r="BA23" s="182">
        <v>0</v>
      </c>
      <c r="BB23" s="182">
        <v>0</v>
      </c>
      <c r="BC23" s="182">
        <v>0</v>
      </c>
      <c r="BD23" s="182">
        <v>0</v>
      </c>
      <c r="BE23" s="182">
        <v>952</v>
      </c>
      <c r="BF23" s="182" t="s">
        <v>492</v>
      </c>
      <c r="BG23" s="182">
        <v>0</v>
      </c>
      <c r="BH23" s="182">
        <v>0</v>
      </c>
      <c r="BI23" s="182">
        <v>0</v>
      </c>
      <c r="BJ23" s="182">
        <v>0</v>
      </c>
      <c r="BK23" s="182">
        <v>952</v>
      </c>
      <c r="BL23" s="182" t="s">
        <v>492</v>
      </c>
      <c r="BM23" s="182">
        <v>0</v>
      </c>
      <c r="BN23" s="182">
        <v>0</v>
      </c>
      <c r="BO23" s="182">
        <v>0</v>
      </c>
      <c r="BP23" s="182">
        <v>0</v>
      </c>
      <c r="BQ23" s="182">
        <v>952</v>
      </c>
      <c r="BR23" s="182" t="s">
        <v>492</v>
      </c>
      <c r="BS23" s="182">
        <v>0</v>
      </c>
      <c r="BT23" s="182">
        <v>0</v>
      </c>
      <c r="BU23" s="182">
        <v>0</v>
      </c>
      <c r="BV23" s="182">
        <v>0</v>
      </c>
      <c r="BW23" s="182">
        <v>952</v>
      </c>
      <c r="BX23" s="398" t="s">
        <v>492</v>
      </c>
    </row>
    <row r="24" spans="1:118" ht="78.75" x14ac:dyDescent="0.25">
      <c r="A24" s="168" t="s">
        <v>610</v>
      </c>
      <c r="B24" s="146" t="s">
        <v>611</v>
      </c>
      <c r="C24" s="168" t="s">
        <v>730</v>
      </c>
      <c r="D24" s="182" t="s">
        <v>492</v>
      </c>
      <c r="E24" s="182">
        <v>0</v>
      </c>
      <c r="F24" s="182">
        <v>0</v>
      </c>
      <c r="G24" s="182">
        <v>0</v>
      </c>
      <c r="H24" s="182">
        <v>0</v>
      </c>
      <c r="I24" s="182">
        <v>0</v>
      </c>
      <c r="J24" s="182">
        <v>0</v>
      </c>
      <c r="K24" s="182">
        <v>0</v>
      </c>
      <c r="L24" s="182">
        <v>0</v>
      </c>
      <c r="M24" s="182">
        <v>0</v>
      </c>
      <c r="N24" s="182">
        <v>0</v>
      </c>
      <c r="O24" s="182">
        <v>0</v>
      </c>
      <c r="P24" s="124" t="s">
        <v>492</v>
      </c>
      <c r="Q24" s="182">
        <v>0</v>
      </c>
      <c r="R24" s="182">
        <v>0</v>
      </c>
      <c r="S24" s="182">
        <v>4.1459999999999999</v>
      </c>
      <c r="T24" s="182">
        <v>0</v>
      </c>
      <c r="U24" s="182">
        <v>0</v>
      </c>
      <c r="V24" s="182" t="s">
        <v>492</v>
      </c>
      <c r="W24" s="182">
        <v>0</v>
      </c>
      <c r="X24" s="182">
        <v>0</v>
      </c>
      <c r="Y24" s="182">
        <v>4.1459999999999999</v>
      </c>
      <c r="Z24" s="182">
        <v>0</v>
      </c>
      <c r="AA24" s="182">
        <v>0</v>
      </c>
      <c r="AB24" s="182" t="s">
        <v>492</v>
      </c>
      <c r="AC24" s="182">
        <v>0</v>
      </c>
      <c r="AD24" s="182">
        <v>0</v>
      </c>
      <c r="AE24" s="182">
        <v>0.23</v>
      </c>
      <c r="AF24" s="182">
        <v>0</v>
      </c>
      <c r="AG24" s="182">
        <v>0</v>
      </c>
      <c r="AH24" s="182" t="s">
        <v>492</v>
      </c>
      <c r="AI24" s="182">
        <v>0</v>
      </c>
      <c r="AJ24" s="182">
        <v>0</v>
      </c>
      <c r="AK24" s="182">
        <v>0.23</v>
      </c>
      <c r="AL24" s="182">
        <v>0</v>
      </c>
      <c r="AM24" s="182">
        <v>0</v>
      </c>
      <c r="AN24" s="182" t="s">
        <v>492</v>
      </c>
      <c r="AO24" s="182">
        <v>0</v>
      </c>
      <c r="AP24" s="182">
        <v>0</v>
      </c>
      <c r="AQ24" s="182">
        <v>4.5</v>
      </c>
      <c r="AR24" s="182">
        <v>0</v>
      </c>
      <c r="AS24" s="182">
        <v>0</v>
      </c>
      <c r="AT24" s="182" t="s">
        <v>492</v>
      </c>
      <c r="AU24" s="182">
        <v>0</v>
      </c>
      <c r="AV24" s="182">
        <v>0</v>
      </c>
      <c r="AW24" s="182">
        <v>5.7960000000000012</v>
      </c>
      <c r="AX24" s="182">
        <v>0</v>
      </c>
      <c r="AY24" s="182">
        <v>1</v>
      </c>
      <c r="AZ24" s="182" t="s">
        <v>492</v>
      </c>
      <c r="BA24" s="182">
        <v>0</v>
      </c>
      <c r="BB24" s="182">
        <v>0</v>
      </c>
      <c r="BC24" s="182">
        <v>7.0500000000000007</v>
      </c>
      <c r="BD24" s="182">
        <v>0</v>
      </c>
      <c r="BE24" s="182">
        <v>1</v>
      </c>
      <c r="BF24" s="182" t="s">
        <v>492</v>
      </c>
      <c r="BG24" s="182">
        <v>0</v>
      </c>
      <c r="BH24" s="182">
        <v>0</v>
      </c>
      <c r="BI24" s="182">
        <v>7.0500000000000007</v>
      </c>
      <c r="BJ24" s="182">
        <v>0</v>
      </c>
      <c r="BK24" s="182">
        <v>1</v>
      </c>
      <c r="BL24" s="182" t="s">
        <v>492</v>
      </c>
      <c r="BM24" s="182">
        <v>0</v>
      </c>
      <c r="BN24" s="182">
        <v>0</v>
      </c>
      <c r="BO24" s="182">
        <v>8.35</v>
      </c>
      <c r="BP24" s="182">
        <v>0</v>
      </c>
      <c r="BQ24" s="182">
        <v>2</v>
      </c>
      <c r="BR24" s="182" t="s">
        <v>492</v>
      </c>
      <c r="BS24" s="182">
        <v>0</v>
      </c>
      <c r="BT24" s="182">
        <v>0</v>
      </c>
      <c r="BU24" s="182">
        <v>8.35</v>
      </c>
      <c r="BV24" s="182">
        <v>0</v>
      </c>
      <c r="BW24" s="182">
        <v>2</v>
      </c>
      <c r="BX24" s="398" t="s">
        <v>492</v>
      </c>
    </row>
    <row r="25" spans="1:118" ht="47.25" x14ac:dyDescent="0.25">
      <c r="A25" s="168" t="s">
        <v>612</v>
      </c>
      <c r="B25" s="146" t="s">
        <v>667</v>
      </c>
      <c r="C25" s="168" t="s">
        <v>730</v>
      </c>
      <c r="D25" s="182" t="s">
        <v>492</v>
      </c>
      <c r="E25" s="182">
        <v>0</v>
      </c>
      <c r="F25" s="182">
        <v>0</v>
      </c>
      <c r="G25" s="182">
        <v>0</v>
      </c>
      <c r="H25" s="182">
        <v>0</v>
      </c>
      <c r="I25" s="182">
        <v>0</v>
      </c>
      <c r="J25" s="182">
        <v>0</v>
      </c>
      <c r="K25" s="182">
        <v>0</v>
      </c>
      <c r="L25" s="182">
        <v>0</v>
      </c>
      <c r="M25" s="182">
        <v>0</v>
      </c>
      <c r="N25" s="182">
        <v>0</v>
      </c>
      <c r="O25" s="182">
        <v>0</v>
      </c>
      <c r="P25" s="124" t="s">
        <v>492</v>
      </c>
      <c r="Q25" s="182">
        <v>2.2999999999999998</v>
      </c>
      <c r="R25" s="182">
        <v>0</v>
      </c>
      <c r="S25" s="182">
        <v>17.874499999999998</v>
      </c>
      <c r="T25" s="182">
        <v>0</v>
      </c>
      <c r="U25" s="182">
        <v>0</v>
      </c>
      <c r="V25" s="182" t="s">
        <v>492</v>
      </c>
      <c r="W25" s="182">
        <v>2.2999999999999998</v>
      </c>
      <c r="X25" s="182">
        <v>0</v>
      </c>
      <c r="Y25" s="182">
        <v>20.235499999999998</v>
      </c>
      <c r="Z25" s="182">
        <v>0</v>
      </c>
      <c r="AA25" s="182">
        <v>0</v>
      </c>
      <c r="AB25" s="182" t="s">
        <v>492</v>
      </c>
      <c r="AC25" s="182">
        <v>1.06</v>
      </c>
      <c r="AD25" s="182">
        <v>0</v>
      </c>
      <c r="AE25" s="182">
        <v>20.308</v>
      </c>
      <c r="AF25" s="182">
        <v>0</v>
      </c>
      <c r="AG25" s="182">
        <v>0</v>
      </c>
      <c r="AH25" s="182" t="s">
        <v>492</v>
      </c>
      <c r="AI25" s="182">
        <v>1.06</v>
      </c>
      <c r="AJ25" s="182">
        <v>0</v>
      </c>
      <c r="AK25" s="182">
        <v>19.704000000000001</v>
      </c>
      <c r="AL25" s="182">
        <v>0</v>
      </c>
      <c r="AM25" s="182">
        <v>0</v>
      </c>
      <c r="AN25" s="182" t="s">
        <v>492</v>
      </c>
      <c r="AO25" s="182">
        <v>5.2</v>
      </c>
      <c r="AP25" s="182">
        <v>0</v>
      </c>
      <c r="AQ25" s="182">
        <v>22.3</v>
      </c>
      <c r="AR25" s="182">
        <v>0</v>
      </c>
      <c r="AS25" s="182">
        <v>0</v>
      </c>
      <c r="AT25" s="182" t="s">
        <v>492</v>
      </c>
      <c r="AU25" s="182">
        <v>0.66</v>
      </c>
      <c r="AV25" s="182">
        <v>0</v>
      </c>
      <c r="AW25" s="182">
        <v>19.455000000000002</v>
      </c>
      <c r="AX25" s="182">
        <v>0</v>
      </c>
      <c r="AY25" s="182">
        <v>0</v>
      </c>
      <c r="AZ25" s="182" t="s">
        <v>492</v>
      </c>
      <c r="BA25" s="182">
        <v>5.6</v>
      </c>
      <c r="BB25" s="182">
        <v>0</v>
      </c>
      <c r="BC25" s="182">
        <v>18.5</v>
      </c>
      <c r="BD25" s="182">
        <v>0</v>
      </c>
      <c r="BE25" s="182">
        <v>0</v>
      </c>
      <c r="BF25" s="182" t="s">
        <v>492</v>
      </c>
      <c r="BG25" s="182">
        <v>5.6</v>
      </c>
      <c r="BH25" s="182">
        <v>0</v>
      </c>
      <c r="BI25" s="182">
        <v>18.5</v>
      </c>
      <c r="BJ25" s="182">
        <v>0</v>
      </c>
      <c r="BK25" s="182">
        <v>0</v>
      </c>
      <c r="BL25" s="182" t="s">
        <v>492</v>
      </c>
      <c r="BM25" s="182">
        <v>1.6</v>
      </c>
      <c r="BN25" s="182">
        <v>0</v>
      </c>
      <c r="BO25" s="182">
        <v>16</v>
      </c>
      <c r="BP25" s="182">
        <v>0</v>
      </c>
      <c r="BQ25" s="182">
        <v>0</v>
      </c>
      <c r="BR25" s="182" t="s">
        <v>492</v>
      </c>
      <c r="BS25" s="182">
        <v>1.6</v>
      </c>
      <c r="BT25" s="182">
        <v>0</v>
      </c>
      <c r="BU25" s="182">
        <v>16</v>
      </c>
      <c r="BV25" s="182">
        <v>0</v>
      </c>
      <c r="BW25" s="182">
        <v>0</v>
      </c>
      <c r="BX25" s="398" t="s">
        <v>492</v>
      </c>
    </row>
    <row r="26" spans="1:118" ht="47.25" x14ac:dyDescent="0.25">
      <c r="A26" s="168" t="s">
        <v>613</v>
      </c>
      <c r="B26" s="146" t="s">
        <v>614</v>
      </c>
      <c r="C26" s="168" t="s">
        <v>730</v>
      </c>
      <c r="D26" s="182" t="s">
        <v>492</v>
      </c>
      <c r="E26" s="182">
        <v>0</v>
      </c>
      <c r="F26" s="182">
        <v>0</v>
      </c>
      <c r="G26" s="182">
        <v>0</v>
      </c>
      <c r="H26" s="182">
        <v>0</v>
      </c>
      <c r="I26" s="182">
        <v>0</v>
      </c>
      <c r="J26" s="182">
        <v>0</v>
      </c>
      <c r="K26" s="182">
        <v>0</v>
      </c>
      <c r="L26" s="182">
        <v>0</v>
      </c>
      <c r="M26" s="182">
        <v>0</v>
      </c>
      <c r="N26" s="182">
        <v>0</v>
      </c>
      <c r="O26" s="182">
        <v>0</v>
      </c>
      <c r="P26" s="124" t="s">
        <v>492</v>
      </c>
      <c r="Q26" s="182">
        <v>0</v>
      </c>
      <c r="R26" s="182">
        <v>0</v>
      </c>
      <c r="S26" s="182">
        <v>0</v>
      </c>
      <c r="T26" s="182">
        <v>0</v>
      </c>
      <c r="U26" s="182">
        <v>0</v>
      </c>
      <c r="V26" s="182" t="s">
        <v>492</v>
      </c>
      <c r="W26" s="182">
        <v>0</v>
      </c>
      <c r="X26" s="182">
        <v>0</v>
      </c>
      <c r="Y26" s="182">
        <v>0</v>
      </c>
      <c r="Z26" s="182">
        <v>0</v>
      </c>
      <c r="AA26" s="182">
        <v>0</v>
      </c>
      <c r="AB26" s="182" t="s">
        <v>492</v>
      </c>
      <c r="AC26" s="182">
        <v>0</v>
      </c>
      <c r="AD26" s="182">
        <v>0</v>
      </c>
      <c r="AE26" s="182">
        <v>0</v>
      </c>
      <c r="AF26" s="182">
        <v>0</v>
      </c>
      <c r="AG26" s="182">
        <v>0</v>
      </c>
      <c r="AH26" s="182" t="s">
        <v>492</v>
      </c>
      <c r="AI26" s="182">
        <v>0</v>
      </c>
      <c r="AJ26" s="182">
        <v>0</v>
      </c>
      <c r="AK26" s="182">
        <v>0</v>
      </c>
      <c r="AL26" s="182">
        <v>0</v>
      </c>
      <c r="AM26" s="182">
        <v>0</v>
      </c>
      <c r="AN26" s="182" t="s">
        <v>492</v>
      </c>
      <c r="AO26" s="182">
        <v>0</v>
      </c>
      <c r="AP26" s="182">
        <v>0</v>
      </c>
      <c r="AQ26" s="182">
        <v>0</v>
      </c>
      <c r="AR26" s="182">
        <v>0</v>
      </c>
      <c r="AS26" s="182">
        <v>0</v>
      </c>
      <c r="AT26" s="182" t="s">
        <v>492</v>
      </c>
      <c r="AU26" s="182">
        <v>0</v>
      </c>
      <c r="AV26" s="182">
        <v>0</v>
      </c>
      <c r="AW26" s="182">
        <v>0</v>
      </c>
      <c r="AX26" s="182">
        <v>0</v>
      </c>
      <c r="AY26" s="182">
        <v>0</v>
      </c>
      <c r="AZ26" s="182" t="s">
        <v>492</v>
      </c>
      <c r="BA26" s="182">
        <v>0</v>
      </c>
      <c r="BB26" s="182">
        <v>0</v>
      </c>
      <c r="BC26" s="182">
        <v>0</v>
      </c>
      <c r="BD26" s="182">
        <v>0</v>
      </c>
      <c r="BE26" s="182">
        <v>0</v>
      </c>
      <c r="BF26" s="182" t="s">
        <v>492</v>
      </c>
      <c r="BG26" s="182">
        <v>0</v>
      </c>
      <c r="BH26" s="182">
        <v>0</v>
      </c>
      <c r="BI26" s="182">
        <v>0</v>
      </c>
      <c r="BJ26" s="182">
        <v>0</v>
      </c>
      <c r="BK26" s="182">
        <v>0</v>
      </c>
      <c r="BL26" s="182" t="s">
        <v>492</v>
      </c>
      <c r="BM26" s="182">
        <v>0</v>
      </c>
      <c r="BN26" s="182">
        <v>0</v>
      </c>
      <c r="BO26" s="182">
        <v>0</v>
      </c>
      <c r="BP26" s="182">
        <v>0</v>
      </c>
      <c r="BQ26" s="182">
        <v>0</v>
      </c>
      <c r="BR26" s="182" t="s">
        <v>492</v>
      </c>
      <c r="BS26" s="182">
        <v>0</v>
      </c>
      <c r="BT26" s="182">
        <v>0</v>
      </c>
      <c r="BU26" s="182">
        <v>0</v>
      </c>
      <c r="BV26" s="182">
        <v>0</v>
      </c>
      <c r="BW26" s="182">
        <v>0</v>
      </c>
      <c r="BX26" s="398" t="s">
        <v>492</v>
      </c>
    </row>
    <row r="27" spans="1:118" ht="31.5" x14ac:dyDescent="0.25">
      <c r="A27" s="168" t="s">
        <v>615</v>
      </c>
      <c r="B27" s="146" t="s">
        <v>616</v>
      </c>
      <c r="C27" s="168" t="s">
        <v>730</v>
      </c>
      <c r="D27" s="182" t="s">
        <v>492</v>
      </c>
      <c r="E27" s="182">
        <v>0</v>
      </c>
      <c r="F27" s="182">
        <v>0</v>
      </c>
      <c r="G27" s="182">
        <v>0</v>
      </c>
      <c r="H27" s="182">
        <v>0</v>
      </c>
      <c r="I27" s="182">
        <v>0</v>
      </c>
      <c r="J27" s="182">
        <v>0</v>
      </c>
      <c r="K27" s="182">
        <v>0</v>
      </c>
      <c r="L27" s="182">
        <v>0</v>
      </c>
      <c r="M27" s="182">
        <v>0</v>
      </c>
      <c r="N27" s="182">
        <v>0</v>
      </c>
      <c r="O27" s="182">
        <v>0</v>
      </c>
      <c r="P27" s="124" t="s">
        <v>492</v>
      </c>
      <c r="Q27" s="182">
        <v>0</v>
      </c>
      <c r="R27" s="182">
        <v>0</v>
      </c>
      <c r="S27" s="182">
        <v>0</v>
      </c>
      <c r="T27" s="182">
        <v>0</v>
      </c>
      <c r="U27" s="182">
        <v>0</v>
      </c>
      <c r="V27" s="182" t="s">
        <v>492</v>
      </c>
      <c r="W27" s="182">
        <v>0</v>
      </c>
      <c r="X27" s="182">
        <v>0</v>
      </c>
      <c r="Y27" s="182">
        <v>0</v>
      </c>
      <c r="Z27" s="182">
        <v>0</v>
      </c>
      <c r="AA27" s="182">
        <v>0</v>
      </c>
      <c r="AB27" s="182" t="s">
        <v>492</v>
      </c>
      <c r="AC27" s="182">
        <v>0</v>
      </c>
      <c r="AD27" s="182">
        <v>0</v>
      </c>
      <c r="AE27" s="182">
        <v>0</v>
      </c>
      <c r="AF27" s="182">
        <v>0</v>
      </c>
      <c r="AG27" s="182">
        <v>0</v>
      </c>
      <c r="AH27" s="182" t="s">
        <v>492</v>
      </c>
      <c r="AI27" s="182">
        <v>8</v>
      </c>
      <c r="AJ27" s="182">
        <v>0</v>
      </c>
      <c r="AK27" s="182">
        <v>9.18</v>
      </c>
      <c r="AL27" s="182">
        <v>0</v>
      </c>
      <c r="AM27" s="182">
        <v>2</v>
      </c>
      <c r="AN27" s="182" t="s">
        <v>492</v>
      </c>
      <c r="AO27" s="182">
        <v>0</v>
      </c>
      <c r="AP27" s="182">
        <v>0</v>
      </c>
      <c r="AQ27" s="182">
        <v>0</v>
      </c>
      <c r="AR27" s="182">
        <v>0</v>
      </c>
      <c r="AS27" s="182">
        <v>0</v>
      </c>
      <c r="AT27" s="182" t="s">
        <v>492</v>
      </c>
      <c r="AU27" s="182">
        <v>0</v>
      </c>
      <c r="AV27" s="182">
        <v>0</v>
      </c>
      <c r="AW27" s="182">
        <v>0</v>
      </c>
      <c r="AX27" s="182">
        <v>0</v>
      </c>
      <c r="AY27" s="182">
        <v>11</v>
      </c>
      <c r="AZ27" s="182" t="s">
        <v>492</v>
      </c>
      <c r="BA27" s="182">
        <v>0</v>
      </c>
      <c r="BB27" s="182">
        <v>0</v>
      </c>
      <c r="BC27" s="182">
        <v>0</v>
      </c>
      <c r="BD27" s="182">
        <v>0</v>
      </c>
      <c r="BE27" s="182">
        <v>0</v>
      </c>
      <c r="BF27" s="182" t="s">
        <v>492</v>
      </c>
      <c r="BG27" s="182">
        <v>0</v>
      </c>
      <c r="BH27" s="182">
        <v>0</v>
      </c>
      <c r="BI27" s="182">
        <v>0</v>
      </c>
      <c r="BJ27" s="182">
        <v>0</v>
      </c>
      <c r="BK27" s="182">
        <v>0</v>
      </c>
      <c r="BL27" s="182" t="s">
        <v>492</v>
      </c>
      <c r="BM27" s="182">
        <v>0</v>
      </c>
      <c r="BN27" s="182">
        <v>0</v>
      </c>
      <c r="BO27" s="182">
        <v>0</v>
      </c>
      <c r="BP27" s="182">
        <v>0</v>
      </c>
      <c r="BQ27" s="182">
        <v>0</v>
      </c>
      <c r="BR27" s="182" t="s">
        <v>492</v>
      </c>
      <c r="BS27" s="182">
        <v>0</v>
      </c>
      <c r="BT27" s="182">
        <v>0</v>
      </c>
      <c r="BU27" s="182">
        <v>0</v>
      </c>
      <c r="BV27" s="182">
        <v>0</v>
      </c>
      <c r="BW27" s="182">
        <v>0</v>
      </c>
      <c r="BX27" s="398" t="s">
        <v>492</v>
      </c>
    </row>
    <row r="28" spans="1:118" ht="31.5" x14ac:dyDescent="0.25">
      <c r="A28" s="168" t="s">
        <v>493</v>
      </c>
      <c r="B28" s="146" t="s">
        <v>617</v>
      </c>
      <c r="C28" s="168" t="s">
        <v>730</v>
      </c>
      <c r="D28" s="182" t="s">
        <v>492</v>
      </c>
      <c r="E28" s="182">
        <v>0</v>
      </c>
      <c r="F28" s="182">
        <v>0</v>
      </c>
      <c r="G28" s="182">
        <v>0</v>
      </c>
      <c r="H28" s="182">
        <v>0</v>
      </c>
      <c r="I28" s="182">
        <v>0</v>
      </c>
      <c r="J28" s="182">
        <v>0</v>
      </c>
      <c r="K28" s="182">
        <v>0</v>
      </c>
      <c r="L28" s="182">
        <v>0</v>
      </c>
      <c r="M28" s="182">
        <v>0</v>
      </c>
      <c r="N28" s="182">
        <v>0</v>
      </c>
      <c r="O28" s="182">
        <v>0</v>
      </c>
      <c r="P28" s="124" t="s">
        <v>492</v>
      </c>
      <c r="Q28" s="182">
        <v>0</v>
      </c>
      <c r="R28" s="182">
        <v>0</v>
      </c>
      <c r="S28" s="182">
        <v>0</v>
      </c>
      <c r="T28" s="182">
        <v>0</v>
      </c>
      <c r="U28" s="182">
        <v>0</v>
      </c>
      <c r="V28" s="182" t="s">
        <v>492</v>
      </c>
      <c r="W28" s="182">
        <v>0</v>
      </c>
      <c r="X28" s="182">
        <v>0</v>
      </c>
      <c r="Y28" s="182">
        <v>0</v>
      </c>
      <c r="Z28" s="182">
        <v>0</v>
      </c>
      <c r="AA28" s="182">
        <v>0</v>
      </c>
      <c r="AB28" s="182" t="s">
        <v>492</v>
      </c>
      <c r="AC28" s="182">
        <v>0</v>
      </c>
      <c r="AD28" s="182">
        <v>0</v>
      </c>
      <c r="AE28" s="182">
        <v>0</v>
      </c>
      <c r="AF28" s="182">
        <v>0</v>
      </c>
      <c r="AG28" s="182">
        <v>0</v>
      </c>
      <c r="AH28" s="182" t="s">
        <v>492</v>
      </c>
      <c r="AI28" s="182">
        <v>0</v>
      </c>
      <c r="AJ28" s="182">
        <v>0</v>
      </c>
      <c r="AK28" s="182">
        <v>0</v>
      </c>
      <c r="AL28" s="182">
        <v>0</v>
      </c>
      <c r="AM28" s="182">
        <v>0</v>
      </c>
      <c r="AN28" s="182" t="s">
        <v>492</v>
      </c>
      <c r="AO28" s="182">
        <v>0</v>
      </c>
      <c r="AP28" s="182">
        <v>0</v>
      </c>
      <c r="AQ28" s="182">
        <v>0</v>
      </c>
      <c r="AR28" s="182">
        <v>0</v>
      </c>
      <c r="AS28" s="182">
        <v>0</v>
      </c>
      <c r="AT28" s="182" t="s">
        <v>492</v>
      </c>
      <c r="AU28" s="182">
        <v>0</v>
      </c>
      <c r="AV28" s="182">
        <v>0</v>
      </c>
      <c r="AW28" s="182">
        <v>0</v>
      </c>
      <c r="AX28" s="182">
        <v>0</v>
      </c>
      <c r="AY28" s="182">
        <v>0</v>
      </c>
      <c r="AZ28" s="182" t="s">
        <v>492</v>
      </c>
      <c r="BA28" s="182">
        <v>0</v>
      </c>
      <c r="BB28" s="182">
        <v>0</v>
      </c>
      <c r="BC28" s="182">
        <v>0</v>
      </c>
      <c r="BD28" s="182">
        <v>0</v>
      </c>
      <c r="BE28" s="182">
        <v>0</v>
      </c>
      <c r="BF28" s="182" t="s">
        <v>492</v>
      </c>
      <c r="BG28" s="182">
        <v>0</v>
      </c>
      <c r="BH28" s="182">
        <v>0</v>
      </c>
      <c r="BI28" s="182">
        <v>0</v>
      </c>
      <c r="BJ28" s="182">
        <v>0</v>
      </c>
      <c r="BK28" s="182">
        <v>0</v>
      </c>
      <c r="BL28" s="182" t="s">
        <v>492</v>
      </c>
      <c r="BM28" s="182">
        <v>0</v>
      </c>
      <c r="BN28" s="182">
        <v>0</v>
      </c>
      <c r="BO28" s="182">
        <v>0</v>
      </c>
      <c r="BP28" s="182">
        <v>0</v>
      </c>
      <c r="BQ28" s="182">
        <v>0</v>
      </c>
      <c r="BR28" s="182" t="s">
        <v>492</v>
      </c>
      <c r="BS28" s="182">
        <v>0</v>
      </c>
      <c r="BT28" s="182">
        <v>0</v>
      </c>
      <c r="BU28" s="182">
        <v>0</v>
      </c>
      <c r="BV28" s="182">
        <v>0</v>
      </c>
      <c r="BW28" s="182">
        <v>0</v>
      </c>
      <c r="BX28" s="398" t="s">
        <v>492</v>
      </c>
    </row>
    <row r="29" spans="1:118" ht="47.25" x14ac:dyDescent="0.25">
      <c r="A29" s="168" t="s">
        <v>495</v>
      </c>
      <c r="B29" s="146" t="s">
        <v>618</v>
      </c>
      <c r="C29" s="168" t="s">
        <v>730</v>
      </c>
      <c r="D29" s="182" t="s">
        <v>492</v>
      </c>
      <c r="E29" s="182">
        <v>0</v>
      </c>
      <c r="F29" s="182">
        <v>0</v>
      </c>
      <c r="G29" s="182">
        <v>0</v>
      </c>
      <c r="H29" s="182">
        <v>0</v>
      </c>
      <c r="I29" s="182">
        <v>0</v>
      </c>
      <c r="J29" s="182">
        <v>0</v>
      </c>
      <c r="K29" s="182">
        <v>0</v>
      </c>
      <c r="L29" s="182">
        <v>0</v>
      </c>
      <c r="M29" s="182">
        <v>0</v>
      </c>
      <c r="N29" s="182">
        <v>0</v>
      </c>
      <c r="O29" s="182">
        <v>0</v>
      </c>
      <c r="P29" s="124" t="s">
        <v>492</v>
      </c>
      <c r="Q29" s="182">
        <v>0</v>
      </c>
      <c r="R29" s="182">
        <v>0</v>
      </c>
      <c r="S29" s="182">
        <v>0</v>
      </c>
      <c r="T29" s="182">
        <v>0</v>
      </c>
      <c r="U29" s="182">
        <v>0</v>
      </c>
      <c r="V29" s="182" t="s">
        <v>492</v>
      </c>
      <c r="W29" s="182">
        <v>0</v>
      </c>
      <c r="X29" s="182">
        <v>0</v>
      </c>
      <c r="Y29" s="182">
        <v>0</v>
      </c>
      <c r="Z29" s="182">
        <v>0</v>
      </c>
      <c r="AA29" s="182">
        <v>0</v>
      </c>
      <c r="AB29" s="182" t="s">
        <v>492</v>
      </c>
      <c r="AC29" s="182">
        <v>0</v>
      </c>
      <c r="AD29" s="182">
        <v>0</v>
      </c>
      <c r="AE29" s="182">
        <v>0</v>
      </c>
      <c r="AF29" s="182">
        <v>0</v>
      </c>
      <c r="AG29" s="182">
        <v>0</v>
      </c>
      <c r="AH29" s="182" t="s">
        <v>492</v>
      </c>
      <c r="AI29" s="182">
        <v>0</v>
      </c>
      <c r="AJ29" s="182">
        <v>0</v>
      </c>
      <c r="AK29" s="182">
        <v>0</v>
      </c>
      <c r="AL29" s="182">
        <v>0</v>
      </c>
      <c r="AM29" s="182">
        <v>0</v>
      </c>
      <c r="AN29" s="182" t="s">
        <v>492</v>
      </c>
      <c r="AO29" s="182">
        <v>0</v>
      </c>
      <c r="AP29" s="182">
        <v>0</v>
      </c>
      <c r="AQ29" s="182">
        <v>0</v>
      </c>
      <c r="AR29" s="182">
        <v>0</v>
      </c>
      <c r="AS29" s="182">
        <v>0</v>
      </c>
      <c r="AT29" s="182" t="s">
        <v>492</v>
      </c>
      <c r="AU29" s="182">
        <v>0</v>
      </c>
      <c r="AV29" s="182">
        <v>0</v>
      </c>
      <c r="AW29" s="182">
        <v>0</v>
      </c>
      <c r="AX29" s="182">
        <v>0</v>
      </c>
      <c r="AY29" s="182">
        <v>0</v>
      </c>
      <c r="AZ29" s="182" t="s">
        <v>492</v>
      </c>
      <c r="BA29" s="182">
        <v>0</v>
      </c>
      <c r="BB29" s="182">
        <v>0</v>
      </c>
      <c r="BC29" s="182">
        <v>0</v>
      </c>
      <c r="BD29" s="182">
        <v>0</v>
      </c>
      <c r="BE29" s="182">
        <v>0</v>
      </c>
      <c r="BF29" s="182" t="s">
        <v>492</v>
      </c>
      <c r="BG29" s="182">
        <v>0</v>
      </c>
      <c r="BH29" s="182">
        <v>0</v>
      </c>
      <c r="BI29" s="182">
        <v>0</v>
      </c>
      <c r="BJ29" s="182">
        <v>0</v>
      </c>
      <c r="BK29" s="182">
        <v>0</v>
      </c>
      <c r="BL29" s="182" t="s">
        <v>492</v>
      </c>
      <c r="BM29" s="182">
        <v>0</v>
      </c>
      <c r="BN29" s="182">
        <v>0</v>
      </c>
      <c r="BO29" s="182">
        <v>0</v>
      </c>
      <c r="BP29" s="182">
        <v>0</v>
      </c>
      <c r="BQ29" s="182">
        <v>0</v>
      </c>
      <c r="BR29" s="182" t="s">
        <v>492</v>
      </c>
      <c r="BS29" s="182">
        <v>0</v>
      </c>
      <c r="BT29" s="182">
        <v>0</v>
      </c>
      <c r="BU29" s="182">
        <v>0</v>
      </c>
      <c r="BV29" s="182">
        <v>0</v>
      </c>
      <c r="BW29" s="182">
        <v>0</v>
      </c>
      <c r="BX29" s="398" t="s">
        <v>492</v>
      </c>
    </row>
    <row r="30" spans="1:118" ht="78.75" x14ac:dyDescent="0.25">
      <c r="A30" s="168" t="s">
        <v>499</v>
      </c>
      <c r="B30" s="146" t="s">
        <v>651</v>
      </c>
      <c r="C30" s="168" t="s">
        <v>730</v>
      </c>
      <c r="D30" s="182" t="s">
        <v>492</v>
      </c>
      <c r="E30" s="182">
        <v>0</v>
      </c>
      <c r="F30" s="182">
        <v>0</v>
      </c>
      <c r="G30" s="182">
        <v>0</v>
      </c>
      <c r="H30" s="182">
        <v>0</v>
      </c>
      <c r="I30" s="182">
        <v>0</v>
      </c>
      <c r="J30" s="182">
        <v>0</v>
      </c>
      <c r="K30" s="182">
        <v>0</v>
      </c>
      <c r="L30" s="182">
        <v>0</v>
      </c>
      <c r="M30" s="182">
        <v>0</v>
      </c>
      <c r="N30" s="182">
        <v>0</v>
      </c>
      <c r="O30" s="182">
        <v>0</v>
      </c>
      <c r="P30" s="124" t="s">
        <v>492</v>
      </c>
      <c r="Q30" s="182">
        <v>0</v>
      </c>
      <c r="R30" s="182">
        <v>0</v>
      </c>
      <c r="S30" s="182">
        <v>0</v>
      </c>
      <c r="T30" s="182">
        <v>0</v>
      </c>
      <c r="U30" s="182">
        <v>0</v>
      </c>
      <c r="V30" s="182" t="s">
        <v>492</v>
      </c>
      <c r="W30" s="182">
        <v>0</v>
      </c>
      <c r="X30" s="182">
        <v>0</v>
      </c>
      <c r="Y30" s="182">
        <v>0</v>
      </c>
      <c r="Z30" s="182">
        <v>0</v>
      </c>
      <c r="AA30" s="182">
        <v>0</v>
      </c>
      <c r="AB30" s="182" t="s">
        <v>492</v>
      </c>
      <c r="AC30" s="182">
        <v>0</v>
      </c>
      <c r="AD30" s="182">
        <v>0</v>
      </c>
      <c r="AE30" s="182">
        <v>0</v>
      </c>
      <c r="AF30" s="182">
        <v>0</v>
      </c>
      <c r="AG30" s="182">
        <v>0</v>
      </c>
      <c r="AH30" s="182" t="s">
        <v>492</v>
      </c>
      <c r="AI30" s="182">
        <v>0</v>
      </c>
      <c r="AJ30" s="182">
        <v>0</v>
      </c>
      <c r="AK30" s="182">
        <v>0</v>
      </c>
      <c r="AL30" s="182">
        <v>0</v>
      </c>
      <c r="AM30" s="182">
        <v>0</v>
      </c>
      <c r="AN30" s="182" t="s">
        <v>492</v>
      </c>
      <c r="AO30" s="182">
        <v>0</v>
      </c>
      <c r="AP30" s="182">
        <v>0</v>
      </c>
      <c r="AQ30" s="182">
        <v>0</v>
      </c>
      <c r="AR30" s="182">
        <v>0</v>
      </c>
      <c r="AS30" s="182">
        <v>0</v>
      </c>
      <c r="AT30" s="182" t="s">
        <v>492</v>
      </c>
      <c r="AU30" s="182">
        <v>0</v>
      </c>
      <c r="AV30" s="182">
        <v>0</v>
      </c>
      <c r="AW30" s="182">
        <v>0</v>
      </c>
      <c r="AX30" s="182">
        <v>0</v>
      </c>
      <c r="AY30" s="182">
        <v>0</v>
      </c>
      <c r="AZ30" s="182" t="s">
        <v>492</v>
      </c>
      <c r="BA30" s="182">
        <v>0</v>
      </c>
      <c r="BB30" s="182">
        <v>0</v>
      </c>
      <c r="BC30" s="182">
        <v>0</v>
      </c>
      <c r="BD30" s="182">
        <v>0</v>
      </c>
      <c r="BE30" s="182">
        <v>0</v>
      </c>
      <c r="BF30" s="182" t="s">
        <v>492</v>
      </c>
      <c r="BG30" s="182">
        <v>0</v>
      </c>
      <c r="BH30" s="182">
        <v>0</v>
      </c>
      <c r="BI30" s="182">
        <v>0</v>
      </c>
      <c r="BJ30" s="182">
        <v>0</v>
      </c>
      <c r="BK30" s="182">
        <v>0</v>
      </c>
      <c r="BL30" s="182" t="s">
        <v>492</v>
      </c>
      <c r="BM30" s="182">
        <v>0</v>
      </c>
      <c r="BN30" s="182">
        <v>0</v>
      </c>
      <c r="BO30" s="182">
        <v>0</v>
      </c>
      <c r="BP30" s="182">
        <v>0</v>
      </c>
      <c r="BQ30" s="182">
        <v>0</v>
      </c>
      <c r="BR30" s="182" t="s">
        <v>492</v>
      </c>
      <c r="BS30" s="182">
        <v>0</v>
      </c>
      <c r="BT30" s="182">
        <v>0</v>
      </c>
      <c r="BU30" s="182">
        <v>0</v>
      </c>
      <c r="BV30" s="182">
        <v>0</v>
      </c>
      <c r="BW30" s="182">
        <v>0</v>
      </c>
      <c r="BX30" s="398" t="s">
        <v>492</v>
      </c>
    </row>
    <row r="31" spans="1:118" ht="78.75" x14ac:dyDescent="0.25">
      <c r="A31" s="168" t="s">
        <v>501</v>
      </c>
      <c r="B31" s="146" t="s">
        <v>619</v>
      </c>
      <c r="C31" s="168" t="s">
        <v>730</v>
      </c>
      <c r="D31" s="182" t="s">
        <v>492</v>
      </c>
      <c r="E31" s="182">
        <v>0</v>
      </c>
      <c r="F31" s="182">
        <v>0</v>
      </c>
      <c r="G31" s="182">
        <v>0</v>
      </c>
      <c r="H31" s="182">
        <v>0</v>
      </c>
      <c r="I31" s="182">
        <v>0</v>
      </c>
      <c r="J31" s="182">
        <v>0</v>
      </c>
      <c r="K31" s="182">
        <v>0</v>
      </c>
      <c r="L31" s="182">
        <v>0</v>
      </c>
      <c r="M31" s="182">
        <v>0</v>
      </c>
      <c r="N31" s="182">
        <v>0</v>
      </c>
      <c r="O31" s="182">
        <v>0</v>
      </c>
      <c r="P31" s="124" t="s">
        <v>492</v>
      </c>
      <c r="Q31" s="182">
        <v>0</v>
      </c>
      <c r="R31" s="182">
        <v>0</v>
      </c>
      <c r="S31" s="182">
        <v>0</v>
      </c>
      <c r="T31" s="182">
        <v>0</v>
      </c>
      <c r="U31" s="182">
        <v>0</v>
      </c>
      <c r="V31" s="182" t="s">
        <v>492</v>
      </c>
      <c r="W31" s="182">
        <v>0</v>
      </c>
      <c r="X31" s="182">
        <v>0</v>
      </c>
      <c r="Y31" s="182">
        <v>0</v>
      </c>
      <c r="Z31" s="182">
        <v>0</v>
      </c>
      <c r="AA31" s="182">
        <v>0</v>
      </c>
      <c r="AB31" s="182" t="s">
        <v>492</v>
      </c>
      <c r="AC31" s="182">
        <v>0</v>
      </c>
      <c r="AD31" s="182">
        <v>0</v>
      </c>
      <c r="AE31" s="182">
        <v>0</v>
      </c>
      <c r="AF31" s="182">
        <v>0</v>
      </c>
      <c r="AG31" s="182">
        <v>0</v>
      </c>
      <c r="AH31" s="182" t="s">
        <v>492</v>
      </c>
      <c r="AI31" s="182">
        <v>0</v>
      </c>
      <c r="AJ31" s="182">
        <v>0</v>
      </c>
      <c r="AK31" s="182">
        <v>0</v>
      </c>
      <c r="AL31" s="182">
        <v>0</v>
      </c>
      <c r="AM31" s="182">
        <v>0</v>
      </c>
      <c r="AN31" s="182" t="s">
        <v>492</v>
      </c>
      <c r="AO31" s="182">
        <v>0</v>
      </c>
      <c r="AP31" s="182">
        <v>0</v>
      </c>
      <c r="AQ31" s="182">
        <v>0</v>
      </c>
      <c r="AR31" s="182">
        <v>0</v>
      </c>
      <c r="AS31" s="182">
        <v>0</v>
      </c>
      <c r="AT31" s="182" t="s">
        <v>492</v>
      </c>
      <c r="AU31" s="182">
        <v>0</v>
      </c>
      <c r="AV31" s="182">
        <v>0</v>
      </c>
      <c r="AW31" s="182">
        <v>0</v>
      </c>
      <c r="AX31" s="182">
        <v>0</v>
      </c>
      <c r="AY31" s="182">
        <v>0</v>
      </c>
      <c r="AZ31" s="182" t="s">
        <v>492</v>
      </c>
      <c r="BA31" s="182">
        <v>0</v>
      </c>
      <c r="BB31" s="182">
        <v>0</v>
      </c>
      <c r="BC31" s="182">
        <v>0</v>
      </c>
      <c r="BD31" s="182">
        <v>0</v>
      </c>
      <c r="BE31" s="182">
        <v>0</v>
      </c>
      <c r="BF31" s="182" t="s">
        <v>492</v>
      </c>
      <c r="BG31" s="182">
        <v>0</v>
      </c>
      <c r="BH31" s="182">
        <v>0</v>
      </c>
      <c r="BI31" s="182">
        <v>0</v>
      </c>
      <c r="BJ31" s="182">
        <v>0</v>
      </c>
      <c r="BK31" s="182">
        <v>0</v>
      </c>
      <c r="BL31" s="182" t="s">
        <v>492</v>
      </c>
      <c r="BM31" s="182">
        <v>0</v>
      </c>
      <c r="BN31" s="182">
        <v>0</v>
      </c>
      <c r="BO31" s="182">
        <v>0</v>
      </c>
      <c r="BP31" s="182">
        <v>0</v>
      </c>
      <c r="BQ31" s="182">
        <v>0</v>
      </c>
      <c r="BR31" s="182" t="s">
        <v>492</v>
      </c>
      <c r="BS31" s="182">
        <v>0</v>
      </c>
      <c r="BT31" s="182">
        <v>0</v>
      </c>
      <c r="BU31" s="182">
        <v>0</v>
      </c>
      <c r="BV31" s="182">
        <v>0</v>
      </c>
      <c r="BW31" s="182">
        <v>0</v>
      </c>
      <c r="BX31" s="398" t="s">
        <v>492</v>
      </c>
    </row>
    <row r="32" spans="1:118" ht="63" x14ac:dyDescent="0.25">
      <c r="A32" s="168" t="s">
        <v>503</v>
      </c>
      <c r="B32" s="146" t="s">
        <v>620</v>
      </c>
      <c r="C32" s="168" t="s">
        <v>730</v>
      </c>
      <c r="D32" s="182" t="s">
        <v>492</v>
      </c>
      <c r="E32" s="182">
        <v>0</v>
      </c>
      <c r="F32" s="182">
        <v>0</v>
      </c>
      <c r="G32" s="182">
        <v>0</v>
      </c>
      <c r="H32" s="182">
        <v>0</v>
      </c>
      <c r="I32" s="182">
        <v>0</v>
      </c>
      <c r="J32" s="182">
        <v>0</v>
      </c>
      <c r="K32" s="182">
        <v>0</v>
      </c>
      <c r="L32" s="182">
        <v>0</v>
      </c>
      <c r="M32" s="182">
        <v>0</v>
      </c>
      <c r="N32" s="182">
        <v>0</v>
      </c>
      <c r="O32" s="182">
        <v>0</v>
      </c>
      <c r="P32" s="124" t="s">
        <v>492</v>
      </c>
      <c r="Q32" s="182">
        <v>0</v>
      </c>
      <c r="R32" s="182">
        <v>0</v>
      </c>
      <c r="S32" s="182">
        <v>0</v>
      </c>
      <c r="T32" s="182">
        <v>0</v>
      </c>
      <c r="U32" s="182">
        <v>0</v>
      </c>
      <c r="V32" s="182" t="s">
        <v>492</v>
      </c>
      <c r="W32" s="182">
        <v>0</v>
      </c>
      <c r="X32" s="182">
        <v>0</v>
      </c>
      <c r="Y32" s="182">
        <v>0</v>
      </c>
      <c r="Z32" s="182">
        <v>0</v>
      </c>
      <c r="AA32" s="182">
        <v>0</v>
      </c>
      <c r="AB32" s="182" t="s">
        <v>492</v>
      </c>
      <c r="AC32" s="182">
        <v>0</v>
      </c>
      <c r="AD32" s="182">
        <v>0</v>
      </c>
      <c r="AE32" s="182">
        <v>0</v>
      </c>
      <c r="AF32" s="182">
        <v>0</v>
      </c>
      <c r="AG32" s="182">
        <v>0</v>
      </c>
      <c r="AH32" s="182" t="s">
        <v>492</v>
      </c>
      <c r="AI32" s="182">
        <v>0</v>
      </c>
      <c r="AJ32" s="182">
        <v>0</v>
      </c>
      <c r="AK32" s="182">
        <v>0</v>
      </c>
      <c r="AL32" s="182">
        <v>0</v>
      </c>
      <c r="AM32" s="182">
        <v>0</v>
      </c>
      <c r="AN32" s="182" t="s">
        <v>492</v>
      </c>
      <c r="AO32" s="182">
        <v>0</v>
      </c>
      <c r="AP32" s="182">
        <v>0</v>
      </c>
      <c r="AQ32" s="182">
        <v>0</v>
      </c>
      <c r="AR32" s="182">
        <v>0</v>
      </c>
      <c r="AS32" s="182">
        <v>0</v>
      </c>
      <c r="AT32" s="182" t="s">
        <v>492</v>
      </c>
      <c r="AU32" s="182">
        <v>0</v>
      </c>
      <c r="AV32" s="182">
        <v>0</v>
      </c>
      <c r="AW32" s="182">
        <v>0</v>
      </c>
      <c r="AX32" s="182">
        <v>0</v>
      </c>
      <c r="AY32" s="182">
        <v>0</v>
      </c>
      <c r="AZ32" s="182" t="s">
        <v>492</v>
      </c>
      <c r="BA32" s="182">
        <v>0</v>
      </c>
      <c r="BB32" s="182">
        <v>0</v>
      </c>
      <c r="BC32" s="182">
        <v>0</v>
      </c>
      <c r="BD32" s="182">
        <v>0</v>
      </c>
      <c r="BE32" s="182">
        <v>0</v>
      </c>
      <c r="BF32" s="182" t="s">
        <v>492</v>
      </c>
      <c r="BG32" s="182">
        <v>0</v>
      </c>
      <c r="BH32" s="182">
        <v>0</v>
      </c>
      <c r="BI32" s="182">
        <v>0</v>
      </c>
      <c r="BJ32" s="182">
        <v>0</v>
      </c>
      <c r="BK32" s="182">
        <v>0</v>
      </c>
      <c r="BL32" s="182" t="s">
        <v>492</v>
      </c>
      <c r="BM32" s="182">
        <v>0</v>
      </c>
      <c r="BN32" s="182">
        <v>0</v>
      </c>
      <c r="BO32" s="182">
        <v>0</v>
      </c>
      <c r="BP32" s="182">
        <v>0</v>
      </c>
      <c r="BQ32" s="182">
        <v>0</v>
      </c>
      <c r="BR32" s="182" t="s">
        <v>492</v>
      </c>
      <c r="BS32" s="182">
        <v>0</v>
      </c>
      <c r="BT32" s="182">
        <v>0</v>
      </c>
      <c r="BU32" s="182">
        <v>0</v>
      </c>
      <c r="BV32" s="182">
        <v>0</v>
      </c>
      <c r="BW32" s="182">
        <v>0</v>
      </c>
      <c r="BX32" s="398" t="s">
        <v>492</v>
      </c>
    </row>
    <row r="33" spans="1:76" ht="47.25" x14ac:dyDescent="0.25">
      <c r="A33" s="168" t="s">
        <v>507</v>
      </c>
      <c r="B33" s="146" t="s">
        <v>622</v>
      </c>
      <c r="C33" s="168" t="s">
        <v>730</v>
      </c>
      <c r="D33" s="182" t="s">
        <v>492</v>
      </c>
      <c r="E33" s="182">
        <v>0</v>
      </c>
      <c r="F33" s="182">
        <v>0</v>
      </c>
      <c r="G33" s="182">
        <v>0</v>
      </c>
      <c r="H33" s="182">
        <v>0</v>
      </c>
      <c r="I33" s="182">
        <v>0</v>
      </c>
      <c r="J33" s="182">
        <v>0</v>
      </c>
      <c r="K33" s="182">
        <v>0</v>
      </c>
      <c r="L33" s="182">
        <v>0</v>
      </c>
      <c r="M33" s="182">
        <v>0</v>
      </c>
      <c r="N33" s="182">
        <v>0</v>
      </c>
      <c r="O33" s="182">
        <v>0</v>
      </c>
      <c r="P33" s="124" t="s">
        <v>492</v>
      </c>
      <c r="Q33" s="182">
        <v>0</v>
      </c>
      <c r="R33" s="182">
        <v>0</v>
      </c>
      <c r="S33" s="182">
        <v>0</v>
      </c>
      <c r="T33" s="182">
        <v>0</v>
      </c>
      <c r="U33" s="182">
        <v>0</v>
      </c>
      <c r="V33" s="182" t="s">
        <v>492</v>
      </c>
      <c r="W33" s="182">
        <v>0</v>
      </c>
      <c r="X33" s="182">
        <v>0</v>
      </c>
      <c r="Y33" s="182">
        <v>0</v>
      </c>
      <c r="Z33" s="182">
        <v>0</v>
      </c>
      <c r="AA33" s="182">
        <v>0</v>
      </c>
      <c r="AB33" s="182" t="s">
        <v>492</v>
      </c>
      <c r="AC33" s="182">
        <v>0</v>
      </c>
      <c r="AD33" s="182">
        <v>0</v>
      </c>
      <c r="AE33" s="182">
        <v>0</v>
      </c>
      <c r="AF33" s="182">
        <v>0</v>
      </c>
      <c r="AG33" s="182">
        <v>0</v>
      </c>
      <c r="AH33" s="182" t="s">
        <v>492</v>
      </c>
      <c r="AI33" s="182">
        <v>0</v>
      </c>
      <c r="AJ33" s="182">
        <v>0</v>
      </c>
      <c r="AK33" s="182">
        <v>0</v>
      </c>
      <c r="AL33" s="182">
        <v>0</v>
      </c>
      <c r="AM33" s="182">
        <v>0</v>
      </c>
      <c r="AN33" s="182" t="s">
        <v>492</v>
      </c>
      <c r="AO33" s="182">
        <v>0</v>
      </c>
      <c r="AP33" s="182">
        <v>0</v>
      </c>
      <c r="AQ33" s="182">
        <v>0</v>
      </c>
      <c r="AR33" s="182">
        <v>0</v>
      </c>
      <c r="AS33" s="182">
        <v>0</v>
      </c>
      <c r="AT33" s="182" t="s">
        <v>492</v>
      </c>
      <c r="AU33" s="182">
        <v>0</v>
      </c>
      <c r="AV33" s="182">
        <v>0</v>
      </c>
      <c r="AW33" s="182">
        <v>0</v>
      </c>
      <c r="AX33" s="182">
        <v>0</v>
      </c>
      <c r="AY33" s="182">
        <v>0</v>
      </c>
      <c r="AZ33" s="182" t="s">
        <v>492</v>
      </c>
      <c r="BA33" s="182">
        <v>0</v>
      </c>
      <c r="BB33" s="182">
        <v>0</v>
      </c>
      <c r="BC33" s="182">
        <v>0</v>
      </c>
      <c r="BD33" s="182">
        <v>0</v>
      </c>
      <c r="BE33" s="182">
        <v>0</v>
      </c>
      <c r="BF33" s="182" t="s">
        <v>492</v>
      </c>
      <c r="BG33" s="182">
        <v>0</v>
      </c>
      <c r="BH33" s="182">
        <v>0</v>
      </c>
      <c r="BI33" s="182">
        <v>0</v>
      </c>
      <c r="BJ33" s="182">
        <v>0</v>
      </c>
      <c r="BK33" s="182">
        <v>0</v>
      </c>
      <c r="BL33" s="182" t="s">
        <v>492</v>
      </c>
      <c r="BM33" s="182">
        <v>0</v>
      </c>
      <c r="BN33" s="182">
        <v>0</v>
      </c>
      <c r="BO33" s="182">
        <v>0</v>
      </c>
      <c r="BP33" s="182">
        <v>0</v>
      </c>
      <c r="BQ33" s="182">
        <v>0</v>
      </c>
      <c r="BR33" s="182" t="s">
        <v>492</v>
      </c>
      <c r="BS33" s="182">
        <v>0</v>
      </c>
      <c r="BT33" s="182">
        <v>0</v>
      </c>
      <c r="BU33" s="182">
        <v>0</v>
      </c>
      <c r="BV33" s="182">
        <v>0</v>
      </c>
      <c r="BW33" s="182">
        <v>0</v>
      </c>
      <c r="BX33" s="398" t="s">
        <v>492</v>
      </c>
    </row>
    <row r="34" spans="1:76" ht="78.75" x14ac:dyDescent="0.25">
      <c r="A34" s="168" t="s">
        <v>509</v>
      </c>
      <c r="B34" s="146" t="s">
        <v>623</v>
      </c>
      <c r="C34" s="168" t="s">
        <v>730</v>
      </c>
      <c r="D34" s="182" t="s">
        <v>492</v>
      </c>
      <c r="E34" s="182">
        <v>0</v>
      </c>
      <c r="F34" s="182">
        <v>0</v>
      </c>
      <c r="G34" s="182">
        <v>0</v>
      </c>
      <c r="H34" s="182">
        <v>0</v>
      </c>
      <c r="I34" s="182">
        <v>0</v>
      </c>
      <c r="J34" s="182">
        <v>0</v>
      </c>
      <c r="K34" s="182">
        <v>0</v>
      </c>
      <c r="L34" s="182">
        <v>0</v>
      </c>
      <c r="M34" s="182">
        <v>0</v>
      </c>
      <c r="N34" s="182">
        <v>0</v>
      </c>
      <c r="O34" s="182">
        <v>0</v>
      </c>
      <c r="P34" s="124" t="s">
        <v>492</v>
      </c>
      <c r="Q34" s="182">
        <v>0</v>
      </c>
      <c r="R34" s="182">
        <v>0</v>
      </c>
      <c r="S34" s="182">
        <v>0</v>
      </c>
      <c r="T34" s="182">
        <v>0</v>
      </c>
      <c r="U34" s="182">
        <v>0</v>
      </c>
      <c r="V34" s="182" t="s">
        <v>492</v>
      </c>
      <c r="W34" s="182">
        <v>0</v>
      </c>
      <c r="X34" s="182">
        <v>0</v>
      </c>
      <c r="Y34" s="182">
        <v>0</v>
      </c>
      <c r="Z34" s="182">
        <v>0</v>
      </c>
      <c r="AA34" s="182">
        <v>0</v>
      </c>
      <c r="AB34" s="182" t="s">
        <v>492</v>
      </c>
      <c r="AC34" s="182">
        <v>0</v>
      </c>
      <c r="AD34" s="182">
        <v>0</v>
      </c>
      <c r="AE34" s="182">
        <v>0</v>
      </c>
      <c r="AF34" s="182">
        <v>0</v>
      </c>
      <c r="AG34" s="182">
        <v>0</v>
      </c>
      <c r="AH34" s="182" t="s">
        <v>492</v>
      </c>
      <c r="AI34" s="182">
        <v>0</v>
      </c>
      <c r="AJ34" s="182">
        <v>0</v>
      </c>
      <c r="AK34" s="182">
        <v>0</v>
      </c>
      <c r="AL34" s="182">
        <v>0</v>
      </c>
      <c r="AM34" s="182">
        <v>0</v>
      </c>
      <c r="AN34" s="182" t="s">
        <v>492</v>
      </c>
      <c r="AO34" s="182">
        <v>0</v>
      </c>
      <c r="AP34" s="182">
        <v>0</v>
      </c>
      <c r="AQ34" s="182">
        <v>0</v>
      </c>
      <c r="AR34" s="182">
        <v>0</v>
      </c>
      <c r="AS34" s="182">
        <v>0</v>
      </c>
      <c r="AT34" s="182" t="s">
        <v>492</v>
      </c>
      <c r="AU34" s="182">
        <v>0</v>
      </c>
      <c r="AV34" s="182">
        <v>0</v>
      </c>
      <c r="AW34" s="182">
        <v>0</v>
      </c>
      <c r="AX34" s="182">
        <v>0</v>
      </c>
      <c r="AY34" s="182">
        <v>0</v>
      </c>
      <c r="AZ34" s="182" t="s">
        <v>492</v>
      </c>
      <c r="BA34" s="182">
        <v>0</v>
      </c>
      <c r="BB34" s="182">
        <v>0</v>
      </c>
      <c r="BC34" s="182">
        <v>0</v>
      </c>
      <c r="BD34" s="182">
        <v>0</v>
      </c>
      <c r="BE34" s="182">
        <v>0</v>
      </c>
      <c r="BF34" s="182" t="s">
        <v>492</v>
      </c>
      <c r="BG34" s="182">
        <v>0</v>
      </c>
      <c r="BH34" s="182">
        <v>0</v>
      </c>
      <c r="BI34" s="182">
        <v>0</v>
      </c>
      <c r="BJ34" s="182">
        <v>0</v>
      </c>
      <c r="BK34" s="182">
        <v>0</v>
      </c>
      <c r="BL34" s="182" t="s">
        <v>492</v>
      </c>
      <c r="BM34" s="182">
        <v>0</v>
      </c>
      <c r="BN34" s="182">
        <v>0</v>
      </c>
      <c r="BO34" s="182">
        <v>0</v>
      </c>
      <c r="BP34" s="182">
        <v>0</v>
      </c>
      <c r="BQ34" s="182">
        <v>0</v>
      </c>
      <c r="BR34" s="182" t="s">
        <v>492</v>
      </c>
      <c r="BS34" s="182">
        <v>0</v>
      </c>
      <c r="BT34" s="182">
        <v>0</v>
      </c>
      <c r="BU34" s="182">
        <v>0</v>
      </c>
      <c r="BV34" s="182">
        <v>0</v>
      </c>
      <c r="BW34" s="182">
        <v>0</v>
      </c>
      <c r="BX34" s="398" t="s">
        <v>492</v>
      </c>
    </row>
    <row r="35" spans="1:76" ht="47.25" x14ac:dyDescent="0.25">
      <c r="A35" s="168" t="s">
        <v>510</v>
      </c>
      <c r="B35" s="146" t="s">
        <v>624</v>
      </c>
      <c r="C35" s="168" t="s">
        <v>730</v>
      </c>
      <c r="D35" s="182" t="s">
        <v>492</v>
      </c>
      <c r="E35" s="182">
        <v>0</v>
      </c>
      <c r="F35" s="182">
        <v>0</v>
      </c>
      <c r="G35" s="182">
        <v>0</v>
      </c>
      <c r="H35" s="182">
        <v>0</v>
      </c>
      <c r="I35" s="182">
        <v>0</v>
      </c>
      <c r="J35" s="182">
        <v>0</v>
      </c>
      <c r="K35" s="182">
        <v>0</v>
      </c>
      <c r="L35" s="182">
        <v>0</v>
      </c>
      <c r="M35" s="182">
        <v>0</v>
      </c>
      <c r="N35" s="182">
        <v>0</v>
      </c>
      <c r="O35" s="182">
        <v>0</v>
      </c>
      <c r="P35" s="124" t="s">
        <v>492</v>
      </c>
      <c r="Q35" s="182">
        <v>0</v>
      </c>
      <c r="R35" s="182">
        <v>0</v>
      </c>
      <c r="S35" s="182">
        <v>0</v>
      </c>
      <c r="T35" s="182">
        <v>0</v>
      </c>
      <c r="U35" s="182">
        <v>0</v>
      </c>
      <c r="V35" s="182" t="s">
        <v>492</v>
      </c>
      <c r="W35" s="182">
        <v>0</v>
      </c>
      <c r="X35" s="182">
        <v>0</v>
      </c>
      <c r="Y35" s="182">
        <v>0</v>
      </c>
      <c r="Z35" s="182">
        <v>0</v>
      </c>
      <c r="AA35" s="182">
        <v>0</v>
      </c>
      <c r="AB35" s="182" t="s">
        <v>492</v>
      </c>
      <c r="AC35" s="182">
        <v>0</v>
      </c>
      <c r="AD35" s="182">
        <v>0</v>
      </c>
      <c r="AE35" s="182">
        <v>0</v>
      </c>
      <c r="AF35" s="182">
        <v>0</v>
      </c>
      <c r="AG35" s="182">
        <v>0</v>
      </c>
      <c r="AH35" s="182" t="s">
        <v>492</v>
      </c>
      <c r="AI35" s="182">
        <v>0</v>
      </c>
      <c r="AJ35" s="182">
        <v>0</v>
      </c>
      <c r="AK35" s="182">
        <v>0</v>
      </c>
      <c r="AL35" s="182">
        <v>0</v>
      </c>
      <c r="AM35" s="182">
        <v>0</v>
      </c>
      <c r="AN35" s="182" t="s">
        <v>492</v>
      </c>
      <c r="AO35" s="182">
        <v>0</v>
      </c>
      <c r="AP35" s="182">
        <v>0</v>
      </c>
      <c r="AQ35" s="182">
        <v>0</v>
      </c>
      <c r="AR35" s="182">
        <v>0</v>
      </c>
      <c r="AS35" s="182">
        <v>0</v>
      </c>
      <c r="AT35" s="182" t="s">
        <v>492</v>
      </c>
      <c r="AU35" s="182">
        <v>0</v>
      </c>
      <c r="AV35" s="182">
        <v>0</v>
      </c>
      <c r="AW35" s="182">
        <v>0</v>
      </c>
      <c r="AX35" s="182">
        <v>0</v>
      </c>
      <c r="AY35" s="182">
        <v>0</v>
      </c>
      <c r="AZ35" s="182" t="s">
        <v>492</v>
      </c>
      <c r="BA35" s="182">
        <v>0</v>
      </c>
      <c r="BB35" s="182">
        <v>0</v>
      </c>
      <c r="BC35" s="182">
        <v>0</v>
      </c>
      <c r="BD35" s="182">
        <v>0</v>
      </c>
      <c r="BE35" s="182">
        <v>0</v>
      </c>
      <c r="BF35" s="182" t="s">
        <v>492</v>
      </c>
      <c r="BG35" s="182">
        <v>0</v>
      </c>
      <c r="BH35" s="182">
        <v>0</v>
      </c>
      <c r="BI35" s="182">
        <v>0</v>
      </c>
      <c r="BJ35" s="182">
        <v>0</v>
      </c>
      <c r="BK35" s="182">
        <v>0</v>
      </c>
      <c r="BL35" s="182" t="s">
        <v>492</v>
      </c>
      <c r="BM35" s="182">
        <v>0</v>
      </c>
      <c r="BN35" s="182">
        <v>0</v>
      </c>
      <c r="BO35" s="182">
        <v>0</v>
      </c>
      <c r="BP35" s="182">
        <v>0</v>
      </c>
      <c r="BQ35" s="182">
        <v>0</v>
      </c>
      <c r="BR35" s="182" t="s">
        <v>492</v>
      </c>
      <c r="BS35" s="182">
        <v>0</v>
      </c>
      <c r="BT35" s="182">
        <v>0</v>
      </c>
      <c r="BU35" s="182">
        <v>0</v>
      </c>
      <c r="BV35" s="182">
        <v>0</v>
      </c>
      <c r="BW35" s="182">
        <v>0</v>
      </c>
      <c r="BX35" s="398" t="s">
        <v>492</v>
      </c>
    </row>
    <row r="36" spans="1:76" ht="63" x14ac:dyDescent="0.25">
      <c r="A36" s="168" t="s">
        <v>513</v>
      </c>
      <c r="B36" s="146" t="s">
        <v>625</v>
      </c>
      <c r="C36" s="168" t="s">
        <v>730</v>
      </c>
      <c r="D36" s="182" t="s">
        <v>492</v>
      </c>
      <c r="E36" s="182">
        <v>0</v>
      </c>
      <c r="F36" s="182">
        <v>0</v>
      </c>
      <c r="G36" s="182">
        <v>0</v>
      </c>
      <c r="H36" s="182">
        <v>0</v>
      </c>
      <c r="I36" s="182">
        <v>0</v>
      </c>
      <c r="J36" s="182">
        <v>0</v>
      </c>
      <c r="K36" s="182">
        <v>0</v>
      </c>
      <c r="L36" s="182">
        <v>0</v>
      </c>
      <c r="M36" s="182">
        <v>0</v>
      </c>
      <c r="N36" s="182">
        <v>0</v>
      </c>
      <c r="O36" s="182">
        <v>0</v>
      </c>
      <c r="P36" s="124" t="s">
        <v>492</v>
      </c>
      <c r="Q36" s="182">
        <v>0</v>
      </c>
      <c r="R36" s="182">
        <v>0</v>
      </c>
      <c r="S36" s="182">
        <v>0</v>
      </c>
      <c r="T36" s="182">
        <v>0</v>
      </c>
      <c r="U36" s="182">
        <v>0</v>
      </c>
      <c r="V36" s="182" t="s">
        <v>492</v>
      </c>
      <c r="W36" s="182">
        <v>0</v>
      </c>
      <c r="X36" s="182">
        <v>0</v>
      </c>
      <c r="Y36" s="182">
        <v>0</v>
      </c>
      <c r="Z36" s="182">
        <v>0</v>
      </c>
      <c r="AA36" s="182">
        <v>0</v>
      </c>
      <c r="AB36" s="182" t="s">
        <v>492</v>
      </c>
      <c r="AC36" s="182">
        <v>0</v>
      </c>
      <c r="AD36" s="182">
        <v>0</v>
      </c>
      <c r="AE36" s="182">
        <v>0</v>
      </c>
      <c r="AF36" s="182">
        <v>0</v>
      </c>
      <c r="AG36" s="182">
        <v>0</v>
      </c>
      <c r="AH36" s="182" t="s">
        <v>492</v>
      </c>
      <c r="AI36" s="182">
        <v>0</v>
      </c>
      <c r="AJ36" s="182">
        <v>0</v>
      </c>
      <c r="AK36" s="182">
        <v>0</v>
      </c>
      <c r="AL36" s="182">
        <v>0</v>
      </c>
      <c r="AM36" s="182">
        <v>0</v>
      </c>
      <c r="AN36" s="182" t="s">
        <v>492</v>
      </c>
      <c r="AO36" s="182">
        <v>0</v>
      </c>
      <c r="AP36" s="182">
        <v>0</v>
      </c>
      <c r="AQ36" s="182">
        <v>0</v>
      </c>
      <c r="AR36" s="182">
        <v>0</v>
      </c>
      <c r="AS36" s="182">
        <v>0</v>
      </c>
      <c r="AT36" s="182" t="s">
        <v>492</v>
      </c>
      <c r="AU36" s="182">
        <v>0</v>
      </c>
      <c r="AV36" s="182">
        <v>0</v>
      </c>
      <c r="AW36" s="182">
        <v>0</v>
      </c>
      <c r="AX36" s="182">
        <v>0</v>
      </c>
      <c r="AY36" s="182">
        <v>0</v>
      </c>
      <c r="AZ36" s="182" t="s">
        <v>492</v>
      </c>
      <c r="BA36" s="182">
        <v>0</v>
      </c>
      <c r="BB36" s="182">
        <v>0</v>
      </c>
      <c r="BC36" s="182">
        <v>0</v>
      </c>
      <c r="BD36" s="182">
        <v>0</v>
      </c>
      <c r="BE36" s="182">
        <v>0</v>
      </c>
      <c r="BF36" s="182" t="s">
        <v>492</v>
      </c>
      <c r="BG36" s="182">
        <v>0</v>
      </c>
      <c r="BH36" s="182">
        <v>0</v>
      </c>
      <c r="BI36" s="182">
        <v>0</v>
      </c>
      <c r="BJ36" s="182">
        <v>0</v>
      </c>
      <c r="BK36" s="182">
        <v>0</v>
      </c>
      <c r="BL36" s="182" t="s">
        <v>492</v>
      </c>
      <c r="BM36" s="182">
        <v>0</v>
      </c>
      <c r="BN36" s="182">
        <v>0</v>
      </c>
      <c r="BO36" s="182">
        <v>0</v>
      </c>
      <c r="BP36" s="182">
        <v>0</v>
      </c>
      <c r="BQ36" s="182">
        <v>0</v>
      </c>
      <c r="BR36" s="182" t="s">
        <v>492</v>
      </c>
      <c r="BS36" s="182">
        <v>0</v>
      </c>
      <c r="BT36" s="182">
        <v>0</v>
      </c>
      <c r="BU36" s="182">
        <v>0</v>
      </c>
      <c r="BV36" s="182">
        <v>0</v>
      </c>
      <c r="BW36" s="182">
        <v>0</v>
      </c>
      <c r="BX36" s="398" t="s">
        <v>492</v>
      </c>
    </row>
    <row r="37" spans="1:76" ht="141.75" x14ac:dyDescent="0.25">
      <c r="A37" s="168" t="s">
        <v>515</v>
      </c>
      <c r="B37" s="146" t="s">
        <v>626</v>
      </c>
      <c r="C37" s="168" t="s">
        <v>730</v>
      </c>
      <c r="D37" s="182" t="s">
        <v>492</v>
      </c>
      <c r="E37" s="182">
        <v>0</v>
      </c>
      <c r="F37" s="182">
        <v>0</v>
      </c>
      <c r="G37" s="182">
        <v>0</v>
      </c>
      <c r="H37" s="182">
        <v>0</v>
      </c>
      <c r="I37" s="182">
        <v>0</v>
      </c>
      <c r="J37" s="182">
        <v>0</v>
      </c>
      <c r="K37" s="182">
        <v>0</v>
      </c>
      <c r="L37" s="182">
        <v>0</v>
      </c>
      <c r="M37" s="182">
        <v>0</v>
      </c>
      <c r="N37" s="182">
        <v>0</v>
      </c>
      <c r="O37" s="182">
        <v>0</v>
      </c>
      <c r="P37" s="124" t="s">
        <v>492</v>
      </c>
      <c r="Q37" s="182">
        <v>0</v>
      </c>
      <c r="R37" s="182">
        <v>0</v>
      </c>
      <c r="S37" s="182">
        <v>0</v>
      </c>
      <c r="T37" s="182">
        <v>0</v>
      </c>
      <c r="U37" s="182">
        <v>0</v>
      </c>
      <c r="V37" s="182" t="s">
        <v>492</v>
      </c>
      <c r="W37" s="182">
        <v>0</v>
      </c>
      <c r="X37" s="182">
        <v>0</v>
      </c>
      <c r="Y37" s="182">
        <v>0</v>
      </c>
      <c r="Z37" s="182">
        <v>0</v>
      </c>
      <c r="AA37" s="182">
        <v>0</v>
      </c>
      <c r="AB37" s="182" t="s">
        <v>492</v>
      </c>
      <c r="AC37" s="182">
        <v>0</v>
      </c>
      <c r="AD37" s="182">
        <v>0</v>
      </c>
      <c r="AE37" s="182">
        <v>0</v>
      </c>
      <c r="AF37" s="182">
        <v>0</v>
      </c>
      <c r="AG37" s="182">
        <v>0</v>
      </c>
      <c r="AH37" s="182" t="s">
        <v>492</v>
      </c>
      <c r="AI37" s="182">
        <v>0</v>
      </c>
      <c r="AJ37" s="182">
        <v>0</v>
      </c>
      <c r="AK37" s="182">
        <v>0</v>
      </c>
      <c r="AL37" s="182">
        <v>0</v>
      </c>
      <c r="AM37" s="182">
        <v>0</v>
      </c>
      <c r="AN37" s="182" t="s">
        <v>492</v>
      </c>
      <c r="AO37" s="182">
        <v>0</v>
      </c>
      <c r="AP37" s="182">
        <v>0</v>
      </c>
      <c r="AQ37" s="182">
        <v>0</v>
      </c>
      <c r="AR37" s="182">
        <v>0</v>
      </c>
      <c r="AS37" s="182">
        <v>0</v>
      </c>
      <c r="AT37" s="182" t="s">
        <v>492</v>
      </c>
      <c r="AU37" s="182">
        <v>0</v>
      </c>
      <c r="AV37" s="182">
        <v>0</v>
      </c>
      <c r="AW37" s="182">
        <v>0</v>
      </c>
      <c r="AX37" s="182">
        <v>0</v>
      </c>
      <c r="AY37" s="182">
        <v>0</v>
      </c>
      <c r="AZ37" s="182" t="s">
        <v>492</v>
      </c>
      <c r="BA37" s="182">
        <v>0</v>
      </c>
      <c r="BB37" s="182">
        <v>0</v>
      </c>
      <c r="BC37" s="182">
        <v>0</v>
      </c>
      <c r="BD37" s="182">
        <v>0</v>
      </c>
      <c r="BE37" s="182">
        <v>0</v>
      </c>
      <c r="BF37" s="182" t="s">
        <v>492</v>
      </c>
      <c r="BG37" s="182">
        <v>0</v>
      </c>
      <c r="BH37" s="182">
        <v>0</v>
      </c>
      <c r="BI37" s="182">
        <v>0</v>
      </c>
      <c r="BJ37" s="182">
        <v>0</v>
      </c>
      <c r="BK37" s="182">
        <v>0</v>
      </c>
      <c r="BL37" s="182" t="s">
        <v>492</v>
      </c>
      <c r="BM37" s="182">
        <v>0</v>
      </c>
      <c r="BN37" s="182">
        <v>0</v>
      </c>
      <c r="BO37" s="182">
        <v>0</v>
      </c>
      <c r="BP37" s="182">
        <v>0</v>
      </c>
      <c r="BQ37" s="182">
        <v>0</v>
      </c>
      <c r="BR37" s="182" t="s">
        <v>492</v>
      </c>
      <c r="BS37" s="182">
        <v>0</v>
      </c>
      <c r="BT37" s="182">
        <v>0</v>
      </c>
      <c r="BU37" s="182">
        <v>0</v>
      </c>
      <c r="BV37" s="182">
        <v>0</v>
      </c>
      <c r="BW37" s="182">
        <v>0</v>
      </c>
      <c r="BX37" s="398" t="s">
        <v>492</v>
      </c>
    </row>
    <row r="38" spans="1:76" ht="126" x14ac:dyDescent="0.25">
      <c r="A38" s="168" t="s">
        <v>515</v>
      </c>
      <c r="B38" s="146" t="s">
        <v>627</v>
      </c>
      <c r="C38" s="168" t="s">
        <v>730</v>
      </c>
      <c r="D38" s="182" t="s">
        <v>492</v>
      </c>
      <c r="E38" s="182">
        <v>0</v>
      </c>
      <c r="F38" s="182">
        <v>0</v>
      </c>
      <c r="G38" s="182">
        <v>0</v>
      </c>
      <c r="H38" s="182">
        <v>0</v>
      </c>
      <c r="I38" s="182">
        <v>0</v>
      </c>
      <c r="J38" s="182">
        <v>0</v>
      </c>
      <c r="K38" s="182">
        <v>0</v>
      </c>
      <c r="L38" s="182">
        <v>0</v>
      </c>
      <c r="M38" s="182">
        <v>0</v>
      </c>
      <c r="N38" s="182">
        <v>0</v>
      </c>
      <c r="O38" s="182">
        <v>0</v>
      </c>
      <c r="P38" s="124" t="s">
        <v>492</v>
      </c>
      <c r="Q38" s="182">
        <v>0</v>
      </c>
      <c r="R38" s="182">
        <v>0</v>
      </c>
      <c r="S38" s="182">
        <v>0</v>
      </c>
      <c r="T38" s="182">
        <v>0</v>
      </c>
      <c r="U38" s="182">
        <v>0</v>
      </c>
      <c r="V38" s="182" t="s">
        <v>492</v>
      </c>
      <c r="W38" s="182">
        <v>0</v>
      </c>
      <c r="X38" s="182">
        <v>0</v>
      </c>
      <c r="Y38" s="182">
        <v>0</v>
      </c>
      <c r="Z38" s="182">
        <v>0</v>
      </c>
      <c r="AA38" s="182">
        <v>0</v>
      </c>
      <c r="AB38" s="182" t="s">
        <v>492</v>
      </c>
      <c r="AC38" s="182">
        <v>0</v>
      </c>
      <c r="AD38" s="182">
        <v>0</v>
      </c>
      <c r="AE38" s="182">
        <v>0</v>
      </c>
      <c r="AF38" s="182">
        <v>0</v>
      </c>
      <c r="AG38" s="182">
        <v>0</v>
      </c>
      <c r="AH38" s="182" t="s">
        <v>492</v>
      </c>
      <c r="AI38" s="182">
        <v>0</v>
      </c>
      <c r="AJ38" s="182">
        <v>0</v>
      </c>
      <c r="AK38" s="182">
        <v>0</v>
      </c>
      <c r="AL38" s="182">
        <v>0</v>
      </c>
      <c r="AM38" s="182">
        <v>0</v>
      </c>
      <c r="AN38" s="182" t="s">
        <v>492</v>
      </c>
      <c r="AO38" s="182">
        <v>0</v>
      </c>
      <c r="AP38" s="182">
        <v>0</v>
      </c>
      <c r="AQ38" s="182">
        <v>0</v>
      </c>
      <c r="AR38" s="182">
        <v>0</v>
      </c>
      <c r="AS38" s="182">
        <v>0</v>
      </c>
      <c r="AT38" s="182" t="s">
        <v>492</v>
      </c>
      <c r="AU38" s="182">
        <v>0</v>
      </c>
      <c r="AV38" s="182">
        <v>0</v>
      </c>
      <c r="AW38" s="182">
        <v>0</v>
      </c>
      <c r="AX38" s="182">
        <v>0</v>
      </c>
      <c r="AY38" s="182">
        <v>0</v>
      </c>
      <c r="AZ38" s="182" t="s">
        <v>492</v>
      </c>
      <c r="BA38" s="182">
        <v>0</v>
      </c>
      <c r="BB38" s="182">
        <v>0</v>
      </c>
      <c r="BC38" s="182">
        <v>0</v>
      </c>
      <c r="BD38" s="182">
        <v>0</v>
      </c>
      <c r="BE38" s="182">
        <v>0</v>
      </c>
      <c r="BF38" s="182" t="s">
        <v>492</v>
      </c>
      <c r="BG38" s="182">
        <v>0</v>
      </c>
      <c r="BH38" s="182">
        <v>0</v>
      </c>
      <c r="BI38" s="182">
        <v>0</v>
      </c>
      <c r="BJ38" s="182">
        <v>0</v>
      </c>
      <c r="BK38" s="182">
        <v>0</v>
      </c>
      <c r="BL38" s="182" t="s">
        <v>492</v>
      </c>
      <c r="BM38" s="182">
        <v>0</v>
      </c>
      <c r="BN38" s="182">
        <v>0</v>
      </c>
      <c r="BO38" s="182">
        <v>0</v>
      </c>
      <c r="BP38" s="182">
        <v>0</v>
      </c>
      <c r="BQ38" s="182">
        <v>0</v>
      </c>
      <c r="BR38" s="182" t="s">
        <v>492</v>
      </c>
      <c r="BS38" s="182">
        <v>0</v>
      </c>
      <c r="BT38" s="182">
        <v>0</v>
      </c>
      <c r="BU38" s="182">
        <v>0</v>
      </c>
      <c r="BV38" s="182">
        <v>0</v>
      </c>
      <c r="BW38" s="182">
        <v>0</v>
      </c>
      <c r="BX38" s="398" t="s">
        <v>492</v>
      </c>
    </row>
    <row r="39" spans="1:76" ht="126" x14ac:dyDescent="0.25">
      <c r="A39" s="168" t="s">
        <v>515</v>
      </c>
      <c r="B39" s="146" t="s">
        <v>628</v>
      </c>
      <c r="C39" s="168" t="s">
        <v>730</v>
      </c>
      <c r="D39" s="182" t="s">
        <v>492</v>
      </c>
      <c r="E39" s="182">
        <v>0</v>
      </c>
      <c r="F39" s="182">
        <v>0</v>
      </c>
      <c r="G39" s="182">
        <v>0</v>
      </c>
      <c r="H39" s="182">
        <v>0</v>
      </c>
      <c r="I39" s="182">
        <v>0</v>
      </c>
      <c r="J39" s="182">
        <v>0</v>
      </c>
      <c r="K39" s="182">
        <v>0</v>
      </c>
      <c r="L39" s="182">
        <v>0</v>
      </c>
      <c r="M39" s="182">
        <v>0</v>
      </c>
      <c r="N39" s="182">
        <v>0</v>
      </c>
      <c r="O39" s="182">
        <v>0</v>
      </c>
      <c r="P39" s="124" t="s">
        <v>492</v>
      </c>
      <c r="Q39" s="182">
        <v>0</v>
      </c>
      <c r="R39" s="182">
        <v>0</v>
      </c>
      <c r="S39" s="182">
        <v>0</v>
      </c>
      <c r="T39" s="182">
        <v>0</v>
      </c>
      <c r="U39" s="182">
        <v>0</v>
      </c>
      <c r="V39" s="182" t="s">
        <v>492</v>
      </c>
      <c r="W39" s="182">
        <v>0</v>
      </c>
      <c r="X39" s="182">
        <v>0</v>
      </c>
      <c r="Y39" s="182">
        <v>0</v>
      </c>
      <c r="Z39" s="182">
        <v>0</v>
      </c>
      <c r="AA39" s="182">
        <v>0</v>
      </c>
      <c r="AB39" s="182" t="s">
        <v>492</v>
      </c>
      <c r="AC39" s="182">
        <v>0</v>
      </c>
      <c r="AD39" s="182">
        <v>0</v>
      </c>
      <c r="AE39" s="182">
        <v>0</v>
      </c>
      <c r="AF39" s="182">
        <v>0</v>
      </c>
      <c r="AG39" s="182">
        <v>0</v>
      </c>
      <c r="AH39" s="182" t="s">
        <v>492</v>
      </c>
      <c r="AI39" s="182">
        <v>0</v>
      </c>
      <c r="AJ39" s="182">
        <v>0</v>
      </c>
      <c r="AK39" s="182">
        <v>0</v>
      </c>
      <c r="AL39" s="182">
        <v>0</v>
      </c>
      <c r="AM39" s="182">
        <v>0</v>
      </c>
      <c r="AN39" s="182" t="s">
        <v>492</v>
      </c>
      <c r="AO39" s="182">
        <v>0</v>
      </c>
      <c r="AP39" s="182">
        <v>0</v>
      </c>
      <c r="AQ39" s="182">
        <v>0</v>
      </c>
      <c r="AR39" s="182">
        <v>0</v>
      </c>
      <c r="AS39" s="182">
        <v>0</v>
      </c>
      <c r="AT39" s="182" t="s">
        <v>492</v>
      </c>
      <c r="AU39" s="182">
        <v>0</v>
      </c>
      <c r="AV39" s="182">
        <v>0</v>
      </c>
      <c r="AW39" s="182">
        <v>0</v>
      </c>
      <c r="AX39" s="182">
        <v>0</v>
      </c>
      <c r="AY39" s="182">
        <v>0</v>
      </c>
      <c r="AZ39" s="182" t="s">
        <v>492</v>
      </c>
      <c r="BA39" s="182">
        <v>0</v>
      </c>
      <c r="BB39" s="182">
        <v>0</v>
      </c>
      <c r="BC39" s="182">
        <v>0</v>
      </c>
      <c r="BD39" s="182">
        <v>0</v>
      </c>
      <c r="BE39" s="182">
        <v>0</v>
      </c>
      <c r="BF39" s="182" t="s">
        <v>492</v>
      </c>
      <c r="BG39" s="182">
        <v>0</v>
      </c>
      <c r="BH39" s="182">
        <v>0</v>
      </c>
      <c r="BI39" s="182">
        <v>0</v>
      </c>
      <c r="BJ39" s="182">
        <v>0</v>
      </c>
      <c r="BK39" s="182">
        <v>0</v>
      </c>
      <c r="BL39" s="182" t="s">
        <v>492</v>
      </c>
      <c r="BM39" s="182">
        <v>0</v>
      </c>
      <c r="BN39" s="182">
        <v>0</v>
      </c>
      <c r="BO39" s="182">
        <v>0</v>
      </c>
      <c r="BP39" s="182">
        <v>0</v>
      </c>
      <c r="BQ39" s="182">
        <v>0</v>
      </c>
      <c r="BR39" s="182" t="s">
        <v>492</v>
      </c>
      <c r="BS39" s="182">
        <v>0</v>
      </c>
      <c r="BT39" s="182">
        <v>0</v>
      </c>
      <c r="BU39" s="182">
        <v>0</v>
      </c>
      <c r="BV39" s="182">
        <v>0</v>
      </c>
      <c r="BW39" s="182">
        <v>0</v>
      </c>
      <c r="BX39" s="398" t="s">
        <v>492</v>
      </c>
    </row>
    <row r="40" spans="1:76" ht="141.75" x14ac:dyDescent="0.25">
      <c r="A40" s="168" t="s">
        <v>516</v>
      </c>
      <c r="B40" s="146" t="s">
        <v>626</v>
      </c>
      <c r="C40" s="168" t="s">
        <v>730</v>
      </c>
      <c r="D40" s="182" t="s">
        <v>492</v>
      </c>
      <c r="E40" s="182">
        <v>0</v>
      </c>
      <c r="F40" s="182">
        <v>0</v>
      </c>
      <c r="G40" s="182">
        <v>0</v>
      </c>
      <c r="H40" s="182">
        <v>0</v>
      </c>
      <c r="I40" s="182">
        <v>0</v>
      </c>
      <c r="J40" s="182">
        <v>0</v>
      </c>
      <c r="K40" s="182">
        <v>0</v>
      </c>
      <c r="L40" s="182">
        <v>0</v>
      </c>
      <c r="M40" s="182">
        <v>0</v>
      </c>
      <c r="N40" s="182">
        <v>0</v>
      </c>
      <c r="O40" s="182">
        <v>0</v>
      </c>
      <c r="P40" s="124" t="s">
        <v>492</v>
      </c>
      <c r="Q40" s="182">
        <v>0</v>
      </c>
      <c r="R40" s="182">
        <v>0</v>
      </c>
      <c r="S40" s="182">
        <v>0</v>
      </c>
      <c r="T40" s="182">
        <v>0</v>
      </c>
      <c r="U40" s="182">
        <v>0</v>
      </c>
      <c r="V40" s="182" t="s">
        <v>492</v>
      </c>
      <c r="W40" s="182">
        <v>0</v>
      </c>
      <c r="X40" s="182">
        <v>0</v>
      </c>
      <c r="Y40" s="182">
        <v>0</v>
      </c>
      <c r="Z40" s="182">
        <v>0</v>
      </c>
      <c r="AA40" s="182">
        <v>0</v>
      </c>
      <c r="AB40" s="182" t="s">
        <v>492</v>
      </c>
      <c r="AC40" s="182">
        <v>0</v>
      </c>
      <c r="AD40" s="182">
        <v>0</v>
      </c>
      <c r="AE40" s="182">
        <v>0</v>
      </c>
      <c r="AF40" s="182">
        <v>0</v>
      </c>
      <c r="AG40" s="182">
        <v>0</v>
      </c>
      <c r="AH40" s="182" t="s">
        <v>492</v>
      </c>
      <c r="AI40" s="182">
        <v>0</v>
      </c>
      <c r="AJ40" s="182">
        <v>0</v>
      </c>
      <c r="AK40" s="182">
        <v>0</v>
      </c>
      <c r="AL40" s="182">
        <v>0</v>
      </c>
      <c r="AM40" s="182">
        <v>0</v>
      </c>
      <c r="AN40" s="182" t="s">
        <v>492</v>
      </c>
      <c r="AO40" s="182">
        <v>0</v>
      </c>
      <c r="AP40" s="182">
        <v>0</v>
      </c>
      <c r="AQ40" s="182">
        <v>0</v>
      </c>
      <c r="AR40" s="182">
        <v>0</v>
      </c>
      <c r="AS40" s="182">
        <v>0</v>
      </c>
      <c r="AT40" s="182" t="s">
        <v>492</v>
      </c>
      <c r="AU40" s="182">
        <v>0</v>
      </c>
      <c r="AV40" s="182">
        <v>0</v>
      </c>
      <c r="AW40" s="182">
        <v>0</v>
      </c>
      <c r="AX40" s="182">
        <v>0</v>
      </c>
      <c r="AY40" s="182">
        <v>0</v>
      </c>
      <c r="AZ40" s="182" t="s">
        <v>492</v>
      </c>
      <c r="BA40" s="182">
        <v>0</v>
      </c>
      <c r="BB40" s="182">
        <v>0</v>
      </c>
      <c r="BC40" s="182">
        <v>0</v>
      </c>
      <c r="BD40" s="182">
        <v>0</v>
      </c>
      <c r="BE40" s="182">
        <v>0</v>
      </c>
      <c r="BF40" s="182" t="s">
        <v>492</v>
      </c>
      <c r="BG40" s="182">
        <v>0</v>
      </c>
      <c r="BH40" s="182">
        <v>0</v>
      </c>
      <c r="BI40" s="182">
        <v>0</v>
      </c>
      <c r="BJ40" s="182">
        <v>0</v>
      </c>
      <c r="BK40" s="182">
        <v>0</v>
      </c>
      <c r="BL40" s="182" t="s">
        <v>492</v>
      </c>
      <c r="BM40" s="182">
        <v>0</v>
      </c>
      <c r="BN40" s="182">
        <v>0</v>
      </c>
      <c r="BO40" s="182">
        <v>0</v>
      </c>
      <c r="BP40" s="182">
        <v>0</v>
      </c>
      <c r="BQ40" s="182">
        <v>0</v>
      </c>
      <c r="BR40" s="182" t="s">
        <v>492</v>
      </c>
      <c r="BS40" s="182">
        <v>0</v>
      </c>
      <c r="BT40" s="182">
        <v>0</v>
      </c>
      <c r="BU40" s="182">
        <v>0</v>
      </c>
      <c r="BV40" s="182">
        <v>0</v>
      </c>
      <c r="BW40" s="182">
        <v>0</v>
      </c>
      <c r="BX40" s="398" t="s">
        <v>492</v>
      </c>
    </row>
    <row r="41" spans="1:76" ht="126" x14ac:dyDescent="0.25">
      <c r="A41" s="168" t="s">
        <v>516</v>
      </c>
      <c r="B41" s="146" t="s">
        <v>627</v>
      </c>
      <c r="C41" s="168" t="s">
        <v>730</v>
      </c>
      <c r="D41" s="182" t="s">
        <v>492</v>
      </c>
      <c r="E41" s="182">
        <v>0</v>
      </c>
      <c r="F41" s="182">
        <v>0</v>
      </c>
      <c r="G41" s="182">
        <v>0</v>
      </c>
      <c r="H41" s="182">
        <v>0</v>
      </c>
      <c r="I41" s="182">
        <v>0</v>
      </c>
      <c r="J41" s="182">
        <v>0</v>
      </c>
      <c r="K41" s="182">
        <v>0</v>
      </c>
      <c r="L41" s="182">
        <v>0</v>
      </c>
      <c r="M41" s="182">
        <v>0</v>
      </c>
      <c r="N41" s="182">
        <v>0</v>
      </c>
      <c r="O41" s="182">
        <v>0</v>
      </c>
      <c r="P41" s="124" t="s">
        <v>492</v>
      </c>
      <c r="Q41" s="182">
        <v>0</v>
      </c>
      <c r="R41" s="182">
        <v>0</v>
      </c>
      <c r="S41" s="182">
        <v>0</v>
      </c>
      <c r="T41" s="182">
        <v>0</v>
      </c>
      <c r="U41" s="182">
        <v>0</v>
      </c>
      <c r="V41" s="182" t="s">
        <v>492</v>
      </c>
      <c r="W41" s="182">
        <v>0</v>
      </c>
      <c r="X41" s="182">
        <v>0</v>
      </c>
      <c r="Y41" s="182">
        <v>0</v>
      </c>
      <c r="Z41" s="182">
        <v>0</v>
      </c>
      <c r="AA41" s="182">
        <v>0</v>
      </c>
      <c r="AB41" s="182" t="s">
        <v>492</v>
      </c>
      <c r="AC41" s="182">
        <v>0</v>
      </c>
      <c r="AD41" s="182">
        <v>0</v>
      </c>
      <c r="AE41" s="182">
        <v>0</v>
      </c>
      <c r="AF41" s="182">
        <v>0</v>
      </c>
      <c r="AG41" s="182">
        <v>0</v>
      </c>
      <c r="AH41" s="182" t="s">
        <v>492</v>
      </c>
      <c r="AI41" s="182">
        <v>0</v>
      </c>
      <c r="AJ41" s="182">
        <v>0</v>
      </c>
      <c r="AK41" s="182">
        <v>0</v>
      </c>
      <c r="AL41" s="182">
        <v>0</v>
      </c>
      <c r="AM41" s="182">
        <v>0</v>
      </c>
      <c r="AN41" s="182" t="s">
        <v>492</v>
      </c>
      <c r="AO41" s="182">
        <v>0</v>
      </c>
      <c r="AP41" s="182">
        <v>0</v>
      </c>
      <c r="AQ41" s="182">
        <v>0</v>
      </c>
      <c r="AR41" s="182">
        <v>0</v>
      </c>
      <c r="AS41" s="182">
        <v>0</v>
      </c>
      <c r="AT41" s="182" t="s">
        <v>492</v>
      </c>
      <c r="AU41" s="182">
        <v>0</v>
      </c>
      <c r="AV41" s="182">
        <v>0</v>
      </c>
      <c r="AW41" s="182">
        <v>0</v>
      </c>
      <c r="AX41" s="182">
        <v>0</v>
      </c>
      <c r="AY41" s="182">
        <v>0</v>
      </c>
      <c r="AZ41" s="182" t="s">
        <v>492</v>
      </c>
      <c r="BA41" s="182">
        <v>0</v>
      </c>
      <c r="BB41" s="182">
        <v>0</v>
      </c>
      <c r="BC41" s="182">
        <v>0</v>
      </c>
      <c r="BD41" s="182">
        <v>0</v>
      </c>
      <c r="BE41" s="182">
        <v>0</v>
      </c>
      <c r="BF41" s="182" t="s">
        <v>492</v>
      </c>
      <c r="BG41" s="182">
        <v>0</v>
      </c>
      <c r="BH41" s="182">
        <v>0</v>
      </c>
      <c r="BI41" s="182">
        <v>0</v>
      </c>
      <c r="BJ41" s="182">
        <v>0</v>
      </c>
      <c r="BK41" s="182">
        <v>0</v>
      </c>
      <c r="BL41" s="182" t="s">
        <v>492</v>
      </c>
      <c r="BM41" s="182">
        <v>0</v>
      </c>
      <c r="BN41" s="182">
        <v>0</v>
      </c>
      <c r="BO41" s="182">
        <v>0</v>
      </c>
      <c r="BP41" s="182">
        <v>0</v>
      </c>
      <c r="BQ41" s="182">
        <v>0</v>
      </c>
      <c r="BR41" s="182" t="s">
        <v>492</v>
      </c>
      <c r="BS41" s="182">
        <v>0</v>
      </c>
      <c r="BT41" s="182">
        <v>0</v>
      </c>
      <c r="BU41" s="182">
        <v>0</v>
      </c>
      <c r="BV41" s="182">
        <v>0</v>
      </c>
      <c r="BW41" s="182">
        <v>0</v>
      </c>
      <c r="BX41" s="398" t="s">
        <v>492</v>
      </c>
    </row>
    <row r="42" spans="1:76" ht="126" x14ac:dyDescent="0.25">
      <c r="A42" s="168" t="s">
        <v>516</v>
      </c>
      <c r="B42" s="146" t="s">
        <v>629</v>
      </c>
      <c r="C42" s="168" t="s">
        <v>730</v>
      </c>
      <c r="D42" s="182" t="s">
        <v>492</v>
      </c>
      <c r="E42" s="182">
        <v>0</v>
      </c>
      <c r="F42" s="182">
        <v>0</v>
      </c>
      <c r="G42" s="182">
        <v>0</v>
      </c>
      <c r="H42" s="182">
        <v>0</v>
      </c>
      <c r="I42" s="182">
        <v>0</v>
      </c>
      <c r="J42" s="182">
        <v>0</v>
      </c>
      <c r="K42" s="182">
        <v>0</v>
      </c>
      <c r="L42" s="182">
        <v>0</v>
      </c>
      <c r="M42" s="182">
        <v>0</v>
      </c>
      <c r="N42" s="182">
        <v>0</v>
      </c>
      <c r="O42" s="182">
        <v>0</v>
      </c>
      <c r="P42" s="124" t="s">
        <v>492</v>
      </c>
      <c r="Q42" s="182">
        <v>0</v>
      </c>
      <c r="R42" s="182">
        <v>0</v>
      </c>
      <c r="S42" s="182">
        <v>0</v>
      </c>
      <c r="T42" s="182">
        <v>0</v>
      </c>
      <c r="U42" s="182">
        <v>0</v>
      </c>
      <c r="V42" s="182" t="s">
        <v>492</v>
      </c>
      <c r="W42" s="182">
        <v>0</v>
      </c>
      <c r="X42" s="182">
        <v>0</v>
      </c>
      <c r="Y42" s="182">
        <v>0</v>
      </c>
      <c r="Z42" s="182">
        <v>0</v>
      </c>
      <c r="AA42" s="182">
        <v>0</v>
      </c>
      <c r="AB42" s="182" t="s">
        <v>492</v>
      </c>
      <c r="AC42" s="182">
        <v>0</v>
      </c>
      <c r="AD42" s="182">
        <v>0</v>
      </c>
      <c r="AE42" s="182">
        <v>0</v>
      </c>
      <c r="AF42" s="182">
        <v>0</v>
      </c>
      <c r="AG42" s="182">
        <v>0</v>
      </c>
      <c r="AH42" s="182" t="s">
        <v>492</v>
      </c>
      <c r="AI42" s="182">
        <v>0</v>
      </c>
      <c r="AJ42" s="182">
        <v>0</v>
      </c>
      <c r="AK42" s="182">
        <v>0</v>
      </c>
      <c r="AL42" s="182">
        <v>0</v>
      </c>
      <c r="AM42" s="182">
        <v>0</v>
      </c>
      <c r="AN42" s="182" t="s">
        <v>492</v>
      </c>
      <c r="AO42" s="182">
        <v>0</v>
      </c>
      <c r="AP42" s="182">
        <v>0</v>
      </c>
      <c r="AQ42" s="182">
        <v>0</v>
      </c>
      <c r="AR42" s="182">
        <v>0</v>
      </c>
      <c r="AS42" s="182">
        <v>0</v>
      </c>
      <c r="AT42" s="182" t="s">
        <v>492</v>
      </c>
      <c r="AU42" s="182">
        <v>0</v>
      </c>
      <c r="AV42" s="182">
        <v>0</v>
      </c>
      <c r="AW42" s="182">
        <v>0</v>
      </c>
      <c r="AX42" s="182">
        <v>0</v>
      </c>
      <c r="AY42" s="182">
        <v>0</v>
      </c>
      <c r="AZ42" s="182" t="s">
        <v>492</v>
      </c>
      <c r="BA42" s="182">
        <v>0</v>
      </c>
      <c r="BB42" s="182">
        <v>0</v>
      </c>
      <c r="BC42" s="182">
        <v>0</v>
      </c>
      <c r="BD42" s="182">
        <v>0</v>
      </c>
      <c r="BE42" s="182">
        <v>0</v>
      </c>
      <c r="BF42" s="182" t="s">
        <v>492</v>
      </c>
      <c r="BG42" s="182">
        <v>0</v>
      </c>
      <c r="BH42" s="182">
        <v>0</v>
      </c>
      <c r="BI42" s="182">
        <v>0</v>
      </c>
      <c r="BJ42" s="182">
        <v>0</v>
      </c>
      <c r="BK42" s="182">
        <v>0</v>
      </c>
      <c r="BL42" s="182" t="s">
        <v>492</v>
      </c>
      <c r="BM42" s="182">
        <v>0</v>
      </c>
      <c r="BN42" s="182">
        <v>0</v>
      </c>
      <c r="BO42" s="182">
        <v>0</v>
      </c>
      <c r="BP42" s="182">
        <v>0</v>
      </c>
      <c r="BQ42" s="182">
        <v>0</v>
      </c>
      <c r="BR42" s="182" t="s">
        <v>492</v>
      </c>
      <c r="BS42" s="182">
        <v>0</v>
      </c>
      <c r="BT42" s="182">
        <v>0</v>
      </c>
      <c r="BU42" s="182">
        <v>0</v>
      </c>
      <c r="BV42" s="182">
        <v>0</v>
      </c>
      <c r="BW42" s="182">
        <v>0</v>
      </c>
      <c r="BX42" s="398" t="s">
        <v>492</v>
      </c>
    </row>
    <row r="43" spans="1:76" ht="110.25" x14ac:dyDescent="0.25">
      <c r="A43" s="168" t="s">
        <v>519</v>
      </c>
      <c r="B43" s="146" t="s">
        <v>652</v>
      </c>
      <c r="C43" s="168" t="s">
        <v>730</v>
      </c>
      <c r="D43" s="182" t="s">
        <v>492</v>
      </c>
      <c r="E43" s="182">
        <v>0</v>
      </c>
      <c r="F43" s="182">
        <v>0</v>
      </c>
      <c r="G43" s="182">
        <v>0</v>
      </c>
      <c r="H43" s="182">
        <v>0</v>
      </c>
      <c r="I43" s="182">
        <v>0</v>
      </c>
      <c r="J43" s="182">
        <v>0</v>
      </c>
      <c r="K43" s="182">
        <v>0</v>
      </c>
      <c r="L43" s="182">
        <v>0</v>
      </c>
      <c r="M43" s="182">
        <v>0</v>
      </c>
      <c r="N43" s="182">
        <v>0</v>
      </c>
      <c r="O43" s="182">
        <v>0</v>
      </c>
      <c r="P43" s="124" t="s">
        <v>492</v>
      </c>
      <c r="Q43" s="182">
        <v>0</v>
      </c>
      <c r="R43" s="182">
        <v>0</v>
      </c>
      <c r="S43" s="182">
        <v>0</v>
      </c>
      <c r="T43" s="182">
        <v>0</v>
      </c>
      <c r="U43" s="182">
        <v>0</v>
      </c>
      <c r="V43" s="182" t="s">
        <v>492</v>
      </c>
      <c r="W43" s="182">
        <v>0</v>
      </c>
      <c r="X43" s="182">
        <v>0</v>
      </c>
      <c r="Y43" s="182">
        <v>0</v>
      </c>
      <c r="Z43" s="182">
        <v>0</v>
      </c>
      <c r="AA43" s="182">
        <v>0</v>
      </c>
      <c r="AB43" s="182" t="s">
        <v>492</v>
      </c>
      <c r="AC43" s="182">
        <v>0</v>
      </c>
      <c r="AD43" s="182">
        <v>0</v>
      </c>
      <c r="AE43" s="182">
        <v>0</v>
      </c>
      <c r="AF43" s="182">
        <v>0</v>
      </c>
      <c r="AG43" s="182">
        <v>0</v>
      </c>
      <c r="AH43" s="182" t="s">
        <v>492</v>
      </c>
      <c r="AI43" s="182">
        <v>0</v>
      </c>
      <c r="AJ43" s="182">
        <v>0</v>
      </c>
      <c r="AK43" s="182">
        <v>0</v>
      </c>
      <c r="AL43" s="182">
        <v>0</v>
      </c>
      <c r="AM43" s="182">
        <v>0</v>
      </c>
      <c r="AN43" s="182" t="s">
        <v>492</v>
      </c>
      <c r="AO43" s="182">
        <v>0</v>
      </c>
      <c r="AP43" s="182">
        <v>0</v>
      </c>
      <c r="AQ43" s="182">
        <v>0</v>
      </c>
      <c r="AR43" s="182">
        <v>0</v>
      </c>
      <c r="AS43" s="182">
        <v>0</v>
      </c>
      <c r="AT43" s="182" t="s">
        <v>492</v>
      </c>
      <c r="AU43" s="182">
        <v>0</v>
      </c>
      <c r="AV43" s="182">
        <v>0</v>
      </c>
      <c r="AW43" s="182">
        <v>0</v>
      </c>
      <c r="AX43" s="182">
        <v>0</v>
      </c>
      <c r="AY43" s="182">
        <v>0</v>
      </c>
      <c r="AZ43" s="182" t="s">
        <v>492</v>
      </c>
      <c r="BA43" s="182">
        <v>0</v>
      </c>
      <c r="BB43" s="182">
        <v>0</v>
      </c>
      <c r="BC43" s="182">
        <v>0</v>
      </c>
      <c r="BD43" s="182">
        <v>0</v>
      </c>
      <c r="BE43" s="182">
        <v>0</v>
      </c>
      <c r="BF43" s="182" t="s">
        <v>492</v>
      </c>
      <c r="BG43" s="182">
        <v>0</v>
      </c>
      <c r="BH43" s="182">
        <v>0</v>
      </c>
      <c r="BI43" s="182">
        <v>0</v>
      </c>
      <c r="BJ43" s="182">
        <v>0</v>
      </c>
      <c r="BK43" s="182">
        <v>0</v>
      </c>
      <c r="BL43" s="182" t="s">
        <v>492</v>
      </c>
      <c r="BM43" s="182">
        <v>0</v>
      </c>
      <c r="BN43" s="182">
        <v>0</v>
      </c>
      <c r="BO43" s="182">
        <v>0</v>
      </c>
      <c r="BP43" s="182">
        <v>0</v>
      </c>
      <c r="BQ43" s="182">
        <v>0</v>
      </c>
      <c r="BR43" s="182" t="s">
        <v>492</v>
      </c>
      <c r="BS43" s="182">
        <v>0</v>
      </c>
      <c r="BT43" s="182">
        <v>0</v>
      </c>
      <c r="BU43" s="182">
        <v>0</v>
      </c>
      <c r="BV43" s="182">
        <v>0</v>
      </c>
      <c r="BW43" s="182">
        <v>0</v>
      </c>
      <c r="BX43" s="398" t="s">
        <v>492</v>
      </c>
    </row>
    <row r="44" spans="1:76" ht="94.5" x14ac:dyDescent="0.25">
      <c r="A44" s="168" t="s">
        <v>522</v>
      </c>
      <c r="B44" s="146" t="s">
        <v>630</v>
      </c>
      <c r="C44" s="168" t="s">
        <v>730</v>
      </c>
      <c r="D44" s="182" t="s">
        <v>492</v>
      </c>
      <c r="E44" s="182">
        <v>0</v>
      </c>
      <c r="F44" s="182">
        <v>0</v>
      </c>
      <c r="G44" s="182">
        <v>0</v>
      </c>
      <c r="H44" s="182">
        <v>0</v>
      </c>
      <c r="I44" s="182">
        <v>0</v>
      </c>
      <c r="J44" s="182">
        <v>0</v>
      </c>
      <c r="K44" s="182">
        <v>0</v>
      </c>
      <c r="L44" s="182">
        <v>0</v>
      </c>
      <c r="M44" s="182">
        <v>0</v>
      </c>
      <c r="N44" s="182">
        <v>0</v>
      </c>
      <c r="O44" s="182">
        <v>0</v>
      </c>
      <c r="P44" s="124" t="s">
        <v>492</v>
      </c>
      <c r="Q44" s="182">
        <v>0</v>
      </c>
      <c r="R44" s="182">
        <v>0</v>
      </c>
      <c r="S44" s="182">
        <v>0</v>
      </c>
      <c r="T44" s="182">
        <v>0</v>
      </c>
      <c r="U44" s="182">
        <v>0</v>
      </c>
      <c r="V44" s="182" t="s">
        <v>492</v>
      </c>
      <c r="W44" s="182">
        <v>0</v>
      </c>
      <c r="X44" s="182">
        <v>0</v>
      </c>
      <c r="Y44" s="182">
        <v>0</v>
      </c>
      <c r="Z44" s="182">
        <v>0</v>
      </c>
      <c r="AA44" s="182">
        <v>0</v>
      </c>
      <c r="AB44" s="182" t="s">
        <v>492</v>
      </c>
      <c r="AC44" s="182">
        <v>0</v>
      </c>
      <c r="AD44" s="182">
        <v>0</v>
      </c>
      <c r="AE44" s="182">
        <v>0</v>
      </c>
      <c r="AF44" s="182">
        <v>0</v>
      </c>
      <c r="AG44" s="182">
        <v>0</v>
      </c>
      <c r="AH44" s="182" t="s">
        <v>492</v>
      </c>
      <c r="AI44" s="182">
        <v>0</v>
      </c>
      <c r="AJ44" s="182">
        <v>0</v>
      </c>
      <c r="AK44" s="182">
        <v>0</v>
      </c>
      <c r="AL44" s="182">
        <v>0</v>
      </c>
      <c r="AM44" s="182">
        <v>0</v>
      </c>
      <c r="AN44" s="182" t="s">
        <v>492</v>
      </c>
      <c r="AO44" s="182">
        <v>0</v>
      </c>
      <c r="AP44" s="182">
        <v>0</v>
      </c>
      <c r="AQ44" s="182">
        <v>0</v>
      </c>
      <c r="AR44" s="182">
        <v>0</v>
      </c>
      <c r="AS44" s="182">
        <v>0</v>
      </c>
      <c r="AT44" s="182" t="s">
        <v>492</v>
      </c>
      <c r="AU44" s="182">
        <v>0</v>
      </c>
      <c r="AV44" s="182">
        <v>0</v>
      </c>
      <c r="AW44" s="182">
        <v>0</v>
      </c>
      <c r="AX44" s="182">
        <v>0</v>
      </c>
      <c r="AY44" s="182">
        <v>0</v>
      </c>
      <c r="AZ44" s="182" t="s">
        <v>492</v>
      </c>
      <c r="BA44" s="182">
        <v>0</v>
      </c>
      <c r="BB44" s="182">
        <v>0</v>
      </c>
      <c r="BC44" s="182">
        <v>0</v>
      </c>
      <c r="BD44" s="182">
        <v>0</v>
      </c>
      <c r="BE44" s="182">
        <v>0</v>
      </c>
      <c r="BF44" s="182" t="s">
        <v>492</v>
      </c>
      <c r="BG44" s="182">
        <v>0</v>
      </c>
      <c r="BH44" s="182">
        <v>0</v>
      </c>
      <c r="BI44" s="182">
        <v>0</v>
      </c>
      <c r="BJ44" s="182">
        <v>0</v>
      </c>
      <c r="BK44" s="182">
        <v>0</v>
      </c>
      <c r="BL44" s="182" t="s">
        <v>492</v>
      </c>
      <c r="BM44" s="182">
        <v>0</v>
      </c>
      <c r="BN44" s="182">
        <v>0</v>
      </c>
      <c r="BO44" s="182">
        <v>0</v>
      </c>
      <c r="BP44" s="182">
        <v>0</v>
      </c>
      <c r="BQ44" s="182">
        <v>0</v>
      </c>
      <c r="BR44" s="182" t="s">
        <v>492</v>
      </c>
      <c r="BS44" s="182">
        <v>0</v>
      </c>
      <c r="BT44" s="182">
        <v>0</v>
      </c>
      <c r="BU44" s="182">
        <v>0</v>
      </c>
      <c r="BV44" s="182">
        <v>0</v>
      </c>
      <c r="BW44" s="182">
        <v>0</v>
      </c>
      <c r="BX44" s="398" t="s">
        <v>492</v>
      </c>
    </row>
    <row r="45" spans="1:76" ht="94.5" x14ac:dyDescent="0.25">
      <c r="A45" s="168" t="s">
        <v>524</v>
      </c>
      <c r="B45" s="146" t="s">
        <v>653</v>
      </c>
      <c r="C45" s="168" t="s">
        <v>730</v>
      </c>
      <c r="D45" s="182" t="s">
        <v>492</v>
      </c>
      <c r="E45" s="182">
        <v>0</v>
      </c>
      <c r="F45" s="182">
        <v>0</v>
      </c>
      <c r="G45" s="182">
        <v>0</v>
      </c>
      <c r="H45" s="182">
        <v>0</v>
      </c>
      <c r="I45" s="182">
        <v>0</v>
      </c>
      <c r="J45" s="182">
        <v>0</v>
      </c>
      <c r="K45" s="182">
        <v>0</v>
      </c>
      <c r="L45" s="182">
        <v>0</v>
      </c>
      <c r="M45" s="182">
        <v>0</v>
      </c>
      <c r="N45" s="182">
        <v>0</v>
      </c>
      <c r="O45" s="182">
        <v>0</v>
      </c>
      <c r="P45" s="124" t="s">
        <v>492</v>
      </c>
      <c r="Q45" s="182">
        <v>0</v>
      </c>
      <c r="R45" s="182">
        <v>0</v>
      </c>
      <c r="S45" s="182">
        <v>0</v>
      </c>
      <c r="T45" s="182">
        <v>0</v>
      </c>
      <c r="U45" s="182">
        <v>0</v>
      </c>
      <c r="V45" s="182" t="s">
        <v>492</v>
      </c>
      <c r="W45" s="182">
        <v>0</v>
      </c>
      <c r="X45" s="182">
        <v>0</v>
      </c>
      <c r="Y45" s="182">
        <v>0</v>
      </c>
      <c r="Z45" s="182">
        <v>0</v>
      </c>
      <c r="AA45" s="182">
        <v>0</v>
      </c>
      <c r="AB45" s="182" t="s">
        <v>492</v>
      </c>
      <c r="AC45" s="182">
        <v>0</v>
      </c>
      <c r="AD45" s="182">
        <v>0</v>
      </c>
      <c r="AE45" s="182">
        <v>0</v>
      </c>
      <c r="AF45" s="182">
        <v>0</v>
      </c>
      <c r="AG45" s="182">
        <v>0</v>
      </c>
      <c r="AH45" s="182" t="s">
        <v>492</v>
      </c>
      <c r="AI45" s="182">
        <v>0</v>
      </c>
      <c r="AJ45" s="182">
        <v>0</v>
      </c>
      <c r="AK45" s="182">
        <v>0</v>
      </c>
      <c r="AL45" s="182">
        <v>0</v>
      </c>
      <c r="AM45" s="182">
        <v>0</v>
      </c>
      <c r="AN45" s="182" t="s">
        <v>492</v>
      </c>
      <c r="AO45" s="182">
        <v>0</v>
      </c>
      <c r="AP45" s="182">
        <v>0</v>
      </c>
      <c r="AQ45" s="182">
        <v>0</v>
      </c>
      <c r="AR45" s="182">
        <v>0</v>
      </c>
      <c r="AS45" s="182">
        <v>0</v>
      </c>
      <c r="AT45" s="182" t="s">
        <v>492</v>
      </c>
      <c r="AU45" s="182">
        <v>0</v>
      </c>
      <c r="AV45" s="182">
        <v>0</v>
      </c>
      <c r="AW45" s="182">
        <v>0</v>
      </c>
      <c r="AX45" s="182">
        <v>0</v>
      </c>
      <c r="AY45" s="182">
        <v>0</v>
      </c>
      <c r="AZ45" s="182" t="s">
        <v>492</v>
      </c>
      <c r="BA45" s="182">
        <v>0</v>
      </c>
      <c r="BB45" s="182">
        <v>0</v>
      </c>
      <c r="BC45" s="182">
        <v>0</v>
      </c>
      <c r="BD45" s="182">
        <v>0</v>
      </c>
      <c r="BE45" s="182">
        <v>0</v>
      </c>
      <c r="BF45" s="182" t="s">
        <v>492</v>
      </c>
      <c r="BG45" s="182">
        <v>0</v>
      </c>
      <c r="BH45" s="182">
        <v>0</v>
      </c>
      <c r="BI45" s="182">
        <v>0</v>
      </c>
      <c r="BJ45" s="182">
        <v>0</v>
      </c>
      <c r="BK45" s="182">
        <v>0</v>
      </c>
      <c r="BL45" s="182" t="s">
        <v>492</v>
      </c>
      <c r="BM45" s="182">
        <v>0</v>
      </c>
      <c r="BN45" s="182">
        <v>0</v>
      </c>
      <c r="BO45" s="182">
        <v>0</v>
      </c>
      <c r="BP45" s="182">
        <v>0</v>
      </c>
      <c r="BQ45" s="182">
        <v>0</v>
      </c>
      <c r="BR45" s="182" t="s">
        <v>492</v>
      </c>
      <c r="BS45" s="182">
        <v>0</v>
      </c>
      <c r="BT45" s="182">
        <v>0</v>
      </c>
      <c r="BU45" s="182">
        <v>0</v>
      </c>
      <c r="BV45" s="182">
        <v>0</v>
      </c>
      <c r="BW45" s="182">
        <v>0</v>
      </c>
      <c r="BX45" s="398" t="s">
        <v>492</v>
      </c>
    </row>
    <row r="46" spans="1:76" ht="47.25" x14ac:dyDescent="0.25">
      <c r="A46" s="168" t="s">
        <v>543</v>
      </c>
      <c r="B46" s="146" t="s">
        <v>631</v>
      </c>
      <c r="C46" s="168" t="s">
        <v>730</v>
      </c>
      <c r="D46" s="182" t="s">
        <v>492</v>
      </c>
      <c r="E46" s="182">
        <v>0</v>
      </c>
      <c r="F46" s="182">
        <v>0</v>
      </c>
      <c r="G46" s="182">
        <v>0</v>
      </c>
      <c r="H46" s="182">
        <v>0</v>
      </c>
      <c r="I46" s="182">
        <v>0</v>
      </c>
      <c r="J46" s="182">
        <v>0</v>
      </c>
      <c r="K46" s="182">
        <v>0</v>
      </c>
      <c r="L46" s="182">
        <v>0</v>
      </c>
      <c r="M46" s="182">
        <v>0</v>
      </c>
      <c r="N46" s="182">
        <v>0</v>
      </c>
      <c r="O46" s="182">
        <v>0</v>
      </c>
      <c r="P46" s="124" t="s">
        <v>492</v>
      </c>
      <c r="Q46" s="182">
        <v>0</v>
      </c>
      <c r="R46" s="182">
        <v>0</v>
      </c>
      <c r="S46" s="182">
        <v>0</v>
      </c>
      <c r="T46" s="182">
        <v>0</v>
      </c>
      <c r="U46" s="182">
        <v>1793</v>
      </c>
      <c r="V46" s="182" t="s">
        <v>492</v>
      </c>
      <c r="W46" s="182">
        <v>0</v>
      </c>
      <c r="X46" s="182">
        <v>0</v>
      </c>
      <c r="Y46" s="182">
        <v>0</v>
      </c>
      <c r="Z46" s="182">
        <v>0</v>
      </c>
      <c r="AA46" s="182">
        <v>1793</v>
      </c>
      <c r="AB46" s="182" t="s">
        <v>492</v>
      </c>
      <c r="AC46" s="182">
        <v>0</v>
      </c>
      <c r="AD46" s="182">
        <v>0</v>
      </c>
      <c r="AE46" s="182">
        <v>0</v>
      </c>
      <c r="AF46" s="182">
        <v>0</v>
      </c>
      <c r="AG46" s="182">
        <v>951</v>
      </c>
      <c r="AH46" s="182" t="s">
        <v>492</v>
      </c>
      <c r="AI46" s="182">
        <v>0</v>
      </c>
      <c r="AJ46" s="182">
        <v>0</v>
      </c>
      <c r="AK46" s="182">
        <v>0</v>
      </c>
      <c r="AL46" s="182">
        <v>0</v>
      </c>
      <c r="AM46" s="182">
        <v>1076</v>
      </c>
      <c r="AN46" s="182" t="s">
        <v>492</v>
      </c>
      <c r="AO46" s="182">
        <v>0</v>
      </c>
      <c r="AP46" s="182">
        <v>0</v>
      </c>
      <c r="AQ46" s="182">
        <v>0</v>
      </c>
      <c r="AR46" s="182">
        <v>0</v>
      </c>
      <c r="AS46" s="182">
        <v>951</v>
      </c>
      <c r="AT46" s="182" t="s">
        <v>492</v>
      </c>
      <c r="AU46" s="182">
        <v>0</v>
      </c>
      <c r="AV46" s="182">
        <v>0</v>
      </c>
      <c r="AW46" s="182">
        <v>0.33300000000000002</v>
      </c>
      <c r="AX46" s="182">
        <v>0</v>
      </c>
      <c r="AY46" s="182">
        <v>1350</v>
      </c>
      <c r="AZ46" s="182" t="s">
        <v>492</v>
      </c>
      <c r="BA46" s="182">
        <v>0</v>
      </c>
      <c r="BB46" s="182">
        <v>0</v>
      </c>
      <c r="BC46" s="182">
        <v>0</v>
      </c>
      <c r="BD46" s="182">
        <v>0</v>
      </c>
      <c r="BE46" s="182">
        <v>952</v>
      </c>
      <c r="BF46" s="182" t="s">
        <v>492</v>
      </c>
      <c r="BG46" s="182">
        <v>0</v>
      </c>
      <c r="BH46" s="182">
        <v>0</v>
      </c>
      <c r="BI46" s="182">
        <v>0</v>
      </c>
      <c r="BJ46" s="182">
        <v>0</v>
      </c>
      <c r="BK46" s="182">
        <v>952</v>
      </c>
      <c r="BL46" s="182" t="s">
        <v>492</v>
      </c>
      <c r="BM46" s="182">
        <v>0</v>
      </c>
      <c r="BN46" s="182">
        <v>0</v>
      </c>
      <c r="BO46" s="182">
        <v>0</v>
      </c>
      <c r="BP46" s="182">
        <v>0</v>
      </c>
      <c r="BQ46" s="182">
        <v>952</v>
      </c>
      <c r="BR46" s="182" t="s">
        <v>492</v>
      </c>
      <c r="BS46" s="182">
        <v>0</v>
      </c>
      <c r="BT46" s="182">
        <v>0</v>
      </c>
      <c r="BU46" s="182">
        <v>0</v>
      </c>
      <c r="BV46" s="182">
        <v>0</v>
      </c>
      <c r="BW46" s="182">
        <v>952</v>
      </c>
      <c r="BX46" s="398" t="s">
        <v>492</v>
      </c>
    </row>
    <row r="47" spans="1:76" ht="78.75" x14ac:dyDescent="0.25">
      <c r="A47" s="168" t="s">
        <v>545</v>
      </c>
      <c r="B47" s="146" t="s">
        <v>632</v>
      </c>
      <c r="C47" s="168" t="s">
        <v>730</v>
      </c>
      <c r="D47" s="182" t="s">
        <v>492</v>
      </c>
      <c r="E47" s="182">
        <v>0</v>
      </c>
      <c r="F47" s="182">
        <v>0</v>
      </c>
      <c r="G47" s="182">
        <v>0</v>
      </c>
      <c r="H47" s="182">
        <v>0</v>
      </c>
      <c r="I47" s="182">
        <v>0</v>
      </c>
      <c r="J47" s="182">
        <v>0</v>
      </c>
      <c r="K47" s="182">
        <v>0</v>
      </c>
      <c r="L47" s="182">
        <v>0</v>
      </c>
      <c r="M47" s="182">
        <v>0</v>
      </c>
      <c r="N47" s="182">
        <v>0</v>
      </c>
      <c r="O47" s="182">
        <v>0</v>
      </c>
      <c r="P47" s="124" t="s">
        <v>492</v>
      </c>
      <c r="Q47" s="182">
        <v>0</v>
      </c>
      <c r="R47" s="182">
        <v>0</v>
      </c>
      <c r="S47" s="182">
        <v>0</v>
      </c>
      <c r="T47" s="182">
        <v>0</v>
      </c>
      <c r="U47" s="182">
        <v>92</v>
      </c>
      <c r="V47" s="182" t="s">
        <v>492</v>
      </c>
      <c r="W47" s="182">
        <v>0</v>
      </c>
      <c r="X47" s="182">
        <v>0</v>
      </c>
      <c r="Y47" s="182">
        <v>0</v>
      </c>
      <c r="Z47" s="182">
        <v>0</v>
      </c>
      <c r="AA47" s="182">
        <v>92</v>
      </c>
      <c r="AB47" s="182" t="s">
        <v>492</v>
      </c>
      <c r="AC47" s="182">
        <v>0</v>
      </c>
      <c r="AD47" s="182">
        <v>0</v>
      </c>
      <c r="AE47" s="182">
        <v>0</v>
      </c>
      <c r="AF47" s="182">
        <v>0</v>
      </c>
      <c r="AG47" s="182">
        <v>118</v>
      </c>
      <c r="AH47" s="182" t="s">
        <v>492</v>
      </c>
      <c r="AI47" s="182">
        <v>0</v>
      </c>
      <c r="AJ47" s="182">
        <v>0</v>
      </c>
      <c r="AK47" s="182">
        <v>0</v>
      </c>
      <c r="AL47" s="182">
        <v>0</v>
      </c>
      <c r="AM47" s="182">
        <v>92</v>
      </c>
      <c r="AN47" s="182" t="s">
        <v>492</v>
      </c>
      <c r="AO47" s="182">
        <v>0</v>
      </c>
      <c r="AP47" s="182">
        <v>0</v>
      </c>
      <c r="AQ47" s="182">
        <v>0</v>
      </c>
      <c r="AR47" s="182">
        <v>0</v>
      </c>
      <c r="AS47" s="182">
        <v>118</v>
      </c>
      <c r="AT47" s="182" t="s">
        <v>492</v>
      </c>
      <c r="AU47" s="182">
        <v>0</v>
      </c>
      <c r="AV47" s="182">
        <v>0</v>
      </c>
      <c r="AW47" s="182">
        <v>0.33300000000000002</v>
      </c>
      <c r="AX47" s="182">
        <v>0</v>
      </c>
      <c r="AY47" s="182">
        <v>473</v>
      </c>
      <c r="AZ47" s="182" t="s">
        <v>492</v>
      </c>
      <c r="BA47" s="182">
        <v>0</v>
      </c>
      <c r="BB47" s="182">
        <v>0</v>
      </c>
      <c r="BC47" s="182">
        <v>0</v>
      </c>
      <c r="BD47" s="182">
        <v>0</v>
      </c>
      <c r="BE47" s="182">
        <v>118</v>
      </c>
      <c r="BF47" s="182" t="s">
        <v>492</v>
      </c>
      <c r="BG47" s="182">
        <v>0</v>
      </c>
      <c r="BH47" s="182">
        <v>0</v>
      </c>
      <c r="BI47" s="182">
        <v>0</v>
      </c>
      <c r="BJ47" s="182">
        <v>0</v>
      </c>
      <c r="BK47" s="182">
        <v>118</v>
      </c>
      <c r="BL47" s="182" t="s">
        <v>492</v>
      </c>
      <c r="BM47" s="182">
        <v>0</v>
      </c>
      <c r="BN47" s="182">
        <v>0</v>
      </c>
      <c r="BO47" s="182">
        <v>0</v>
      </c>
      <c r="BP47" s="182">
        <v>0</v>
      </c>
      <c r="BQ47" s="182">
        <v>118</v>
      </c>
      <c r="BR47" s="182" t="s">
        <v>492</v>
      </c>
      <c r="BS47" s="182">
        <v>0</v>
      </c>
      <c r="BT47" s="182">
        <v>0</v>
      </c>
      <c r="BU47" s="182">
        <v>0</v>
      </c>
      <c r="BV47" s="182">
        <v>0</v>
      </c>
      <c r="BW47" s="182">
        <v>118</v>
      </c>
      <c r="BX47" s="398" t="s">
        <v>492</v>
      </c>
    </row>
    <row r="48" spans="1:76" ht="31.5" x14ac:dyDescent="0.25">
      <c r="A48" s="168" t="s">
        <v>546</v>
      </c>
      <c r="B48" s="146" t="s">
        <v>654</v>
      </c>
      <c r="C48" s="168" t="s">
        <v>730</v>
      </c>
      <c r="D48" s="182" t="s">
        <v>492</v>
      </c>
      <c r="E48" s="154">
        <v>0</v>
      </c>
      <c r="F48" s="154">
        <v>0</v>
      </c>
      <c r="G48" s="154">
        <v>0</v>
      </c>
      <c r="H48" s="154">
        <v>0</v>
      </c>
      <c r="I48" s="154">
        <v>0</v>
      </c>
      <c r="J48" s="154">
        <v>0</v>
      </c>
      <c r="K48" s="154">
        <v>0</v>
      </c>
      <c r="L48" s="154">
        <v>0</v>
      </c>
      <c r="M48" s="154">
        <v>0</v>
      </c>
      <c r="N48" s="154">
        <v>0</v>
      </c>
      <c r="O48" s="154">
        <v>0</v>
      </c>
      <c r="P48" s="124" t="s">
        <v>492</v>
      </c>
      <c r="Q48" s="154">
        <v>0</v>
      </c>
      <c r="R48" s="154">
        <v>0</v>
      </c>
      <c r="S48" s="154">
        <v>0</v>
      </c>
      <c r="T48" s="154">
        <v>0</v>
      </c>
      <c r="U48" s="154">
        <v>0</v>
      </c>
      <c r="V48" s="182" t="s">
        <v>492</v>
      </c>
      <c r="W48" s="154">
        <v>0</v>
      </c>
      <c r="X48" s="154">
        <v>0</v>
      </c>
      <c r="Y48" s="154">
        <v>0</v>
      </c>
      <c r="Z48" s="154">
        <v>0</v>
      </c>
      <c r="AA48" s="154">
        <v>0</v>
      </c>
      <c r="AB48" s="182" t="s">
        <v>492</v>
      </c>
      <c r="AC48" s="154">
        <v>0</v>
      </c>
      <c r="AD48" s="154">
        <v>0</v>
      </c>
      <c r="AE48" s="154">
        <v>0</v>
      </c>
      <c r="AF48" s="154">
        <v>0</v>
      </c>
      <c r="AG48" s="154">
        <v>0</v>
      </c>
      <c r="AH48" s="182" t="s">
        <v>492</v>
      </c>
      <c r="AI48" s="154">
        <v>0</v>
      </c>
      <c r="AJ48" s="154">
        <v>0</v>
      </c>
      <c r="AK48" s="154">
        <v>0</v>
      </c>
      <c r="AL48" s="154">
        <v>0</v>
      </c>
      <c r="AM48" s="154">
        <v>0</v>
      </c>
      <c r="AN48" s="182" t="s">
        <v>492</v>
      </c>
      <c r="AO48" s="154">
        <v>0</v>
      </c>
      <c r="AP48" s="154">
        <v>0</v>
      </c>
      <c r="AQ48" s="154">
        <v>0</v>
      </c>
      <c r="AR48" s="154">
        <v>0</v>
      </c>
      <c r="AS48" s="154">
        <v>0</v>
      </c>
      <c r="AT48" s="182" t="s">
        <v>492</v>
      </c>
      <c r="AU48" s="154">
        <v>0</v>
      </c>
      <c r="AV48" s="154">
        <v>0</v>
      </c>
      <c r="AW48" s="154">
        <v>0.33300000000000002</v>
      </c>
      <c r="AX48" s="154">
        <v>0</v>
      </c>
      <c r="AY48" s="154">
        <v>0</v>
      </c>
      <c r="AZ48" s="182" t="s">
        <v>492</v>
      </c>
      <c r="BA48" s="154">
        <v>0</v>
      </c>
      <c r="BB48" s="154">
        <v>0</v>
      </c>
      <c r="BC48" s="154">
        <v>0</v>
      </c>
      <c r="BD48" s="154">
        <v>0</v>
      </c>
      <c r="BE48" s="154">
        <v>0</v>
      </c>
      <c r="BF48" s="182" t="s">
        <v>492</v>
      </c>
      <c r="BG48" s="154">
        <v>0</v>
      </c>
      <c r="BH48" s="154">
        <v>0</v>
      </c>
      <c r="BI48" s="154">
        <v>0</v>
      </c>
      <c r="BJ48" s="154">
        <v>0</v>
      </c>
      <c r="BK48" s="154">
        <v>0</v>
      </c>
      <c r="BL48" s="182" t="s">
        <v>492</v>
      </c>
      <c r="BM48" s="154">
        <v>0</v>
      </c>
      <c r="BN48" s="154">
        <v>0</v>
      </c>
      <c r="BO48" s="154">
        <v>0</v>
      </c>
      <c r="BP48" s="154">
        <v>0</v>
      </c>
      <c r="BQ48" s="154">
        <v>0</v>
      </c>
      <c r="BR48" s="182" t="s">
        <v>492</v>
      </c>
      <c r="BS48" s="154">
        <v>0</v>
      </c>
      <c r="BT48" s="154">
        <v>0</v>
      </c>
      <c r="BU48" s="154">
        <v>0</v>
      </c>
      <c r="BV48" s="154">
        <v>0</v>
      </c>
      <c r="BW48" s="154">
        <v>0</v>
      </c>
      <c r="BX48" s="398" t="s">
        <v>492</v>
      </c>
    </row>
    <row r="49" spans="1:76" ht="78.75" x14ac:dyDescent="0.25">
      <c r="A49" s="168" t="s">
        <v>546</v>
      </c>
      <c r="B49" s="146" t="s">
        <v>700</v>
      </c>
      <c r="C49" s="168" t="s">
        <v>804</v>
      </c>
      <c r="D49" s="182" t="s">
        <v>492</v>
      </c>
      <c r="E49" s="154">
        <v>0</v>
      </c>
      <c r="F49" s="154">
        <v>0</v>
      </c>
      <c r="G49" s="154">
        <v>0</v>
      </c>
      <c r="H49" s="154">
        <v>0</v>
      </c>
      <c r="I49" s="154">
        <v>0</v>
      </c>
      <c r="J49" s="154">
        <v>0</v>
      </c>
      <c r="K49" s="154">
        <v>0</v>
      </c>
      <c r="L49" s="154">
        <v>0</v>
      </c>
      <c r="M49" s="154">
        <v>0</v>
      </c>
      <c r="N49" s="154">
        <v>0</v>
      </c>
      <c r="O49" s="154">
        <v>0</v>
      </c>
      <c r="P49" s="124" t="s">
        <v>492</v>
      </c>
      <c r="Q49" s="154">
        <v>0</v>
      </c>
      <c r="R49" s="154">
        <v>0</v>
      </c>
      <c r="S49" s="154">
        <v>0</v>
      </c>
      <c r="T49" s="154">
        <v>0</v>
      </c>
      <c r="U49" s="154" t="s">
        <v>492</v>
      </c>
      <c r="V49" s="182" t="s">
        <v>492</v>
      </c>
      <c r="W49" s="154">
        <v>0</v>
      </c>
      <c r="X49" s="154">
        <v>0</v>
      </c>
      <c r="Y49" s="154">
        <v>0</v>
      </c>
      <c r="Z49" s="154">
        <v>0</v>
      </c>
      <c r="AA49" s="154">
        <v>0</v>
      </c>
      <c r="AB49" s="182" t="s">
        <v>492</v>
      </c>
      <c r="AC49" s="154">
        <v>0</v>
      </c>
      <c r="AD49" s="154">
        <v>0</v>
      </c>
      <c r="AE49" s="154">
        <v>0</v>
      </c>
      <c r="AF49" s="154">
        <v>0</v>
      </c>
      <c r="AG49" s="154">
        <v>0</v>
      </c>
      <c r="AH49" s="182" t="s">
        <v>492</v>
      </c>
      <c r="AI49" s="154">
        <v>0</v>
      </c>
      <c r="AJ49" s="154">
        <v>0</v>
      </c>
      <c r="AK49" s="154">
        <v>0</v>
      </c>
      <c r="AL49" s="154">
        <v>0</v>
      </c>
      <c r="AM49" s="154">
        <v>0</v>
      </c>
      <c r="AN49" s="182" t="s">
        <v>492</v>
      </c>
      <c r="AO49" s="154">
        <v>0</v>
      </c>
      <c r="AP49" s="154">
        <v>0</v>
      </c>
      <c r="AQ49" s="154">
        <v>0</v>
      </c>
      <c r="AR49" s="154">
        <v>0</v>
      </c>
      <c r="AS49" s="154">
        <v>0</v>
      </c>
      <c r="AT49" s="182" t="s">
        <v>492</v>
      </c>
      <c r="AU49" s="154">
        <v>0</v>
      </c>
      <c r="AV49" s="154">
        <v>0</v>
      </c>
      <c r="AW49" s="154">
        <v>0</v>
      </c>
      <c r="AX49" s="154">
        <v>0</v>
      </c>
      <c r="AY49" s="154">
        <v>0</v>
      </c>
      <c r="AZ49" s="182" t="s">
        <v>492</v>
      </c>
      <c r="BA49" s="154">
        <v>0</v>
      </c>
      <c r="BB49" s="154">
        <v>0</v>
      </c>
      <c r="BC49" s="154">
        <v>0</v>
      </c>
      <c r="BD49" s="154">
        <v>0</v>
      </c>
      <c r="BE49" s="154">
        <v>0</v>
      </c>
      <c r="BF49" s="182" t="s">
        <v>492</v>
      </c>
      <c r="BG49" s="154">
        <v>0</v>
      </c>
      <c r="BH49" s="154">
        <v>0</v>
      </c>
      <c r="BI49" s="154">
        <v>0</v>
      </c>
      <c r="BJ49" s="154">
        <v>0</v>
      </c>
      <c r="BK49" s="154">
        <v>0</v>
      </c>
      <c r="BL49" s="182" t="s">
        <v>492</v>
      </c>
      <c r="BM49" s="154">
        <v>0</v>
      </c>
      <c r="BN49" s="154">
        <v>0</v>
      </c>
      <c r="BO49" s="154">
        <v>0</v>
      </c>
      <c r="BP49" s="154">
        <v>0</v>
      </c>
      <c r="BQ49" s="154">
        <v>0</v>
      </c>
      <c r="BR49" s="182" t="s">
        <v>492</v>
      </c>
      <c r="BS49" s="154">
        <v>0</v>
      </c>
      <c r="BT49" s="154">
        <v>0</v>
      </c>
      <c r="BU49" s="154">
        <v>0</v>
      </c>
      <c r="BV49" s="154">
        <v>0</v>
      </c>
      <c r="BW49" s="154">
        <v>0</v>
      </c>
      <c r="BX49" s="398" t="s">
        <v>1212</v>
      </c>
    </row>
    <row r="50" spans="1:76" ht="31.5" x14ac:dyDescent="0.25">
      <c r="A50" s="168" t="s">
        <v>546</v>
      </c>
      <c r="B50" s="146" t="s">
        <v>701</v>
      </c>
      <c r="C50" s="168" t="s">
        <v>805</v>
      </c>
      <c r="D50" s="182" t="s">
        <v>492</v>
      </c>
      <c r="E50" s="154">
        <v>0</v>
      </c>
      <c r="F50" s="154">
        <v>0</v>
      </c>
      <c r="G50" s="154">
        <v>0</v>
      </c>
      <c r="H50" s="154">
        <v>0</v>
      </c>
      <c r="I50" s="154">
        <v>0</v>
      </c>
      <c r="J50" s="154">
        <v>0</v>
      </c>
      <c r="K50" s="154">
        <v>0</v>
      </c>
      <c r="L50" s="154">
        <v>0</v>
      </c>
      <c r="M50" s="154">
        <v>0</v>
      </c>
      <c r="N50" s="154">
        <v>0</v>
      </c>
      <c r="O50" s="154">
        <v>0</v>
      </c>
      <c r="P50" s="124" t="s">
        <v>492</v>
      </c>
      <c r="Q50" s="154">
        <v>0</v>
      </c>
      <c r="R50" s="154">
        <v>0</v>
      </c>
      <c r="S50" s="154">
        <v>0</v>
      </c>
      <c r="T50" s="154">
        <v>0</v>
      </c>
      <c r="U50" s="154">
        <v>0</v>
      </c>
      <c r="V50" s="182" t="s">
        <v>492</v>
      </c>
      <c r="W50" s="154">
        <v>0</v>
      </c>
      <c r="X50" s="154">
        <v>0</v>
      </c>
      <c r="Y50" s="154">
        <v>0</v>
      </c>
      <c r="Z50" s="154">
        <v>0</v>
      </c>
      <c r="AA50" s="154">
        <v>0</v>
      </c>
      <c r="AB50" s="182" t="s">
        <v>492</v>
      </c>
      <c r="AC50" s="154">
        <v>0</v>
      </c>
      <c r="AD50" s="154">
        <v>0</v>
      </c>
      <c r="AE50" s="154">
        <v>0</v>
      </c>
      <c r="AF50" s="154">
        <v>0</v>
      </c>
      <c r="AG50" s="154" t="s">
        <v>492</v>
      </c>
      <c r="AH50" s="182" t="s">
        <v>492</v>
      </c>
      <c r="AI50" s="154">
        <v>0</v>
      </c>
      <c r="AJ50" s="154">
        <v>0</v>
      </c>
      <c r="AK50" s="154">
        <v>0</v>
      </c>
      <c r="AL50" s="154">
        <v>0</v>
      </c>
      <c r="AM50" s="154">
        <v>0</v>
      </c>
      <c r="AN50" s="182" t="s">
        <v>492</v>
      </c>
      <c r="AO50" s="154">
        <v>0</v>
      </c>
      <c r="AP50" s="154">
        <v>0</v>
      </c>
      <c r="AQ50" s="154" t="s">
        <v>492</v>
      </c>
      <c r="AR50" s="154">
        <v>0</v>
      </c>
      <c r="AS50" s="154">
        <v>0</v>
      </c>
      <c r="AT50" s="182" t="s">
        <v>492</v>
      </c>
      <c r="AU50" s="154">
        <v>0</v>
      </c>
      <c r="AV50" s="154">
        <v>0</v>
      </c>
      <c r="AW50" s="154">
        <v>0.33300000000000002</v>
      </c>
      <c r="AX50" s="154">
        <v>0</v>
      </c>
      <c r="AY50" s="154">
        <v>0</v>
      </c>
      <c r="AZ50" s="182" t="s">
        <v>492</v>
      </c>
      <c r="BA50" s="154">
        <v>0</v>
      </c>
      <c r="BB50" s="154">
        <v>0</v>
      </c>
      <c r="BC50" s="154">
        <v>0</v>
      </c>
      <c r="BD50" s="154">
        <v>0</v>
      </c>
      <c r="BE50" s="154">
        <v>0</v>
      </c>
      <c r="BF50" s="182" t="s">
        <v>492</v>
      </c>
      <c r="BG50" s="154">
        <v>0</v>
      </c>
      <c r="BH50" s="154">
        <v>0</v>
      </c>
      <c r="BI50" s="154">
        <v>0</v>
      </c>
      <c r="BJ50" s="154">
        <v>0</v>
      </c>
      <c r="BK50" s="154">
        <v>0</v>
      </c>
      <c r="BL50" s="182" t="s">
        <v>492</v>
      </c>
      <c r="BM50" s="154">
        <v>0</v>
      </c>
      <c r="BN50" s="154">
        <v>0</v>
      </c>
      <c r="BO50" s="154">
        <v>0</v>
      </c>
      <c r="BP50" s="154">
        <v>0</v>
      </c>
      <c r="BQ50" s="154">
        <v>0</v>
      </c>
      <c r="BR50" s="182" t="s">
        <v>492</v>
      </c>
      <c r="BS50" s="154">
        <v>0</v>
      </c>
      <c r="BT50" s="154">
        <v>0</v>
      </c>
      <c r="BU50" s="154">
        <v>0</v>
      </c>
      <c r="BV50" s="154">
        <v>0</v>
      </c>
      <c r="BW50" s="154">
        <v>0</v>
      </c>
      <c r="BX50" s="398" t="s">
        <v>1173</v>
      </c>
    </row>
    <row r="51" spans="1:76" ht="78.75" x14ac:dyDescent="0.25">
      <c r="A51" s="168" t="s">
        <v>547</v>
      </c>
      <c r="B51" s="146" t="s">
        <v>655</v>
      </c>
      <c r="C51" s="168" t="s">
        <v>730</v>
      </c>
      <c r="D51" s="182" t="s">
        <v>492</v>
      </c>
      <c r="E51" s="154">
        <v>0</v>
      </c>
      <c r="F51" s="154">
        <v>0</v>
      </c>
      <c r="G51" s="154">
        <v>0</v>
      </c>
      <c r="H51" s="154">
        <v>0</v>
      </c>
      <c r="I51" s="154">
        <v>0</v>
      </c>
      <c r="J51" s="154">
        <v>0</v>
      </c>
      <c r="K51" s="154">
        <v>0</v>
      </c>
      <c r="L51" s="154">
        <v>0</v>
      </c>
      <c r="M51" s="154">
        <v>0</v>
      </c>
      <c r="N51" s="154">
        <v>0</v>
      </c>
      <c r="O51" s="154">
        <v>0</v>
      </c>
      <c r="P51" s="124" t="s">
        <v>492</v>
      </c>
      <c r="Q51" s="154">
        <v>0</v>
      </c>
      <c r="R51" s="154">
        <v>0</v>
      </c>
      <c r="S51" s="154">
        <v>0</v>
      </c>
      <c r="T51" s="154">
        <v>0</v>
      </c>
      <c r="U51" s="154">
        <v>92</v>
      </c>
      <c r="V51" s="182" t="s">
        <v>492</v>
      </c>
      <c r="W51" s="154">
        <v>0</v>
      </c>
      <c r="X51" s="154">
        <v>0</v>
      </c>
      <c r="Y51" s="154">
        <v>0</v>
      </c>
      <c r="Z51" s="154">
        <v>0</v>
      </c>
      <c r="AA51" s="154">
        <v>92</v>
      </c>
      <c r="AB51" s="182" t="s">
        <v>492</v>
      </c>
      <c r="AC51" s="154">
        <v>0</v>
      </c>
      <c r="AD51" s="154">
        <v>0</v>
      </c>
      <c r="AE51" s="154">
        <v>0</v>
      </c>
      <c r="AF51" s="154">
        <v>0</v>
      </c>
      <c r="AG51" s="154">
        <v>118</v>
      </c>
      <c r="AH51" s="182" t="s">
        <v>492</v>
      </c>
      <c r="AI51" s="154">
        <v>0</v>
      </c>
      <c r="AJ51" s="154">
        <v>0</v>
      </c>
      <c r="AK51" s="154">
        <v>0</v>
      </c>
      <c r="AL51" s="154">
        <v>0</v>
      </c>
      <c r="AM51" s="154">
        <v>92</v>
      </c>
      <c r="AN51" s="182" t="s">
        <v>492</v>
      </c>
      <c r="AO51" s="154">
        <v>0</v>
      </c>
      <c r="AP51" s="154">
        <v>0</v>
      </c>
      <c r="AQ51" s="154">
        <v>0</v>
      </c>
      <c r="AR51" s="154">
        <v>0</v>
      </c>
      <c r="AS51" s="154">
        <v>118</v>
      </c>
      <c r="AT51" s="182" t="s">
        <v>492</v>
      </c>
      <c r="AU51" s="154">
        <v>0</v>
      </c>
      <c r="AV51" s="154">
        <v>0</v>
      </c>
      <c r="AW51" s="154">
        <v>0</v>
      </c>
      <c r="AX51" s="154">
        <v>0</v>
      </c>
      <c r="AY51" s="154">
        <v>473</v>
      </c>
      <c r="AZ51" s="182" t="s">
        <v>492</v>
      </c>
      <c r="BA51" s="154">
        <v>0</v>
      </c>
      <c r="BB51" s="154">
        <v>0</v>
      </c>
      <c r="BC51" s="154">
        <v>0</v>
      </c>
      <c r="BD51" s="154">
        <v>0</v>
      </c>
      <c r="BE51" s="154">
        <v>118</v>
      </c>
      <c r="BF51" s="182" t="s">
        <v>492</v>
      </c>
      <c r="BG51" s="154">
        <v>0</v>
      </c>
      <c r="BH51" s="154">
        <v>0</v>
      </c>
      <c r="BI51" s="154">
        <v>0</v>
      </c>
      <c r="BJ51" s="154">
        <v>0</v>
      </c>
      <c r="BK51" s="154">
        <v>118</v>
      </c>
      <c r="BL51" s="182" t="s">
        <v>492</v>
      </c>
      <c r="BM51" s="154">
        <v>0</v>
      </c>
      <c r="BN51" s="154">
        <v>0</v>
      </c>
      <c r="BO51" s="154">
        <v>0</v>
      </c>
      <c r="BP51" s="154">
        <v>0</v>
      </c>
      <c r="BQ51" s="154">
        <v>118</v>
      </c>
      <c r="BR51" s="182" t="s">
        <v>492</v>
      </c>
      <c r="BS51" s="154">
        <v>0</v>
      </c>
      <c r="BT51" s="154">
        <v>0</v>
      </c>
      <c r="BU51" s="154">
        <v>0</v>
      </c>
      <c r="BV51" s="154">
        <v>0</v>
      </c>
      <c r="BW51" s="154">
        <v>118</v>
      </c>
      <c r="BX51" s="398" t="s">
        <v>492</v>
      </c>
    </row>
    <row r="52" spans="1:76" ht="94.5" x14ac:dyDescent="0.25">
      <c r="A52" s="168" t="s">
        <v>547</v>
      </c>
      <c r="B52" s="146" t="s">
        <v>671</v>
      </c>
      <c r="C52" s="168" t="s">
        <v>806</v>
      </c>
      <c r="D52" s="182" t="s">
        <v>492</v>
      </c>
      <c r="E52" s="154">
        <v>0</v>
      </c>
      <c r="F52" s="154">
        <v>0</v>
      </c>
      <c r="G52" s="154">
        <v>0</v>
      </c>
      <c r="H52" s="154">
        <v>0</v>
      </c>
      <c r="I52" s="154">
        <v>0</v>
      </c>
      <c r="J52" s="154">
        <v>0</v>
      </c>
      <c r="K52" s="154">
        <v>0</v>
      </c>
      <c r="L52" s="154">
        <v>0</v>
      </c>
      <c r="M52" s="154">
        <v>0</v>
      </c>
      <c r="N52" s="154">
        <v>0</v>
      </c>
      <c r="O52" s="154">
        <v>0</v>
      </c>
      <c r="P52" s="124" t="s">
        <v>492</v>
      </c>
      <c r="Q52" s="154">
        <v>0</v>
      </c>
      <c r="R52" s="154">
        <v>0</v>
      </c>
      <c r="S52" s="154">
        <v>0</v>
      </c>
      <c r="T52" s="154">
        <v>0</v>
      </c>
      <c r="U52" s="154">
        <v>0</v>
      </c>
      <c r="V52" s="182" t="s">
        <v>492</v>
      </c>
      <c r="W52" s="154">
        <v>0</v>
      </c>
      <c r="X52" s="154">
        <v>0</v>
      </c>
      <c r="Y52" s="154">
        <v>0</v>
      </c>
      <c r="Z52" s="154">
        <v>0</v>
      </c>
      <c r="AA52" s="154">
        <v>0</v>
      </c>
      <c r="AB52" s="182" t="s">
        <v>492</v>
      </c>
      <c r="AC52" s="154">
        <v>0</v>
      </c>
      <c r="AD52" s="154">
        <v>0</v>
      </c>
      <c r="AE52" s="154">
        <v>0</v>
      </c>
      <c r="AF52" s="154">
        <v>0</v>
      </c>
      <c r="AG52" s="154">
        <v>0</v>
      </c>
      <c r="AH52" s="182" t="s">
        <v>492</v>
      </c>
      <c r="AI52" s="154">
        <v>0</v>
      </c>
      <c r="AJ52" s="154">
        <v>0</v>
      </c>
      <c r="AK52" s="154">
        <v>0</v>
      </c>
      <c r="AL52" s="154">
        <v>0</v>
      </c>
      <c r="AM52" s="154">
        <v>0</v>
      </c>
      <c r="AN52" s="182" t="s">
        <v>492</v>
      </c>
      <c r="AO52" s="154">
        <v>0</v>
      </c>
      <c r="AP52" s="154">
        <v>0</v>
      </c>
      <c r="AQ52" s="154">
        <v>0</v>
      </c>
      <c r="AR52" s="154">
        <v>0</v>
      </c>
      <c r="AS52" s="154" t="s">
        <v>492</v>
      </c>
      <c r="AT52" s="182" t="s">
        <v>492</v>
      </c>
      <c r="AU52" s="154">
        <v>0</v>
      </c>
      <c r="AV52" s="154">
        <v>0</v>
      </c>
      <c r="AW52" s="154">
        <v>0</v>
      </c>
      <c r="AX52" s="154">
        <v>0</v>
      </c>
      <c r="AY52" s="154">
        <v>0</v>
      </c>
      <c r="AZ52" s="182" t="s">
        <v>492</v>
      </c>
      <c r="BA52" s="154">
        <v>0</v>
      </c>
      <c r="BB52" s="154">
        <v>0</v>
      </c>
      <c r="BC52" s="154">
        <v>0</v>
      </c>
      <c r="BD52" s="154">
        <v>0</v>
      </c>
      <c r="BE52" s="154" t="s">
        <v>492</v>
      </c>
      <c r="BF52" s="182" t="s">
        <v>492</v>
      </c>
      <c r="BG52" s="154">
        <v>0</v>
      </c>
      <c r="BH52" s="154">
        <v>0</v>
      </c>
      <c r="BI52" s="154">
        <v>0</v>
      </c>
      <c r="BJ52" s="154">
        <v>0</v>
      </c>
      <c r="BK52" s="154" t="s">
        <v>492</v>
      </c>
      <c r="BL52" s="182" t="s">
        <v>492</v>
      </c>
      <c r="BM52" s="154">
        <v>0</v>
      </c>
      <c r="BN52" s="154">
        <v>0</v>
      </c>
      <c r="BO52" s="154">
        <v>0</v>
      </c>
      <c r="BP52" s="154">
        <v>0</v>
      </c>
      <c r="BQ52" s="154" t="s">
        <v>492</v>
      </c>
      <c r="BR52" s="182" t="s">
        <v>492</v>
      </c>
      <c r="BS52" s="154">
        <v>0</v>
      </c>
      <c r="BT52" s="154">
        <v>0</v>
      </c>
      <c r="BU52" s="154">
        <v>0</v>
      </c>
      <c r="BV52" s="154">
        <v>0</v>
      </c>
      <c r="BW52" s="154" t="s">
        <v>492</v>
      </c>
      <c r="BX52" s="398" t="s">
        <v>1213</v>
      </c>
    </row>
    <row r="53" spans="1:76" ht="63" x14ac:dyDescent="0.25">
      <c r="A53" s="168" t="s">
        <v>547</v>
      </c>
      <c r="B53" s="146" t="s">
        <v>672</v>
      </c>
      <c r="C53" s="168" t="s">
        <v>807</v>
      </c>
      <c r="D53" s="182" t="s">
        <v>492</v>
      </c>
      <c r="E53" s="154">
        <v>0</v>
      </c>
      <c r="F53" s="154">
        <v>0</v>
      </c>
      <c r="G53" s="154">
        <v>0</v>
      </c>
      <c r="H53" s="154">
        <v>0</v>
      </c>
      <c r="I53" s="154">
        <v>0</v>
      </c>
      <c r="J53" s="154">
        <v>0</v>
      </c>
      <c r="K53" s="154">
        <v>0</v>
      </c>
      <c r="L53" s="154">
        <v>0</v>
      </c>
      <c r="M53" s="154">
        <v>0</v>
      </c>
      <c r="N53" s="154">
        <v>0</v>
      </c>
      <c r="O53" s="154">
        <v>0</v>
      </c>
      <c r="P53" s="124" t="s">
        <v>492</v>
      </c>
      <c r="Q53" s="154">
        <v>0</v>
      </c>
      <c r="R53" s="154">
        <v>0</v>
      </c>
      <c r="S53" s="154">
        <v>0</v>
      </c>
      <c r="T53" s="154">
        <v>0</v>
      </c>
      <c r="U53" s="154">
        <v>0</v>
      </c>
      <c r="V53" s="182" t="s">
        <v>492</v>
      </c>
      <c r="W53" s="154">
        <v>0</v>
      </c>
      <c r="X53" s="154">
        <v>0</v>
      </c>
      <c r="Y53" s="154">
        <v>0</v>
      </c>
      <c r="Z53" s="154">
        <v>0</v>
      </c>
      <c r="AA53" s="154">
        <v>0</v>
      </c>
      <c r="AB53" s="182" t="s">
        <v>492</v>
      </c>
      <c r="AC53" s="154">
        <v>0</v>
      </c>
      <c r="AD53" s="154">
        <v>0</v>
      </c>
      <c r="AE53" s="154">
        <v>0</v>
      </c>
      <c r="AF53" s="154">
        <v>0</v>
      </c>
      <c r="AG53" s="154">
        <v>0</v>
      </c>
      <c r="AH53" s="182" t="s">
        <v>492</v>
      </c>
      <c r="AI53" s="154">
        <v>0</v>
      </c>
      <c r="AJ53" s="154">
        <v>0</v>
      </c>
      <c r="AK53" s="154">
        <v>0</v>
      </c>
      <c r="AL53" s="154">
        <v>0</v>
      </c>
      <c r="AM53" s="154">
        <v>0</v>
      </c>
      <c r="AN53" s="182" t="s">
        <v>492</v>
      </c>
      <c r="AO53" s="154">
        <v>0</v>
      </c>
      <c r="AP53" s="154">
        <v>0</v>
      </c>
      <c r="AQ53" s="154">
        <v>0</v>
      </c>
      <c r="AR53" s="154">
        <v>0</v>
      </c>
      <c r="AS53" s="154">
        <v>0</v>
      </c>
      <c r="AT53" s="182" t="s">
        <v>492</v>
      </c>
      <c r="AU53" s="154">
        <v>0</v>
      </c>
      <c r="AV53" s="154">
        <v>0</v>
      </c>
      <c r="AW53" s="154">
        <v>0</v>
      </c>
      <c r="AX53" s="154">
        <v>0</v>
      </c>
      <c r="AY53" s="154">
        <v>385</v>
      </c>
      <c r="AZ53" s="182" t="s">
        <v>492</v>
      </c>
      <c r="BA53" s="154">
        <v>0</v>
      </c>
      <c r="BB53" s="154">
        <v>0</v>
      </c>
      <c r="BC53" s="154">
        <v>0</v>
      </c>
      <c r="BD53" s="154">
        <v>0</v>
      </c>
      <c r="BE53" s="154">
        <v>0</v>
      </c>
      <c r="BF53" s="182" t="s">
        <v>492</v>
      </c>
      <c r="BG53" s="154">
        <v>0</v>
      </c>
      <c r="BH53" s="154">
        <v>0</v>
      </c>
      <c r="BI53" s="154">
        <v>0</v>
      </c>
      <c r="BJ53" s="154">
        <v>0</v>
      </c>
      <c r="BK53" s="154">
        <v>0</v>
      </c>
      <c r="BL53" s="182" t="s">
        <v>492</v>
      </c>
      <c r="BM53" s="154">
        <v>0</v>
      </c>
      <c r="BN53" s="154">
        <v>0</v>
      </c>
      <c r="BO53" s="154">
        <v>0</v>
      </c>
      <c r="BP53" s="154">
        <v>0</v>
      </c>
      <c r="BQ53" s="154">
        <v>0</v>
      </c>
      <c r="BR53" s="182" t="s">
        <v>492</v>
      </c>
      <c r="BS53" s="154">
        <v>0</v>
      </c>
      <c r="BT53" s="154">
        <v>0</v>
      </c>
      <c r="BU53" s="154">
        <v>0</v>
      </c>
      <c r="BV53" s="154">
        <v>0</v>
      </c>
      <c r="BW53" s="154">
        <v>0</v>
      </c>
      <c r="BX53" s="398" t="s">
        <v>1214</v>
      </c>
    </row>
    <row r="54" spans="1:76" ht="78.75" x14ac:dyDescent="0.25">
      <c r="A54" s="168" t="s">
        <v>547</v>
      </c>
      <c r="B54" s="146" t="s">
        <v>675</v>
      </c>
      <c r="C54" s="168" t="s">
        <v>808</v>
      </c>
      <c r="D54" s="182" t="s">
        <v>492</v>
      </c>
      <c r="E54" s="154">
        <v>0</v>
      </c>
      <c r="F54" s="154">
        <v>0</v>
      </c>
      <c r="G54" s="154">
        <v>0</v>
      </c>
      <c r="H54" s="154">
        <v>0</v>
      </c>
      <c r="I54" s="154">
        <v>0</v>
      </c>
      <c r="J54" s="154">
        <v>0</v>
      </c>
      <c r="K54" s="154">
        <v>0</v>
      </c>
      <c r="L54" s="154">
        <v>0</v>
      </c>
      <c r="M54" s="154">
        <v>0</v>
      </c>
      <c r="N54" s="154">
        <v>0</v>
      </c>
      <c r="O54" s="154">
        <v>0</v>
      </c>
      <c r="P54" s="124" t="s">
        <v>492</v>
      </c>
      <c r="Q54" s="154">
        <v>0</v>
      </c>
      <c r="R54" s="154">
        <v>0</v>
      </c>
      <c r="S54" s="154">
        <v>0</v>
      </c>
      <c r="T54" s="154">
        <v>0</v>
      </c>
      <c r="U54" s="154">
        <v>92</v>
      </c>
      <c r="V54" s="182" t="s">
        <v>492</v>
      </c>
      <c r="W54" s="154">
        <v>0</v>
      </c>
      <c r="X54" s="154">
        <v>0</v>
      </c>
      <c r="Y54" s="154">
        <v>0</v>
      </c>
      <c r="Z54" s="154">
        <v>0</v>
      </c>
      <c r="AA54" s="154">
        <v>92</v>
      </c>
      <c r="AB54" s="182" t="s">
        <v>492</v>
      </c>
      <c r="AC54" s="154">
        <v>0</v>
      </c>
      <c r="AD54" s="154">
        <v>0</v>
      </c>
      <c r="AE54" s="154">
        <v>0</v>
      </c>
      <c r="AF54" s="154">
        <v>0</v>
      </c>
      <c r="AG54" s="154">
        <v>118</v>
      </c>
      <c r="AH54" s="182" t="s">
        <v>492</v>
      </c>
      <c r="AI54" s="154">
        <v>0</v>
      </c>
      <c r="AJ54" s="154">
        <v>0</v>
      </c>
      <c r="AK54" s="154">
        <v>0</v>
      </c>
      <c r="AL54" s="154">
        <v>0</v>
      </c>
      <c r="AM54" s="154">
        <v>92</v>
      </c>
      <c r="AN54" s="182" t="s">
        <v>492</v>
      </c>
      <c r="AO54" s="154">
        <v>0</v>
      </c>
      <c r="AP54" s="154">
        <v>0</v>
      </c>
      <c r="AQ54" s="154">
        <v>0</v>
      </c>
      <c r="AR54" s="154">
        <v>0</v>
      </c>
      <c r="AS54" s="154">
        <v>118</v>
      </c>
      <c r="AT54" s="182" t="s">
        <v>492</v>
      </c>
      <c r="AU54" s="154">
        <v>0</v>
      </c>
      <c r="AV54" s="154">
        <v>0</v>
      </c>
      <c r="AW54" s="154">
        <v>0</v>
      </c>
      <c r="AX54" s="154">
        <v>0</v>
      </c>
      <c r="AY54" s="154">
        <v>88</v>
      </c>
      <c r="AZ54" s="182" t="s">
        <v>492</v>
      </c>
      <c r="BA54" s="154">
        <v>0</v>
      </c>
      <c r="BB54" s="154">
        <v>0</v>
      </c>
      <c r="BC54" s="154">
        <v>0</v>
      </c>
      <c r="BD54" s="154">
        <v>0</v>
      </c>
      <c r="BE54" s="154">
        <v>118</v>
      </c>
      <c r="BF54" s="182" t="s">
        <v>492</v>
      </c>
      <c r="BG54" s="154">
        <v>0</v>
      </c>
      <c r="BH54" s="154">
        <v>0</v>
      </c>
      <c r="BI54" s="154">
        <v>0</v>
      </c>
      <c r="BJ54" s="154">
        <v>0</v>
      </c>
      <c r="BK54" s="154">
        <v>118</v>
      </c>
      <c r="BL54" s="182" t="s">
        <v>492</v>
      </c>
      <c r="BM54" s="154">
        <v>0</v>
      </c>
      <c r="BN54" s="154">
        <v>0</v>
      </c>
      <c r="BO54" s="154">
        <v>0</v>
      </c>
      <c r="BP54" s="154">
        <v>0</v>
      </c>
      <c r="BQ54" s="154">
        <v>118</v>
      </c>
      <c r="BR54" s="182" t="s">
        <v>492</v>
      </c>
      <c r="BS54" s="154">
        <v>0</v>
      </c>
      <c r="BT54" s="154">
        <v>0</v>
      </c>
      <c r="BU54" s="154">
        <v>0</v>
      </c>
      <c r="BV54" s="154">
        <v>0</v>
      </c>
      <c r="BW54" s="154">
        <v>118</v>
      </c>
      <c r="BX54" s="398" t="s">
        <v>1215</v>
      </c>
    </row>
    <row r="55" spans="1:76" ht="63" x14ac:dyDescent="0.25">
      <c r="A55" s="168" t="s">
        <v>550</v>
      </c>
      <c r="B55" s="146" t="s">
        <v>633</v>
      </c>
      <c r="C55" s="168" t="s">
        <v>730</v>
      </c>
      <c r="D55" s="182" t="s">
        <v>492</v>
      </c>
      <c r="E55" s="154">
        <v>0</v>
      </c>
      <c r="F55" s="154">
        <v>0</v>
      </c>
      <c r="G55" s="154">
        <v>0</v>
      </c>
      <c r="H55" s="154">
        <v>0</v>
      </c>
      <c r="I55" s="154">
        <v>0</v>
      </c>
      <c r="J55" s="154">
        <v>0</v>
      </c>
      <c r="K55" s="154">
        <v>0</v>
      </c>
      <c r="L55" s="154">
        <v>0</v>
      </c>
      <c r="M55" s="154">
        <v>0</v>
      </c>
      <c r="N55" s="154">
        <v>0</v>
      </c>
      <c r="O55" s="154">
        <v>0</v>
      </c>
      <c r="P55" s="124" t="s">
        <v>492</v>
      </c>
      <c r="Q55" s="154">
        <v>0</v>
      </c>
      <c r="R55" s="154">
        <v>0</v>
      </c>
      <c r="S55" s="154">
        <v>0</v>
      </c>
      <c r="T55" s="154">
        <v>0</v>
      </c>
      <c r="U55" s="154">
        <v>0</v>
      </c>
      <c r="V55" s="182" t="s">
        <v>492</v>
      </c>
      <c r="W55" s="154">
        <v>0</v>
      </c>
      <c r="X55" s="154">
        <v>0</v>
      </c>
      <c r="Y55" s="154">
        <v>0</v>
      </c>
      <c r="Z55" s="154">
        <v>0</v>
      </c>
      <c r="AA55" s="154">
        <v>0</v>
      </c>
      <c r="AB55" s="182" t="s">
        <v>492</v>
      </c>
      <c r="AC55" s="154">
        <v>0</v>
      </c>
      <c r="AD55" s="154">
        <v>0</v>
      </c>
      <c r="AE55" s="154">
        <v>0</v>
      </c>
      <c r="AF55" s="154">
        <v>0</v>
      </c>
      <c r="AG55" s="154">
        <v>0</v>
      </c>
      <c r="AH55" s="182" t="s">
        <v>492</v>
      </c>
      <c r="AI55" s="154">
        <v>0</v>
      </c>
      <c r="AJ55" s="154">
        <v>0</v>
      </c>
      <c r="AK55" s="154">
        <v>0</v>
      </c>
      <c r="AL55" s="154">
        <v>0</v>
      </c>
      <c r="AM55" s="154">
        <v>0</v>
      </c>
      <c r="AN55" s="182" t="s">
        <v>492</v>
      </c>
      <c r="AO55" s="154">
        <v>0</v>
      </c>
      <c r="AP55" s="154">
        <v>0</v>
      </c>
      <c r="AQ55" s="154">
        <v>0</v>
      </c>
      <c r="AR55" s="154">
        <v>0</v>
      </c>
      <c r="AS55" s="154">
        <v>0</v>
      </c>
      <c r="AT55" s="182" t="s">
        <v>492</v>
      </c>
      <c r="AU55" s="154">
        <v>0</v>
      </c>
      <c r="AV55" s="154">
        <v>0</v>
      </c>
      <c r="AW55" s="154">
        <v>0</v>
      </c>
      <c r="AX55" s="154">
        <v>0</v>
      </c>
      <c r="AY55" s="154">
        <v>0</v>
      </c>
      <c r="AZ55" s="182" t="s">
        <v>492</v>
      </c>
      <c r="BA55" s="154">
        <v>0</v>
      </c>
      <c r="BB55" s="154">
        <v>0</v>
      </c>
      <c r="BC55" s="154">
        <v>0</v>
      </c>
      <c r="BD55" s="154">
        <v>0</v>
      </c>
      <c r="BE55" s="154">
        <v>0</v>
      </c>
      <c r="BF55" s="182" t="s">
        <v>492</v>
      </c>
      <c r="BG55" s="154">
        <v>0</v>
      </c>
      <c r="BH55" s="154">
        <v>0</v>
      </c>
      <c r="BI55" s="154">
        <v>0</v>
      </c>
      <c r="BJ55" s="154">
        <v>0</v>
      </c>
      <c r="BK55" s="154">
        <v>0</v>
      </c>
      <c r="BL55" s="182" t="s">
        <v>492</v>
      </c>
      <c r="BM55" s="154">
        <v>0</v>
      </c>
      <c r="BN55" s="154">
        <v>0</v>
      </c>
      <c r="BO55" s="154">
        <v>0</v>
      </c>
      <c r="BP55" s="154">
        <v>0</v>
      </c>
      <c r="BQ55" s="154">
        <v>0</v>
      </c>
      <c r="BR55" s="182" t="s">
        <v>492</v>
      </c>
      <c r="BS55" s="154">
        <v>0</v>
      </c>
      <c r="BT55" s="154">
        <v>0</v>
      </c>
      <c r="BU55" s="154">
        <v>0</v>
      </c>
      <c r="BV55" s="154">
        <v>0</v>
      </c>
      <c r="BW55" s="154">
        <v>0</v>
      </c>
      <c r="BX55" s="398" t="s">
        <v>492</v>
      </c>
    </row>
    <row r="56" spans="1:76" ht="47.25" x14ac:dyDescent="0.25">
      <c r="A56" s="168" t="s">
        <v>551</v>
      </c>
      <c r="B56" s="146" t="s">
        <v>634</v>
      </c>
      <c r="C56" s="168" t="s">
        <v>730</v>
      </c>
      <c r="D56" s="182" t="s">
        <v>492</v>
      </c>
      <c r="E56" s="154">
        <v>0</v>
      </c>
      <c r="F56" s="154">
        <v>0</v>
      </c>
      <c r="G56" s="154">
        <v>0</v>
      </c>
      <c r="H56" s="154">
        <v>0</v>
      </c>
      <c r="I56" s="154">
        <v>0</v>
      </c>
      <c r="J56" s="154">
        <v>0</v>
      </c>
      <c r="K56" s="154">
        <v>0</v>
      </c>
      <c r="L56" s="154">
        <v>0</v>
      </c>
      <c r="M56" s="154">
        <v>0</v>
      </c>
      <c r="N56" s="154">
        <v>0</v>
      </c>
      <c r="O56" s="154">
        <v>0</v>
      </c>
      <c r="P56" s="124" t="s">
        <v>492</v>
      </c>
      <c r="Q56" s="154">
        <v>0</v>
      </c>
      <c r="R56" s="154">
        <v>0</v>
      </c>
      <c r="S56" s="154">
        <v>0</v>
      </c>
      <c r="T56" s="154">
        <v>0</v>
      </c>
      <c r="U56" s="154">
        <v>0</v>
      </c>
      <c r="V56" s="182" t="s">
        <v>492</v>
      </c>
      <c r="W56" s="154">
        <v>0</v>
      </c>
      <c r="X56" s="154">
        <v>0</v>
      </c>
      <c r="Y56" s="154">
        <v>0</v>
      </c>
      <c r="Z56" s="154">
        <v>0</v>
      </c>
      <c r="AA56" s="154">
        <v>0</v>
      </c>
      <c r="AB56" s="182" t="s">
        <v>492</v>
      </c>
      <c r="AC56" s="154">
        <v>0</v>
      </c>
      <c r="AD56" s="154">
        <v>0</v>
      </c>
      <c r="AE56" s="154">
        <v>0</v>
      </c>
      <c r="AF56" s="154">
        <v>0</v>
      </c>
      <c r="AG56" s="154">
        <v>0</v>
      </c>
      <c r="AH56" s="182" t="s">
        <v>492</v>
      </c>
      <c r="AI56" s="154">
        <v>0</v>
      </c>
      <c r="AJ56" s="154">
        <v>0</v>
      </c>
      <c r="AK56" s="154">
        <v>0</v>
      </c>
      <c r="AL56" s="154">
        <v>0</v>
      </c>
      <c r="AM56" s="154">
        <v>0</v>
      </c>
      <c r="AN56" s="182" t="s">
        <v>492</v>
      </c>
      <c r="AO56" s="154">
        <v>0</v>
      </c>
      <c r="AP56" s="154">
        <v>0</v>
      </c>
      <c r="AQ56" s="154">
        <v>0</v>
      </c>
      <c r="AR56" s="154">
        <v>0</v>
      </c>
      <c r="AS56" s="154">
        <v>0</v>
      </c>
      <c r="AT56" s="182" t="s">
        <v>492</v>
      </c>
      <c r="AU56" s="154">
        <v>0</v>
      </c>
      <c r="AV56" s="154">
        <v>0</v>
      </c>
      <c r="AW56" s="154">
        <v>0</v>
      </c>
      <c r="AX56" s="154">
        <v>0</v>
      </c>
      <c r="AY56" s="154">
        <v>0</v>
      </c>
      <c r="AZ56" s="182" t="s">
        <v>492</v>
      </c>
      <c r="BA56" s="154">
        <v>0</v>
      </c>
      <c r="BB56" s="154">
        <v>0</v>
      </c>
      <c r="BC56" s="154">
        <v>0</v>
      </c>
      <c r="BD56" s="154">
        <v>0</v>
      </c>
      <c r="BE56" s="154">
        <v>0</v>
      </c>
      <c r="BF56" s="182" t="s">
        <v>492</v>
      </c>
      <c r="BG56" s="154">
        <v>0</v>
      </c>
      <c r="BH56" s="154">
        <v>0</v>
      </c>
      <c r="BI56" s="154">
        <v>0</v>
      </c>
      <c r="BJ56" s="154">
        <v>0</v>
      </c>
      <c r="BK56" s="154">
        <v>0</v>
      </c>
      <c r="BL56" s="182" t="s">
        <v>492</v>
      </c>
      <c r="BM56" s="154">
        <v>0</v>
      </c>
      <c r="BN56" s="154">
        <v>0</v>
      </c>
      <c r="BO56" s="154">
        <v>0</v>
      </c>
      <c r="BP56" s="154">
        <v>0</v>
      </c>
      <c r="BQ56" s="154">
        <v>0</v>
      </c>
      <c r="BR56" s="182" t="s">
        <v>492</v>
      </c>
      <c r="BS56" s="154">
        <v>0</v>
      </c>
      <c r="BT56" s="154">
        <v>0</v>
      </c>
      <c r="BU56" s="154">
        <v>0</v>
      </c>
      <c r="BV56" s="154">
        <v>0</v>
      </c>
      <c r="BW56" s="154">
        <v>0</v>
      </c>
      <c r="BX56" s="398" t="s">
        <v>492</v>
      </c>
    </row>
    <row r="57" spans="1:76" ht="63" x14ac:dyDescent="0.25">
      <c r="A57" s="168" t="s">
        <v>552</v>
      </c>
      <c r="B57" s="146" t="s">
        <v>635</v>
      </c>
      <c r="C57" s="168" t="s">
        <v>730</v>
      </c>
      <c r="D57" s="182" t="s">
        <v>492</v>
      </c>
      <c r="E57" s="154">
        <v>0</v>
      </c>
      <c r="F57" s="154">
        <v>0</v>
      </c>
      <c r="G57" s="154">
        <v>0</v>
      </c>
      <c r="H57" s="154">
        <v>0</v>
      </c>
      <c r="I57" s="154">
        <v>0</v>
      </c>
      <c r="J57" s="154">
        <v>0</v>
      </c>
      <c r="K57" s="154">
        <v>0</v>
      </c>
      <c r="L57" s="154">
        <v>0</v>
      </c>
      <c r="M57" s="154">
        <v>0</v>
      </c>
      <c r="N57" s="154">
        <v>0</v>
      </c>
      <c r="O57" s="154">
        <v>0</v>
      </c>
      <c r="P57" s="124" t="s">
        <v>492</v>
      </c>
      <c r="Q57" s="154">
        <v>0</v>
      </c>
      <c r="R57" s="154">
        <v>0</v>
      </c>
      <c r="S57" s="154">
        <v>0</v>
      </c>
      <c r="T57" s="154">
        <v>0</v>
      </c>
      <c r="U57" s="154">
        <v>0</v>
      </c>
      <c r="V57" s="182" t="s">
        <v>492</v>
      </c>
      <c r="W57" s="154">
        <v>0</v>
      </c>
      <c r="X57" s="154">
        <v>0</v>
      </c>
      <c r="Y57" s="154">
        <v>0</v>
      </c>
      <c r="Z57" s="154">
        <v>0</v>
      </c>
      <c r="AA57" s="154">
        <v>0</v>
      </c>
      <c r="AB57" s="182" t="s">
        <v>492</v>
      </c>
      <c r="AC57" s="154">
        <v>0</v>
      </c>
      <c r="AD57" s="154">
        <v>0</v>
      </c>
      <c r="AE57" s="154">
        <v>0</v>
      </c>
      <c r="AF57" s="154">
        <v>0</v>
      </c>
      <c r="AG57" s="154">
        <v>0</v>
      </c>
      <c r="AH57" s="182" t="s">
        <v>492</v>
      </c>
      <c r="AI57" s="154">
        <v>0</v>
      </c>
      <c r="AJ57" s="154">
        <v>0</v>
      </c>
      <c r="AK57" s="154">
        <v>0</v>
      </c>
      <c r="AL57" s="154">
        <v>0</v>
      </c>
      <c r="AM57" s="154">
        <v>0</v>
      </c>
      <c r="AN57" s="182" t="s">
        <v>492</v>
      </c>
      <c r="AO57" s="154">
        <v>0</v>
      </c>
      <c r="AP57" s="154">
        <v>0</v>
      </c>
      <c r="AQ57" s="154">
        <v>0</v>
      </c>
      <c r="AR57" s="154">
        <v>0</v>
      </c>
      <c r="AS57" s="154">
        <v>0</v>
      </c>
      <c r="AT57" s="182" t="s">
        <v>492</v>
      </c>
      <c r="AU57" s="154">
        <v>0</v>
      </c>
      <c r="AV57" s="154">
        <v>0</v>
      </c>
      <c r="AW57" s="154">
        <v>0</v>
      </c>
      <c r="AX57" s="154">
        <v>0</v>
      </c>
      <c r="AY57" s="154">
        <v>0</v>
      </c>
      <c r="AZ57" s="182" t="s">
        <v>492</v>
      </c>
      <c r="BA57" s="154">
        <v>0</v>
      </c>
      <c r="BB57" s="154">
        <v>0</v>
      </c>
      <c r="BC57" s="154">
        <v>0</v>
      </c>
      <c r="BD57" s="154">
        <v>0</v>
      </c>
      <c r="BE57" s="154">
        <v>0</v>
      </c>
      <c r="BF57" s="182" t="s">
        <v>492</v>
      </c>
      <c r="BG57" s="154">
        <v>0</v>
      </c>
      <c r="BH57" s="154">
        <v>0</v>
      </c>
      <c r="BI57" s="154">
        <v>0</v>
      </c>
      <c r="BJ57" s="154">
        <v>0</v>
      </c>
      <c r="BK57" s="154">
        <v>0</v>
      </c>
      <c r="BL57" s="182" t="s">
        <v>492</v>
      </c>
      <c r="BM57" s="154">
        <v>0</v>
      </c>
      <c r="BN57" s="154">
        <v>0</v>
      </c>
      <c r="BO57" s="154">
        <v>0</v>
      </c>
      <c r="BP57" s="154">
        <v>0</v>
      </c>
      <c r="BQ57" s="154">
        <v>0</v>
      </c>
      <c r="BR57" s="182" t="s">
        <v>492</v>
      </c>
      <c r="BS57" s="154">
        <v>0</v>
      </c>
      <c r="BT57" s="154">
        <v>0</v>
      </c>
      <c r="BU57" s="154">
        <v>0</v>
      </c>
      <c r="BV57" s="154">
        <v>0</v>
      </c>
      <c r="BW57" s="154">
        <v>0</v>
      </c>
      <c r="BX57" s="398" t="s">
        <v>492</v>
      </c>
    </row>
    <row r="58" spans="1:76" ht="47.25" x14ac:dyDescent="0.25">
      <c r="A58" s="168" t="s">
        <v>555</v>
      </c>
      <c r="B58" s="146" t="s">
        <v>636</v>
      </c>
      <c r="C58" s="168" t="s">
        <v>730</v>
      </c>
      <c r="D58" s="182" t="s">
        <v>492</v>
      </c>
      <c r="E58" s="154">
        <v>0</v>
      </c>
      <c r="F58" s="154">
        <v>0</v>
      </c>
      <c r="G58" s="154">
        <v>0</v>
      </c>
      <c r="H58" s="154">
        <v>0</v>
      </c>
      <c r="I58" s="154">
        <v>0</v>
      </c>
      <c r="J58" s="154">
        <v>0</v>
      </c>
      <c r="K58" s="154">
        <v>0</v>
      </c>
      <c r="L58" s="154">
        <v>0</v>
      </c>
      <c r="M58" s="154">
        <v>0</v>
      </c>
      <c r="N58" s="154">
        <v>0</v>
      </c>
      <c r="O58" s="154">
        <v>0</v>
      </c>
      <c r="P58" s="124" t="s">
        <v>492</v>
      </c>
      <c r="Q58" s="154">
        <v>0</v>
      </c>
      <c r="R58" s="154">
        <v>0</v>
      </c>
      <c r="S58" s="154">
        <v>0</v>
      </c>
      <c r="T58" s="154">
        <v>0</v>
      </c>
      <c r="U58" s="154">
        <v>1701</v>
      </c>
      <c r="V58" s="182" t="s">
        <v>492</v>
      </c>
      <c r="W58" s="154">
        <v>0</v>
      </c>
      <c r="X58" s="154">
        <v>0</v>
      </c>
      <c r="Y58" s="154">
        <v>0</v>
      </c>
      <c r="Z58" s="154">
        <v>0</v>
      </c>
      <c r="AA58" s="154">
        <v>1701</v>
      </c>
      <c r="AB58" s="182" t="s">
        <v>492</v>
      </c>
      <c r="AC58" s="154">
        <v>0</v>
      </c>
      <c r="AD58" s="154">
        <v>0</v>
      </c>
      <c r="AE58" s="154">
        <v>0</v>
      </c>
      <c r="AF58" s="154">
        <v>0</v>
      </c>
      <c r="AG58" s="154">
        <v>833</v>
      </c>
      <c r="AH58" s="182" t="s">
        <v>492</v>
      </c>
      <c r="AI58" s="154">
        <v>0</v>
      </c>
      <c r="AJ58" s="154">
        <v>0</v>
      </c>
      <c r="AK58" s="154">
        <v>0</v>
      </c>
      <c r="AL58" s="154">
        <v>0</v>
      </c>
      <c r="AM58" s="154">
        <v>984</v>
      </c>
      <c r="AN58" s="182" t="s">
        <v>492</v>
      </c>
      <c r="AO58" s="154">
        <v>0</v>
      </c>
      <c r="AP58" s="154">
        <v>0</v>
      </c>
      <c r="AQ58" s="154">
        <v>0</v>
      </c>
      <c r="AR58" s="154">
        <v>0</v>
      </c>
      <c r="AS58" s="154">
        <v>833</v>
      </c>
      <c r="AT58" s="182" t="s">
        <v>492</v>
      </c>
      <c r="AU58" s="154">
        <v>0</v>
      </c>
      <c r="AV58" s="154">
        <v>0</v>
      </c>
      <c r="AW58" s="154">
        <v>0</v>
      </c>
      <c r="AX58" s="154">
        <v>0</v>
      </c>
      <c r="AY58" s="154">
        <v>877</v>
      </c>
      <c r="AZ58" s="182" t="s">
        <v>492</v>
      </c>
      <c r="BA58" s="154">
        <v>0</v>
      </c>
      <c r="BB58" s="154">
        <v>0</v>
      </c>
      <c r="BC58" s="154">
        <v>0</v>
      </c>
      <c r="BD58" s="154">
        <v>0</v>
      </c>
      <c r="BE58" s="154">
        <v>834</v>
      </c>
      <c r="BF58" s="182" t="s">
        <v>492</v>
      </c>
      <c r="BG58" s="154">
        <v>0</v>
      </c>
      <c r="BH58" s="154">
        <v>0</v>
      </c>
      <c r="BI58" s="154">
        <v>0</v>
      </c>
      <c r="BJ58" s="154">
        <v>0</v>
      </c>
      <c r="BK58" s="154">
        <v>834</v>
      </c>
      <c r="BL58" s="182" t="s">
        <v>492</v>
      </c>
      <c r="BM58" s="154">
        <v>0</v>
      </c>
      <c r="BN58" s="154">
        <v>0</v>
      </c>
      <c r="BO58" s="154">
        <v>0</v>
      </c>
      <c r="BP58" s="154">
        <v>0</v>
      </c>
      <c r="BQ58" s="154">
        <v>834</v>
      </c>
      <c r="BR58" s="182" t="s">
        <v>492</v>
      </c>
      <c r="BS58" s="154">
        <v>0</v>
      </c>
      <c r="BT58" s="154">
        <v>0</v>
      </c>
      <c r="BU58" s="154">
        <v>0</v>
      </c>
      <c r="BV58" s="154">
        <v>0</v>
      </c>
      <c r="BW58" s="154">
        <v>834</v>
      </c>
      <c r="BX58" s="398" t="s">
        <v>492</v>
      </c>
    </row>
    <row r="59" spans="1:76" ht="47.25" x14ac:dyDescent="0.25">
      <c r="A59" s="168" t="s">
        <v>556</v>
      </c>
      <c r="B59" s="146" t="s">
        <v>637</v>
      </c>
      <c r="C59" s="168" t="s">
        <v>730</v>
      </c>
      <c r="D59" s="182" t="s">
        <v>492</v>
      </c>
      <c r="E59" s="154">
        <v>0</v>
      </c>
      <c r="F59" s="154">
        <v>0</v>
      </c>
      <c r="G59" s="154">
        <v>0</v>
      </c>
      <c r="H59" s="154">
        <v>0</v>
      </c>
      <c r="I59" s="154">
        <v>0</v>
      </c>
      <c r="J59" s="154">
        <v>0</v>
      </c>
      <c r="K59" s="154">
        <v>0</v>
      </c>
      <c r="L59" s="154">
        <v>0</v>
      </c>
      <c r="M59" s="154">
        <v>0</v>
      </c>
      <c r="N59" s="154">
        <v>0</v>
      </c>
      <c r="O59" s="154">
        <v>0</v>
      </c>
      <c r="P59" s="124" t="s">
        <v>492</v>
      </c>
      <c r="Q59" s="154">
        <v>0</v>
      </c>
      <c r="R59" s="154">
        <v>0</v>
      </c>
      <c r="S59" s="154">
        <v>0</v>
      </c>
      <c r="T59" s="154">
        <v>0</v>
      </c>
      <c r="U59" s="154">
        <v>1581</v>
      </c>
      <c r="V59" s="182" t="s">
        <v>492</v>
      </c>
      <c r="W59" s="154">
        <v>0</v>
      </c>
      <c r="X59" s="154">
        <v>0</v>
      </c>
      <c r="Y59" s="154">
        <v>0</v>
      </c>
      <c r="Z59" s="154">
        <v>0</v>
      </c>
      <c r="AA59" s="154">
        <v>1581</v>
      </c>
      <c r="AB59" s="182" t="s">
        <v>492</v>
      </c>
      <c r="AC59" s="154">
        <v>0</v>
      </c>
      <c r="AD59" s="154">
        <v>0</v>
      </c>
      <c r="AE59" s="154">
        <v>0</v>
      </c>
      <c r="AF59" s="154">
        <v>0</v>
      </c>
      <c r="AG59" s="154">
        <v>700</v>
      </c>
      <c r="AH59" s="182" t="s">
        <v>492</v>
      </c>
      <c r="AI59" s="154">
        <v>0</v>
      </c>
      <c r="AJ59" s="154">
        <v>0</v>
      </c>
      <c r="AK59" s="154">
        <v>0</v>
      </c>
      <c r="AL59" s="154">
        <v>0</v>
      </c>
      <c r="AM59" s="154">
        <v>890</v>
      </c>
      <c r="AN59" s="182" t="s">
        <v>492</v>
      </c>
      <c r="AO59" s="154">
        <v>0</v>
      </c>
      <c r="AP59" s="154">
        <v>0</v>
      </c>
      <c r="AQ59" s="154">
        <v>0</v>
      </c>
      <c r="AR59" s="154">
        <v>0</v>
      </c>
      <c r="AS59" s="154">
        <v>700</v>
      </c>
      <c r="AT59" s="182" t="s">
        <v>492</v>
      </c>
      <c r="AU59" s="154">
        <v>0</v>
      </c>
      <c r="AV59" s="154">
        <v>0</v>
      </c>
      <c r="AW59" s="154">
        <v>0</v>
      </c>
      <c r="AX59" s="154">
        <v>0</v>
      </c>
      <c r="AY59" s="154">
        <v>850</v>
      </c>
      <c r="AZ59" s="182" t="s">
        <v>492</v>
      </c>
      <c r="BA59" s="154">
        <v>0</v>
      </c>
      <c r="BB59" s="154">
        <v>0</v>
      </c>
      <c r="BC59" s="154">
        <v>0</v>
      </c>
      <c r="BD59" s="154">
        <v>0</v>
      </c>
      <c r="BE59" s="154">
        <v>700</v>
      </c>
      <c r="BF59" s="182" t="s">
        <v>492</v>
      </c>
      <c r="BG59" s="154">
        <v>0</v>
      </c>
      <c r="BH59" s="154">
        <v>0</v>
      </c>
      <c r="BI59" s="154">
        <v>0</v>
      </c>
      <c r="BJ59" s="154">
        <v>0</v>
      </c>
      <c r="BK59" s="154">
        <v>700</v>
      </c>
      <c r="BL59" s="182" t="s">
        <v>492</v>
      </c>
      <c r="BM59" s="154">
        <v>0</v>
      </c>
      <c r="BN59" s="154">
        <v>0</v>
      </c>
      <c r="BO59" s="154">
        <v>0</v>
      </c>
      <c r="BP59" s="154">
        <v>0</v>
      </c>
      <c r="BQ59" s="154">
        <v>700</v>
      </c>
      <c r="BR59" s="182" t="s">
        <v>492</v>
      </c>
      <c r="BS59" s="154">
        <v>0</v>
      </c>
      <c r="BT59" s="154">
        <v>0</v>
      </c>
      <c r="BU59" s="154">
        <v>0</v>
      </c>
      <c r="BV59" s="154">
        <v>0</v>
      </c>
      <c r="BW59" s="154">
        <v>700</v>
      </c>
      <c r="BX59" s="398" t="s">
        <v>492</v>
      </c>
    </row>
    <row r="60" spans="1:76" ht="157.5" x14ac:dyDescent="0.25">
      <c r="A60" s="168" t="s">
        <v>556</v>
      </c>
      <c r="B60" s="146" t="s">
        <v>673</v>
      </c>
      <c r="C60" s="168" t="s">
        <v>809</v>
      </c>
      <c r="D60" s="182" t="s">
        <v>492</v>
      </c>
      <c r="E60" s="154">
        <v>0</v>
      </c>
      <c r="F60" s="154">
        <v>0</v>
      </c>
      <c r="G60" s="154">
        <v>0</v>
      </c>
      <c r="H60" s="154">
        <v>0</v>
      </c>
      <c r="I60" s="154">
        <v>0</v>
      </c>
      <c r="J60" s="154">
        <v>0</v>
      </c>
      <c r="K60" s="154">
        <v>0</v>
      </c>
      <c r="L60" s="154">
        <v>0</v>
      </c>
      <c r="M60" s="154">
        <v>0</v>
      </c>
      <c r="N60" s="154">
        <v>0</v>
      </c>
      <c r="O60" s="154">
        <v>0</v>
      </c>
      <c r="P60" s="124" t="s">
        <v>492</v>
      </c>
      <c r="Q60" s="154">
        <v>0</v>
      </c>
      <c r="R60" s="154">
        <v>0</v>
      </c>
      <c r="S60" s="154">
        <v>0</v>
      </c>
      <c r="T60" s="154">
        <v>0</v>
      </c>
      <c r="U60" s="154">
        <v>681</v>
      </c>
      <c r="V60" s="182" t="s">
        <v>492</v>
      </c>
      <c r="W60" s="154">
        <v>0</v>
      </c>
      <c r="X60" s="154">
        <v>0</v>
      </c>
      <c r="Y60" s="154">
        <v>0</v>
      </c>
      <c r="Z60" s="154">
        <v>0</v>
      </c>
      <c r="AA60" s="154">
        <v>681</v>
      </c>
      <c r="AB60" s="182" t="s">
        <v>492</v>
      </c>
      <c r="AC60" s="154">
        <v>0</v>
      </c>
      <c r="AD60" s="154">
        <v>0</v>
      </c>
      <c r="AE60" s="154">
        <v>0</v>
      </c>
      <c r="AF60" s="154">
        <v>0</v>
      </c>
      <c r="AG60" s="154">
        <v>100</v>
      </c>
      <c r="AH60" s="182" t="s">
        <v>492</v>
      </c>
      <c r="AI60" s="154">
        <v>0</v>
      </c>
      <c r="AJ60" s="154">
        <v>0</v>
      </c>
      <c r="AK60" s="154">
        <v>0</v>
      </c>
      <c r="AL60" s="154">
        <v>0</v>
      </c>
      <c r="AM60" s="154">
        <v>69</v>
      </c>
      <c r="AN60" s="182" t="s">
        <v>492</v>
      </c>
      <c r="AO60" s="154">
        <v>0</v>
      </c>
      <c r="AP60" s="154">
        <v>0</v>
      </c>
      <c r="AQ60" s="154">
        <v>0</v>
      </c>
      <c r="AR60" s="154">
        <v>0</v>
      </c>
      <c r="AS60" s="154">
        <v>100</v>
      </c>
      <c r="AT60" s="182" t="s">
        <v>492</v>
      </c>
      <c r="AU60" s="154">
        <v>0</v>
      </c>
      <c r="AV60" s="154">
        <v>0</v>
      </c>
      <c r="AW60" s="154">
        <v>0</v>
      </c>
      <c r="AX60" s="154">
        <v>0</v>
      </c>
      <c r="AY60" s="154">
        <v>250</v>
      </c>
      <c r="AZ60" s="182" t="s">
        <v>492</v>
      </c>
      <c r="BA60" s="154">
        <v>0</v>
      </c>
      <c r="BB60" s="154">
        <v>0</v>
      </c>
      <c r="BC60" s="154">
        <v>0</v>
      </c>
      <c r="BD60" s="154">
        <v>0</v>
      </c>
      <c r="BE60" s="154">
        <v>100</v>
      </c>
      <c r="BF60" s="182" t="s">
        <v>492</v>
      </c>
      <c r="BG60" s="154">
        <v>0</v>
      </c>
      <c r="BH60" s="154">
        <v>0</v>
      </c>
      <c r="BI60" s="154">
        <v>0</v>
      </c>
      <c r="BJ60" s="154">
        <v>0</v>
      </c>
      <c r="BK60" s="154">
        <v>100</v>
      </c>
      <c r="BL60" s="182" t="s">
        <v>492</v>
      </c>
      <c r="BM60" s="154">
        <v>0</v>
      </c>
      <c r="BN60" s="154">
        <v>0</v>
      </c>
      <c r="BO60" s="154">
        <v>0</v>
      </c>
      <c r="BP60" s="154">
        <v>0</v>
      </c>
      <c r="BQ60" s="154">
        <v>100</v>
      </c>
      <c r="BR60" s="182" t="s">
        <v>492</v>
      </c>
      <c r="BS60" s="154">
        <v>0</v>
      </c>
      <c r="BT60" s="154">
        <v>0</v>
      </c>
      <c r="BU60" s="154">
        <v>0</v>
      </c>
      <c r="BV60" s="154">
        <v>0</v>
      </c>
      <c r="BW60" s="154">
        <v>100</v>
      </c>
      <c r="BX60" s="398" t="s">
        <v>1216</v>
      </c>
    </row>
    <row r="61" spans="1:76" ht="94.5" x14ac:dyDescent="0.25">
      <c r="A61" s="168" t="s">
        <v>556</v>
      </c>
      <c r="B61" s="146" t="s">
        <v>674</v>
      </c>
      <c r="C61" s="168" t="s">
        <v>810</v>
      </c>
      <c r="D61" s="182" t="s">
        <v>492</v>
      </c>
      <c r="E61" s="154">
        <v>0</v>
      </c>
      <c r="F61" s="154">
        <v>0</v>
      </c>
      <c r="G61" s="154">
        <v>0</v>
      </c>
      <c r="H61" s="154">
        <v>0</v>
      </c>
      <c r="I61" s="154">
        <v>0</v>
      </c>
      <c r="J61" s="154">
        <v>0</v>
      </c>
      <c r="K61" s="154">
        <v>0</v>
      </c>
      <c r="L61" s="154">
        <v>0</v>
      </c>
      <c r="M61" s="154">
        <v>0</v>
      </c>
      <c r="N61" s="154">
        <v>0</v>
      </c>
      <c r="O61" s="154">
        <v>0</v>
      </c>
      <c r="P61" s="124" t="s">
        <v>492</v>
      </c>
      <c r="Q61" s="154">
        <v>0</v>
      </c>
      <c r="R61" s="154">
        <v>0</v>
      </c>
      <c r="S61" s="154">
        <v>0</v>
      </c>
      <c r="T61" s="154">
        <v>0</v>
      </c>
      <c r="U61" s="154">
        <v>900</v>
      </c>
      <c r="V61" s="182" t="s">
        <v>492</v>
      </c>
      <c r="W61" s="154">
        <v>0</v>
      </c>
      <c r="X61" s="154">
        <v>0</v>
      </c>
      <c r="Y61" s="154">
        <v>0</v>
      </c>
      <c r="Z61" s="154">
        <v>0</v>
      </c>
      <c r="AA61" s="154">
        <v>900</v>
      </c>
      <c r="AB61" s="182" t="s">
        <v>492</v>
      </c>
      <c r="AC61" s="154">
        <v>0</v>
      </c>
      <c r="AD61" s="154">
        <v>0</v>
      </c>
      <c r="AE61" s="154">
        <v>0</v>
      </c>
      <c r="AF61" s="154">
        <v>0</v>
      </c>
      <c r="AG61" s="154">
        <v>600</v>
      </c>
      <c r="AH61" s="182" t="s">
        <v>492</v>
      </c>
      <c r="AI61" s="154">
        <v>0</v>
      </c>
      <c r="AJ61" s="154">
        <v>0</v>
      </c>
      <c r="AK61" s="154">
        <v>0</v>
      </c>
      <c r="AL61" s="154">
        <v>0</v>
      </c>
      <c r="AM61" s="154">
        <v>821</v>
      </c>
      <c r="AN61" s="182" t="s">
        <v>492</v>
      </c>
      <c r="AO61" s="154">
        <v>0</v>
      </c>
      <c r="AP61" s="154">
        <v>0</v>
      </c>
      <c r="AQ61" s="154">
        <v>0</v>
      </c>
      <c r="AR61" s="154">
        <v>0</v>
      </c>
      <c r="AS61" s="154">
        <v>600</v>
      </c>
      <c r="AT61" s="182" t="s">
        <v>492</v>
      </c>
      <c r="AU61" s="154">
        <v>0</v>
      </c>
      <c r="AV61" s="154">
        <v>0</v>
      </c>
      <c r="AW61" s="154">
        <v>0</v>
      </c>
      <c r="AX61" s="154">
        <v>0</v>
      </c>
      <c r="AY61" s="154">
        <v>600</v>
      </c>
      <c r="AZ61" s="182" t="s">
        <v>492</v>
      </c>
      <c r="BA61" s="154">
        <v>0</v>
      </c>
      <c r="BB61" s="154">
        <v>0</v>
      </c>
      <c r="BC61" s="154">
        <v>0</v>
      </c>
      <c r="BD61" s="154">
        <v>0</v>
      </c>
      <c r="BE61" s="154">
        <v>600</v>
      </c>
      <c r="BF61" s="182" t="s">
        <v>492</v>
      </c>
      <c r="BG61" s="154">
        <v>0</v>
      </c>
      <c r="BH61" s="154">
        <v>0</v>
      </c>
      <c r="BI61" s="154">
        <v>0</v>
      </c>
      <c r="BJ61" s="154">
        <v>0</v>
      </c>
      <c r="BK61" s="154">
        <v>600</v>
      </c>
      <c r="BL61" s="182" t="s">
        <v>492</v>
      </c>
      <c r="BM61" s="154">
        <v>0</v>
      </c>
      <c r="BN61" s="154">
        <v>0</v>
      </c>
      <c r="BO61" s="154">
        <v>0</v>
      </c>
      <c r="BP61" s="154">
        <v>0</v>
      </c>
      <c r="BQ61" s="154">
        <v>600</v>
      </c>
      <c r="BR61" s="182" t="s">
        <v>492</v>
      </c>
      <c r="BS61" s="154">
        <v>0</v>
      </c>
      <c r="BT61" s="154">
        <v>0</v>
      </c>
      <c r="BU61" s="154">
        <v>0</v>
      </c>
      <c r="BV61" s="154">
        <v>0</v>
      </c>
      <c r="BW61" s="154">
        <v>600</v>
      </c>
      <c r="BX61" s="398" t="s">
        <v>1217</v>
      </c>
    </row>
    <row r="62" spans="1:76" ht="47.25" x14ac:dyDescent="0.25">
      <c r="A62" s="168" t="s">
        <v>557</v>
      </c>
      <c r="B62" s="146" t="s">
        <v>670</v>
      </c>
      <c r="C62" s="168" t="s">
        <v>730</v>
      </c>
      <c r="D62" s="182" t="s">
        <v>492</v>
      </c>
      <c r="E62" s="154">
        <v>0</v>
      </c>
      <c r="F62" s="154">
        <v>0</v>
      </c>
      <c r="G62" s="154">
        <v>0</v>
      </c>
      <c r="H62" s="154">
        <v>0</v>
      </c>
      <c r="I62" s="154">
        <v>0</v>
      </c>
      <c r="J62" s="154">
        <v>0</v>
      </c>
      <c r="K62" s="154">
        <v>0</v>
      </c>
      <c r="L62" s="154">
        <v>0</v>
      </c>
      <c r="M62" s="154">
        <v>0</v>
      </c>
      <c r="N62" s="154">
        <v>0</v>
      </c>
      <c r="O62" s="154">
        <v>0</v>
      </c>
      <c r="P62" s="124" t="s">
        <v>492</v>
      </c>
      <c r="Q62" s="154">
        <v>0</v>
      </c>
      <c r="R62" s="154">
        <v>0</v>
      </c>
      <c r="S62" s="154">
        <v>0</v>
      </c>
      <c r="T62" s="154">
        <v>0</v>
      </c>
      <c r="U62" s="154">
        <v>0</v>
      </c>
      <c r="V62" s="182" t="s">
        <v>492</v>
      </c>
      <c r="W62" s="154">
        <v>0</v>
      </c>
      <c r="X62" s="154">
        <v>0</v>
      </c>
      <c r="Y62" s="154">
        <v>0</v>
      </c>
      <c r="Z62" s="154">
        <v>0</v>
      </c>
      <c r="AA62" s="154">
        <v>0</v>
      </c>
      <c r="AB62" s="182" t="s">
        <v>492</v>
      </c>
      <c r="AC62" s="154">
        <v>0</v>
      </c>
      <c r="AD62" s="154">
        <v>0</v>
      </c>
      <c r="AE62" s="154">
        <v>0</v>
      </c>
      <c r="AF62" s="154">
        <v>0</v>
      </c>
      <c r="AG62" s="154">
        <v>0</v>
      </c>
      <c r="AH62" s="182" t="s">
        <v>492</v>
      </c>
      <c r="AI62" s="154">
        <v>0</v>
      </c>
      <c r="AJ62" s="154">
        <v>0</v>
      </c>
      <c r="AK62" s="154">
        <v>0</v>
      </c>
      <c r="AL62" s="154">
        <v>0</v>
      </c>
      <c r="AM62" s="154">
        <v>0</v>
      </c>
      <c r="AN62" s="182" t="s">
        <v>492</v>
      </c>
      <c r="AO62" s="154">
        <v>0</v>
      </c>
      <c r="AP62" s="154">
        <v>0</v>
      </c>
      <c r="AQ62" s="154">
        <v>0</v>
      </c>
      <c r="AR62" s="154">
        <v>0</v>
      </c>
      <c r="AS62" s="154">
        <v>0</v>
      </c>
      <c r="AT62" s="182" t="s">
        <v>492</v>
      </c>
      <c r="AU62" s="154">
        <v>0</v>
      </c>
      <c r="AV62" s="154">
        <v>0</v>
      </c>
      <c r="AW62" s="154">
        <v>0</v>
      </c>
      <c r="AX62" s="154">
        <v>0</v>
      </c>
      <c r="AY62" s="154">
        <v>0</v>
      </c>
      <c r="AZ62" s="182" t="s">
        <v>492</v>
      </c>
      <c r="BA62" s="154">
        <v>0</v>
      </c>
      <c r="BB62" s="154">
        <v>0</v>
      </c>
      <c r="BC62" s="154">
        <v>0</v>
      </c>
      <c r="BD62" s="154">
        <v>0</v>
      </c>
      <c r="BE62" s="154">
        <v>0</v>
      </c>
      <c r="BF62" s="182" t="s">
        <v>492</v>
      </c>
      <c r="BG62" s="154">
        <v>0</v>
      </c>
      <c r="BH62" s="154">
        <v>0</v>
      </c>
      <c r="BI62" s="154">
        <v>0</v>
      </c>
      <c r="BJ62" s="154">
        <v>0</v>
      </c>
      <c r="BK62" s="154">
        <v>0</v>
      </c>
      <c r="BL62" s="182" t="s">
        <v>492</v>
      </c>
      <c r="BM62" s="154">
        <v>0</v>
      </c>
      <c r="BN62" s="154">
        <v>0</v>
      </c>
      <c r="BO62" s="154">
        <v>0</v>
      </c>
      <c r="BP62" s="154">
        <v>0</v>
      </c>
      <c r="BQ62" s="154">
        <v>0</v>
      </c>
      <c r="BR62" s="182" t="s">
        <v>492</v>
      </c>
      <c r="BS62" s="154">
        <v>0</v>
      </c>
      <c r="BT62" s="154">
        <v>0</v>
      </c>
      <c r="BU62" s="154">
        <v>0</v>
      </c>
      <c r="BV62" s="154">
        <v>0</v>
      </c>
      <c r="BW62" s="154">
        <v>0</v>
      </c>
      <c r="BX62" s="398" t="s">
        <v>492</v>
      </c>
    </row>
    <row r="63" spans="1:76" ht="47.25" x14ac:dyDescent="0.25">
      <c r="A63" s="168" t="s">
        <v>558</v>
      </c>
      <c r="B63" s="146" t="s">
        <v>656</v>
      </c>
      <c r="C63" s="168" t="s">
        <v>730</v>
      </c>
      <c r="D63" s="182" t="s">
        <v>492</v>
      </c>
      <c r="E63" s="154">
        <v>0</v>
      </c>
      <c r="F63" s="154">
        <v>0</v>
      </c>
      <c r="G63" s="154">
        <v>0</v>
      </c>
      <c r="H63" s="154">
        <v>0</v>
      </c>
      <c r="I63" s="154">
        <v>0</v>
      </c>
      <c r="J63" s="154">
        <v>0</v>
      </c>
      <c r="K63" s="154">
        <v>0</v>
      </c>
      <c r="L63" s="154">
        <v>0</v>
      </c>
      <c r="M63" s="154">
        <v>0</v>
      </c>
      <c r="N63" s="154">
        <v>0</v>
      </c>
      <c r="O63" s="154">
        <v>0</v>
      </c>
      <c r="P63" s="124" t="s">
        <v>492</v>
      </c>
      <c r="Q63" s="154">
        <v>0</v>
      </c>
      <c r="R63" s="154">
        <v>0</v>
      </c>
      <c r="S63" s="154">
        <v>0</v>
      </c>
      <c r="T63" s="154">
        <v>0</v>
      </c>
      <c r="U63" s="154">
        <v>0</v>
      </c>
      <c r="V63" s="182" t="s">
        <v>492</v>
      </c>
      <c r="W63" s="154">
        <v>0</v>
      </c>
      <c r="X63" s="154">
        <v>0</v>
      </c>
      <c r="Y63" s="154">
        <v>0</v>
      </c>
      <c r="Z63" s="154">
        <v>0</v>
      </c>
      <c r="AA63" s="154">
        <v>0</v>
      </c>
      <c r="AB63" s="182" t="s">
        <v>492</v>
      </c>
      <c r="AC63" s="154">
        <v>0</v>
      </c>
      <c r="AD63" s="154">
        <v>0</v>
      </c>
      <c r="AE63" s="154">
        <v>0</v>
      </c>
      <c r="AF63" s="154">
        <v>0</v>
      </c>
      <c r="AG63" s="154">
        <v>0</v>
      </c>
      <c r="AH63" s="182" t="s">
        <v>492</v>
      </c>
      <c r="AI63" s="154">
        <v>0</v>
      </c>
      <c r="AJ63" s="154">
        <v>0</v>
      </c>
      <c r="AK63" s="154">
        <v>0</v>
      </c>
      <c r="AL63" s="154">
        <v>0</v>
      </c>
      <c r="AM63" s="154">
        <v>0</v>
      </c>
      <c r="AN63" s="182" t="s">
        <v>492</v>
      </c>
      <c r="AO63" s="154">
        <v>0</v>
      </c>
      <c r="AP63" s="154">
        <v>0</v>
      </c>
      <c r="AQ63" s="154">
        <v>0</v>
      </c>
      <c r="AR63" s="154">
        <v>0</v>
      </c>
      <c r="AS63" s="154">
        <v>0</v>
      </c>
      <c r="AT63" s="182" t="s">
        <v>492</v>
      </c>
      <c r="AU63" s="154">
        <v>0</v>
      </c>
      <c r="AV63" s="154">
        <v>0</v>
      </c>
      <c r="AW63" s="154">
        <v>0</v>
      </c>
      <c r="AX63" s="154">
        <v>0</v>
      </c>
      <c r="AY63" s="154">
        <v>0</v>
      </c>
      <c r="AZ63" s="182" t="s">
        <v>492</v>
      </c>
      <c r="BA63" s="154">
        <v>0</v>
      </c>
      <c r="BB63" s="154">
        <v>0</v>
      </c>
      <c r="BC63" s="154">
        <v>0</v>
      </c>
      <c r="BD63" s="154">
        <v>0</v>
      </c>
      <c r="BE63" s="154">
        <v>0</v>
      </c>
      <c r="BF63" s="182" t="s">
        <v>492</v>
      </c>
      <c r="BG63" s="154">
        <v>0</v>
      </c>
      <c r="BH63" s="154">
        <v>0</v>
      </c>
      <c r="BI63" s="154">
        <v>0</v>
      </c>
      <c r="BJ63" s="154">
        <v>0</v>
      </c>
      <c r="BK63" s="154">
        <v>0</v>
      </c>
      <c r="BL63" s="182" t="s">
        <v>492</v>
      </c>
      <c r="BM63" s="154">
        <v>0</v>
      </c>
      <c r="BN63" s="154">
        <v>0</v>
      </c>
      <c r="BO63" s="154">
        <v>0</v>
      </c>
      <c r="BP63" s="154">
        <v>0</v>
      </c>
      <c r="BQ63" s="154">
        <v>0</v>
      </c>
      <c r="BR63" s="182" t="s">
        <v>492</v>
      </c>
      <c r="BS63" s="154">
        <v>0</v>
      </c>
      <c r="BT63" s="154">
        <v>0</v>
      </c>
      <c r="BU63" s="154">
        <v>0</v>
      </c>
      <c r="BV63" s="154">
        <v>0</v>
      </c>
      <c r="BW63" s="154">
        <v>0</v>
      </c>
      <c r="BX63" s="398" t="s">
        <v>492</v>
      </c>
    </row>
    <row r="64" spans="1:76" ht="47.25" x14ac:dyDescent="0.25">
      <c r="A64" s="168" t="s">
        <v>559</v>
      </c>
      <c r="B64" s="146" t="s">
        <v>731</v>
      </c>
      <c r="C64" s="168" t="s">
        <v>730</v>
      </c>
      <c r="D64" s="182" t="s">
        <v>492</v>
      </c>
      <c r="E64" s="154">
        <v>0</v>
      </c>
      <c r="F64" s="154">
        <v>0</v>
      </c>
      <c r="G64" s="154">
        <v>0</v>
      </c>
      <c r="H64" s="154">
        <v>0</v>
      </c>
      <c r="I64" s="154">
        <v>0</v>
      </c>
      <c r="J64" s="154">
        <v>0</v>
      </c>
      <c r="K64" s="154">
        <v>0</v>
      </c>
      <c r="L64" s="154">
        <v>0</v>
      </c>
      <c r="M64" s="154">
        <v>0</v>
      </c>
      <c r="N64" s="154">
        <v>0</v>
      </c>
      <c r="O64" s="154">
        <v>0</v>
      </c>
      <c r="P64" s="124" t="s">
        <v>492</v>
      </c>
      <c r="Q64" s="154">
        <v>0</v>
      </c>
      <c r="R64" s="154">
        <v>0</v>
      </c>
      <c r="S64" s="154">
        <v>0</v>
      </c>
      <c r="T64" s="154">
        <v>0</v>
      </c>
      <c r="U64" s="154">
        <v>0</v>
      </c>
      <c r="V64" s="182" t="s">
        <v>492</v>
      </c>
      <c r="W64" s="154">
        <v>0</v>
      </c>
      <c r="X64" s="154">
        <v>0</v>
      </c>
      <c r="Y64" s="154">
        <v>0</v>
      </c>
      <c r="Z64" s="154">
        <v>0</v>
      </c>
      <c r="AA64" s="154">
        <v>0</v>
      </c>
      <c r="AB64" s="182" t="s">
        <v>492</v>
      </c>
      <c r="AC64" s="154">
        <v>0</v>
      </c>
      <c r="AD64" s="154">
        <v>0</v>
      </c>
      <c r="AE64" s="154">
        <v>0</v>
      </c>
      <c r="AF64" s="154">
        <v>0</v>
      </c>
      <c r="AG64" s="154">
        <v>0</v>
      </c>
      <c r="AH64" s="182" t="s">
        <v>492</v>
      </c>
      <c r="AI64" s="154">
        <v>0</v>
      </c>
      <c r="AJ64" s="154">
        <v>0</v>
      </c>
      <c r="AK64" s="154">
        <v>0</v>
      </c>
      <c r="AL64" s="154">
        <v>0</v>
      </c>
      <c r="AM64" s="154">
        <v>0</v>
      </c>
      <c r="AN64" s="182" t="s">
        <v>492</v>
      </c>
      <c r="AO64" s="154">
        <v>0</v>
      </c>
      <c r="AP64" s="154">
        <v>0</v>
      </c>
      <c r="AQ64" s="154">
        <v>0</v>
      </c>
      <c r="AR64" s="154">
        <v>0</v>
      </c>
      <c r="AS64" s="154">
        <v>0</v>
      </c>
      <c r="AT64" s="182" t="s">
        <v>492</v>
      </c>
      <c r="AU64" s="154">
        <v>0</v>
      </c>
      <c r="AV64" s="154">
        <v>0</v>
      </c>
      <c r="AW64" s="154">
        <v>0</v>
      </c>
      <c r="AX64" s="154">
        <v>0</v>
      </c>
      <c r="AY64" s="154">
        <v>0</v>
      </c>
      <c r="AZ64" s="182" t="s">
        <v>492</v>
      </c>
      <c r="BA64" s="154">
        <v>0</v>
      </c>
      <c r="BB64" s="154">
        <v>0</v>
      </c>
      <c r="BC64" s="154">
        <v>0</v>
      </c>
      <c r="BD64" s="154">
        <v>0</v>
      </c>
      <c r="BE64" s="154">
        <v>0</v>
      </c>
      <c r="BF64" s="182" t="s">
        <v>492</v>
      </c>
      <c r="BG64" s="154">
        <v>0</v>
      </c>
      <c r="BH64" s="154">
        <v>0</v>
      </c>
      <c r="BI64" s="154">
        <v>0</v>
      </c>
      <c r="BJ64" s="154">
        <v>0</v>
      </c>
      <c r="BK64" s="154">
        <v>0</v>
      </c>
      <c r="BL64" s="182" t="s">
        <v>492</v>
      </c>
      <c r="BM64" s="154">
        <v>0</v>
      </c>
      <c r="BN64" s="154">
        <v>0</v>
      </c>
      <c r="BO64" s="154">
        <v>0</v>
      </c>
      <c r="BP64" s="154">
        <v>0</v>
      </c>
      <c r="BQ64" s="154">
        <v>0</v>
      </c>
      <c r="BR64" s="182" t="s">
        <v>492</v>
      </c>
      <c r="BS64" s="154">
        <v>0</v>
      </c>
      <c r="BT64" s="154">
        <v>0</v>
      </c>
      <c r="BU64" s="154">
        <v>0</v>
      </c>
      <c r="BV64" s="154">
        <v>0</v>
      </c>
      <c r="BW64" s="154">
        <v>0</v>
      </c>
      <c r="BX64" s="398" t="s">
        <v>492</v>
      </c>
    </row>
    <row r="65" spans="1:76" ht="63" x14ac:dyDescent="0.25">
      <c r="A65" s="168" t="s">
        <v>638</v>
      </c>
      <c r="B65" s="146" t="s">
        <v>639</v>
      </c>
      <c r="C65" s="168" t="s">
        <v>730</v>
      </c>
      <c r="D65" s="182" t="s">
        <v>492</v>
      </c>
      <c r="E65" s="154">
        <v>0</v>
      </c>
      <c r="F65" s="154">
        <v>0</v>
      </c>
      <c r="G65" s="154">
        <v>0</v>
      </c>
      <c r="H65" s="154">
        <v>0</v>
      </c>
      <c r="I65" s="154">
        <v>0</v>
      </c>
      <c r="J65" s="154">
        <v>0</v>
      </c>
      <c r="K65" s="154">
        <v>0</v>
      </c>
      <c r="L65" s="154">
        <v>0</v>
      </c>
      <c r="M65" s="154">
        <v>0</v>
      </c>
      <c r="N65" s="154">
        <v>0</v>
      </c>
      <c r="O65" s="154">
        <v>0</v>
      </c>
      <c r="P65" s="124" t="s">
        <v>492</v>
      </c>
      <c r="Q65" s="154">
        <v>0</v>
      </c>
      <c r="R65" s="154">
        <v>0</v>
      </c>
      <c r="S65" s="154">
        <v>0</v>
      </c>
      <c r="T65" s="154">
        <v>0</v>
      </c>
      <c r="U65" s="154">
        <v>120</v>
      </c>
      <c r="V65" s="182" t="s">
        <v>492</v>
      </c>
      <c r="W65" s="154">
        <v>0</v>
      </c>
      <c r="X65" s="154">
        <v>0</v>
      </c>
      <c r="Y65" s="154">
        <v>0</v>
      </c>
      <c r="Z65" s="154">
        <v>0</v>
      </c>
      <c r="AA65" s="154">
        <v>120</v>
      </c>
      <c r="AB65" s="182" t="s">
        <v>492</v>
      </c>
      <c r="AC65" s="154">
        <v>0</v>
      </c>
      <c r="AD65" s="154">
        <v>0</v>
      </c>
      <c r="AE65" s="154">
        <v>0</v>
      </c>
      <c r="AF65" s="154">
        <v>0</v>
      </c>
      <c r="AG65" s="154">
        <v>133</v>
      </c>
      <c r="AH65" s="182" t="s">
        <v>492</v>
      </c>
      <c r="AI65" s="154">
        <v>0</v>
      </c>
      <c r="AJ65" s="154">
        <v>0</v>
      </c>
      <c r="AK65" s="154">
        <v>0</v>
      </c>
      <c r="AL65" s="154">
        <v>0</v>
      </c>
      <c r="AM65" s="154">
        <v>94</v>
      </c>
      <c r="AN65" s="182" t="s">
        <v>492</v>
      </c>
      <c r="AO65" s="154">
        <v>0</v>
      </c>
      <c r="AP65" s="154">
        <v>0</v>
      </c>
      <c r="AQ65" s="154">
        <v>0</v>
      </c>
      <c r="AR65" s="154">
        <v>0</v>
      </c>
      <c r="AS65" s="154">
        <v>133</v>
      </c>
      <c r="AT65" s="182" t="s">
        <v>492</v>
      </c>
      <c r="AU65" s="154">
        <v>0</v>
      </c>
      <c r="AV65" s="154">
        <v>0</v>
      </c>
      <c r="AW65" s="154">
        <v>0</v>
      </c>
      <c r="AX65" s="154">
        <v>0</v>
      </c>
      <c r="AY65" s="154">
        <v>27</v>
      </c>
      <c r="AZ65" s="182" t="s">
        <v>492</v>
      </c>
      <c r="BA65" s="154">
        <v>0</v>
      </c>
      <c r="BB65" s="154">
        <v>0</v>
      </c>
      <c r="BC65" s="154">
        <v>0</v>
      </c>
      <c r="BD65" s="154">
        <v>0</v>
      </c>
      <c r="BE65" s="154">
        <v>134</v>
      </c>
      <c r="BF65" s="182" t="s">
        <v>492</v>
      </c>
      <c r="BG65" s="154">
        <v>0</v>
      </c>
      <c r="BH65" s="154">
        <v>0</v>
      </c>
      <c r="BI65" s="154">
        <v>0</v>
      </c>
      <c r="BJ65" s="154">
        <v>0</v>
      </c>
      <c r="BK65" s="154">
        <v>134</v>
      </c>
      <c r="BL65" s="182" t="s">
        <v>492</v>
      </c>
      <c r="BM65" s="154">
        <v>0</v>
      </c>
      <c r="BN65" s="154">
        <v>0</v>
      </c>
      <c r="BO65" s="154">
        <v>0</v>
      </c>
      <c r="BP65" s="154">
        <v>0</v>
      </c>
      <c r="BQ65" s="154">
        <v>134</v>
      </c>
      <c r="BR65" s="182" t="s">
        <v>492</v>
      </c>
      <c r="BS65" s="154">
        <v>0</v>
      </c>
      <c r="BT65" s="154">
        <v>0</v>
      </c>
      <c r="BU65" s="154">
        <v>0</v>
      </c>
      <c r="BV65" s="154">
        <v>0</v>
      </c>
      <c r="BW65" s="154">
        <v>134</v>
      </c>
      <c r="BX65" s="398" t="s">
        <v>492</v>
      </c>
    </row>
    <row r="66" spans="1:76" ht="141.75" x14ac:dyDescent="0.25">
      <c r="A66" s="168" t="s">
        <v>638</v>
      </c>
      <c r="B66" s="146" t="s">
        <v>676</v>
      </c>
      <c r="C66" s="168" t="s">
        <v>811</v>
      </c>
      <c r="D66" s="182" t="s">
        <v>492</v>
      </c>
      <c r="E66" s="154">
        <v>0</v>
      </c>
      <c r="F66" s="154">
        <v>0</v>
      </c>
      <c r="G66" s="154">
        <v>0</v>
      </c>
      <c r="H66" s="154">
        <v>0</v>
      </c>
      <c r="I66" s="154">
        <v>0</v>
      </c>
      <c r="J66" s="154">
        <v>0</v>
      </c>
      <c r="K66" s="154">
        <v>0</v>
      </c>
      <c r="L66" s="154">
        <v>0</v>
      </c>
      <c r="M66" s="154">
        <v>0</v>
      </c>
      <c r="N66" s="154">
        <v>0</v>
      </c>
      <c r="O66" s="154">
        <v>0</v>
      </c>
      <c r="P66" s="124" t="s">
        <v>492</v>
      </c>
      <c r="Q66" s="154">
        <v>0</v>
      </c>
      <c r="R66" s="154">
        <v>0</v>
      </c>
      <c r="S66" s="154">
        <v>0</v>
      </c>
      <c r="T66" s="154">
        <v>0</v>
      </c>
      <c r="U66" s="154">
        <v>68</v>
      </c>
      <c r="V66" s="182" t="s">
        <v>492</v>
      </c>
      <c r="W66" s="154">
        <v>0</v>
      </c>
      <c r="X66" s="154">
        <v>0</v>
      </c>
      <c r="Y66" s="154">
        <v>0</v>
      </c>
      <c r="Z66" s="154">
        <v>0</v>
      </c>
      <c r="AA66" s="154">
        <v>68</v>
      </c>
      <c r="AB66" s="182" t="s">
        <v>492</v>
      </c>
      <c r="AC66" s="154">
        <v>0</v>
      </c>
      <c r="AD66" s="154">
        <v>0</v>
      </c>
      <c r="AE66" s="154">
        <v>0</v>
      </c>
      <c r="AF66" s="154">
        <v>0</v>
      </c>
      <c r="AG66" s="154">
        <v>106</v>
      </c>
      <c r="AH66" s="182" t="s">
        <v>492</v>
      </c>
      <c r="AI66" s="154">
        <v>0</v>
      </c>
      <c r="AJ66" s="154">
        <v>0</v>
      </c>
      <c r="AK66" s="154">
        <v>0</v>
      </c>
      <c r="AL66" s="154">
        <v>0</v>
      </c>
      <c r="AM66" s="154">
        <v>79</v>
      </c>
      <c r="AN66" s="182" t="s">
        <v>492</v>
      </c>
      <c r="AO66" s="154">
        <v>0</v>
      </c>
      <c r="AP66" s="154">
        <v>0</v>
      </c>
      <c r="AQ66" s="154">
        <v>0</v>
      </c>
      <c r="AR66" s="154">
        <v>0</v>
      </c>
      <c r="AS66" s="154">
        <v>106</v>
      </c>
      <c r="AT66" s="182" t="s">
        <v>492</v>
      </c>
      <c r="AU66" s="154">
        <v>0</v>
      </c>
      <c r="AV66" s="154">
        <v>0</v>
      </c>
      <c r="AW66" s="154">
        <v>0</v>
      </c>
      <c r="AX66" s="154">
        <v>0</v>
      </c>
      <c r="AY66" s="154">
        <v>10</v>
      </c>
      <c r="AZ66" s="182" t="s">
        <v>492</v>
      </c>
      <c r="BA66" s="154">
        <v>0</v>
      </c>
      <c r="BB66" s="154">
        <v>0</v>
      </c>
      <c r="BC66" s="154">
        <v>0</v>
      </c>
      <c r="BD66" s="154">
        <v>0</v>
      </c>
      <c r="BE66" s="154">
        <v>107</v>
      </c>
      <c r="BF66" s="182" t="s">
        <v>492</v>
      </c>
      <c r="BG66" s="154">
        <v>0</v>
      </c>
      <c r="BH66" s="154">
        <v>0</v>
      </c>
      <c r="BI66" s="154">
        <v>0</v>
      </c>
      <c r="BJ66" s="154">
        <v>0</v>
      </c>
      <c r="BK66" s="154">
        <v>107</v>
      </c>
      <c r="BL66" s="182" t="s">
        <v>492</v>
      </c>
      <c r="BM66" s="154">
        <v>0</v>
      </c>
      <c r="BN66" s="154">
        <v>0</v>
      </c>
      <c r="BO66" s="154">
        <v>0</v>
      </c>
      <c r="BP66" s="154">
        <v>0</v>
      </c>
      <c r="BQ66" s="154">
        <v>107</v>
      </c>
      <c r="BR66" s="182" t="s">
        <v>492</v>
      </c>
      <c r="BS66" s="154">
        <v>0</v>
      </c>
      <c r="BT66" s="154">
        <v>0</v>
      </c>
      <c r="BU66" s="154">
        <v>0</v>
      </c>
      <c r="BV66" s="154">
        <v>0</v>
      </c>
      <c r="BW66" s="154">
        <v>107</v>
      </c>
      <c r="BX66" s="398" t="s">
        <v>1218</v>
      </c>
    </row>
    <row r="67" spans="1:76" ht="94.5" x14ac:dyDescent="0.25">
      <c r="A67" s="168" t="s">
        <v>638</v>
      </c>
      <c r="B67" s="146" t="s">
        <v>677</v>
      </c>
      <c r="C67" s="168" t="s">
        <v>812</v>
      </c>
      <c r="D67" s="182" t="s">
        <v>492</v>
      </c>
      <c r="E67" s="154">
        <v>0</v>
      </c>
      <c r="F67" s="154">
        <v>0</v>
      </c>
      <c r="G67" s="154">
        <v>0</v>
      </c>
      <c r="H67" s="154">
        <v>0</v>
      </c>
      <c r="I67" s="154">
        <v>0</v>
      </c>
      <c r="J67" s="154">
        <v>0</v>
      </c>
      <c r="K67" s="154">
        <v>0</v>
      </c>
      <c r="L67" s="154">
        <v>0</v>
      </c>
      <c r="M67" s="154">
        <v>0</v>
      </c>
      <c r="N67" s="154">
        <v>0</v>
      </c>
      <c r="O67" s="154">
        <v>0</v>
      </c>
      <c r="P67" s="124" t="s">
        <v>492</v>
      </c>
      <c r="Q67" s="154">
        <v>0</v>
      </c>
      <c r="R67" s="154">
        <v>0</v>
      </c>
      <c r="S67" s="154">
        <v>0</v>
      </c>
      <c r="T67" s="154">
        <v>0</v>
      </c>
      <c r="U67" s="154">
        <v>52</v>
      </c>
      <c r="V67" s="182" t="s">
        <v>492</v>
      </c>
      <c r="W67" s="154">
        <v>0</v>
      </c>
      <c r="X67" s="154">
        <v>0</v>
      </c>
      <c r="Y67" s="154">
        <v>0</v>
      </c>
      <c r="Z67" s="154">
        <v>0</v>
      </c>
      <c r="AA67" s="154">
        <v>52</v>
      </c>
      <c r="AB67" s="182" t="s">
        <v>492</v>
      </c>
      <c r="AC67" s="154">
        <v>0</v>
      </c>
      <c r="AD67" s="154">
        <v>0</v>
      </c>
      <c r="AE67" s="154">
        <v>0</v>
      </c>
      <c r="AF67" s="154">
        <v>0</v>
      </c>
      <c r="AG67" s="154">
        <v>27</v>
      </c>
      <c r="AH67" s="182" t="s">
        <v>492</v>
      </c>
      <c r="AI67" s="154">
        <v>0</v>
      </c>
      <c r="AJ67" s="154">
        <v>0</v>
      </c>
      <c r="AK67" s="154">
        <v>0</v>
      </c>
      <c r="AL67" s="154">
        <v>0</v>
      </c>
      <c r="AM67" s="154">
        <v>15</v>
      </c>
      <c r="AN67" s="182" t="s">
        <v>492</v>
      </c>
      <c r="AO67" s="154">
        <v>0</v>
      </c>
      <c r="AP67" s="154">
        <v>0</v>
      </c>
      <c r="AQ67" s="154">
        <v>0</v>
      </c>
      <c r="AR67" s="154">
        <v>0</v>
      </c>
      <c r="AS67" s="154">
        <v>27</v>
      </c>
      <c r="AT67" s="182" t="s">
        <v>492</v>
      </c>
      <c r="AU67" s="154">
        <v>0</v>
      </c>
      <c r="AV67" s="154">
        <v>0</v>
      </c>
      <c r="AW67" s="154">
        <v>0</v>
      </c>
      <c r="AX67" s="154">
        <v>0</v>
      </c>
      <c r="AY67" s="154">
        <v>17</v>
      </c>
      <c r="AZ67" s="182" t="s">
        <v>492</v>
      </c>
      <c r="BA67" s="154">
        <v>0</v>
      </c>
      <c r="BB67" s="154">
        <v>0</v>
      </c>
      <c r="BC67" s="154">
        <v>0</v>
      </c>
      <c r="BD67" s="154">
        <v>0</v>
      </c>
      <c r="BE67" s="154">
        <v>27</v>
      </c>
      <c r="BF67" s="182" t="s">
        <v>492</v>
      </c>
      <c r="BG67" s="154">
        <v>0</v>
      </c>
      <c r="BH67" s="154">
        <v>0</v>
      </c>
      <c r="BI67" s="154">
        <v>0</v>
      </c>
      <c r="BJ67" s="154">
        <v>0</v>
      </c>
      <c r="BK67" s="154">
        <v>27</v>
      </c>
      <c r="BL67" s="182" t="s">
        <v>492</v>
      </c>
      <c r="BM67" s="154">
        <v>0</v>
      </c>
      <c r="BN67" s="154">
        <v>0</v>
      </c>
      <c r="BO67" s="154">
        <v>0</v>
      </c>
      <c r="BP67" s="154">
        <v>0</v>
      </c>
      <c r="BQ67" s="154">
        <v>27</v>
      </c>
      <c r="BR67" s="182" t="s">
        <v>492</v>
      </c>
      <c r="BS67" s="154">
        <v>0</v>
      </c>
      <c r="BT67" s="154">
        <v>0</v>
      </c>
      <c r="BU67" s="154">
        <v>0</v>
      </c>
      <c r="BV67" s="154">
        <v>0</v>
      </c>
      <c r="BW67" s="154">
        <v>27</v>
      </c>
      <c r="BX67" s="398" t="s">
        <v>1219</v>
      </c>
    </row>
    <row r="68" spans="1:76" ht="63" x14ac:dyDescent="0.25">
      <c r="A68" s="168" t="s">
        <v>640</v>
      </c>
      <c r="B68" s="146" t="s">
        <v>641</v>
      </c>
      <c r="C68" s="168" t="s">
        <v>730</v>
      </c>
      <c r="D68" s="182" t="s">
        <v>492</v>
      </c>
      <c r="E68" s="154">
        <v>0</v>
      </c>
      <c r="F68" s="154">
        <v>0</v>
      </c>
      <c r="G68" s="154">
        <v>0</v>
      </c>
      <c r="H68" s="154">
        <v>0</v>
      </c>
      <c r="I68" s="154">
        <v>0</v>
      </c>
      <c r="J68" s="154">
        <v>0</v>
      </c>
      <c r="K68" s="154">
        <v>0</v>
      </c>
      <c r="L68" s="154">
        <v>0</v>
      </c>
      <c r="M68" s="154">
        <v>0</v>
      </c>
      <c r="N68" s="154">
        <v>0</v>
      </c>
      <c r="O68" s="154">
        <v>0</v>
      </c>
      <c r="P68" s="124" t="s">
        <v>492</v>
      </c>
      <c r="Q68" s="154">
        <v>0</v>
      </c>
      <c r="R68" s="154">
        <v>0</v>
      </c>
      <c r="S68" s="154">
        <v>0</v>
      </c>
      <c r="T68" s="154">
        <v>0</v>
      </c>
      <c r="U68" s="154">
        <v>0</v>
      </c>
      <c r="V68" s="182" t="s">
        <v>492</v>
      </c>
      <c r="W68" s="154">
        <v>0</v>
      </c>
      <c r="X68" s="154">
        <v>0</v>
      </c>
      <c r="Y68" s="154">
        <v>0</v>
      </c>
      <c r="Z68" s="154">
        <v>0</v>
      </c>
      <c r="AA68" s="154">
        <v>0</v>
      </c>
      <c r="AB68" s="182" t="s">
        <v>492</v>
      </c>
      <c r="AC68" s="154">
        <v>0</v>
      </c>
      <c r="AD68" s="154">
        <v>0</v>
      </c>
      <c r="AE68" s="154">
        <v>0</v>
      </c>
      <c r="AF68" s="154">
        <v>0</v>
      </c>
      <c r="AG68" s="154">
        <v>0</v>
      </c>
      <c r="AH68" s="182" t="s">
        <v>492</v>
      </c>
      <c r="AI68" s="154">
        <v>0</v>
      </c>
      <c r="AJ68" s="154">
        <v>0</v>
      </c>
      <c r="AK68" s="154">
        <v>0</v>
      </c>
      <c r="AL68" s="154">
        <v>0</v>
      </c>
      <c r="AM68" s="154">
        <v>0</v>
      </c>
      <c r="AN68" s="182" t="s">
        <v>492</v>
      </c>
      <c r="AO68" s="154">
        <v>0</v>
      </c>
      <c r="AP68" s="154">
        <v>0</v>
      </c>
      <c r="AQ68" s="154">
        <v>0</v>
      </c>
      <c r="AR68" s="154">
        <v>0</v>
      </c>
      <c r="AS68" s="154">
        <v>0</v>
      </c>
      <c r="AT68" s="182" t="s">
        <v>492</v>
      </c>
      <c r="AU68" s="154">
        <v>0</v>
      </c>
      <c r="AV68" s="154">
        <v>0</v>
      </c>
      <c r="AW68" s="154">
        <v>0</v>
      </c>
      <c r="AX68" s="154">
        <v>0</v>
      </c>
      <c r="AY68" s="154">
        <v>0</v>
      </c>
      <c r="AZ68" s="182" t="s">
        <v>492</v>
      </c>
      <c r="BA68" s="154">
        <v>0</v>
      </c>
      <c r="BB68" s="154">
        <v>0</v>
      </c>
      <c r="BC68" s="154">
        <v>0</v>
      </c>
      <c r="BD68" s="154">
        <v>0</v>
      </c>
      <c r="BE68" s="154">
        <v>0</v>
      </c>
      <c r="BF68" s="182" t="s">
        <v>492</v>
      </c>
      <c r="BG68" s="154">
        <v>0</v>
      </c>
      <c r="BH68" s="154">
        <v>0</v>
      </c>
      <c r="BI68" s="154">
        <v>0</v>
      </c>
      <c r="BJ68" s="154">
        <v>0</v>
      </c>
      <c r="BK68" s="154">
        <v>0</v>
      </c>
      <c r="BL68" s="182" t="s">
        <v>492</v>
      </c>
      <c r="BM68" s="154">
        <v>0</v>
      </c>
      <c r="BN68" s="154">
        <v>0</v>
      </c>
      <c r="BO68" s="154">
        <v>0</v>
      </c>
      <c r="BP68" s="154">
        <v>0</v>
      </c>
      <c r="BQ68" s="154">
        <v>0</v>
      </c>
      <c r="BR68" s="182" t="s">
        <v>492</v>
      </c>
      <c r="BS68" s="154">
        <v>0</v>
      </c>
      <c r="BT68" s="154">
        <v>0</v>
      </c>
      <c r="BU68" s="154">
        <v>0</v>
      </c>
      <c r="BV68" s="154">
        <v>0</v>
      </c>
      <c r="BW68" s="154">
        <v>0</v>
      </c>
      <c r="BX68" s="398" t="s">
        <v>492</v>
      </c>
    </row>
    <row r="69" spans="1:76" ht="63" x14ac:dyDescent="0.25">
      <c r="A69" s="168" t="s">
        <v>642</v>
      </c>
      <c r="B69" s="146" t="s">
        <v>643</v>
      </c>
      <c r="C69" s="168" t="s">
        <v>730</v>
      </c>
      <c r="D69" s="182" t="s">
        <v>492</v>
      </c>
      <c r="E69" s="154">
        <v>0</v>
      </c>
      <c r="F69" s="154">
        <v>0</v>
      </c>
      <c r="G69" s="154">
        <v>0</v>
      </c>
      <c r="H69" s="154">
        <v>0</v>
      </c>
      <c r="I69" s="154">
        <v>0</v>
      </c>
      <c r="J69" s="154">
        <v>0</v>
      </c>
      <c r="K69" s="154">
        <v>0</v>
      </c>
      <c r="L69" s="154">
        <v>0</v>
      </c>
      <c r="M69" s="154">
        <v>0</v>
      </c>
      <c r="N69" s="154">
        <v>0</v>
      </c>
      <c r="O69" s="154">
        <v>0</v>
      </c>
      <c r="P69" s="124" t="s">
        <v>492</v>
      </c>
      <c r="Q69" s="154">
        <v>0</v>
      </c>
      <c r="R69" s="154">
        <v>0</v>
      </c>
      <c r="S69" s="154">
        <v>0</v>
      </c>
      <c r="T69" s="154">
        <v>0</v>
      </c>
      <c r="U69" s="154">
        <v>0</v>
      </c>
      <c r="V69" s="182" t="s">
        <v>492</v>
      </c>
      <c r="W69" s="154">
        <v>0</v>
      </c>
      <c r="X69" s="154">
        <v>0</v>
      </c>
      <c r="Y69" s="154">
        <v>0</v>
      </c>
      <c r="Z69" s="154">
        <v>0</v>
      </c>
      <c r="AA69" s="154">
        <v>0</v>
      </c>
      <c r="AB69" s="182" t="s">
        <v>492</v>
      </c>
      <c r="AC69" s="154">
        <v>0</v>
      </c>
      <c r="AD69" s="154">
        <v>0</v>
      </c>
      <c r="AE69" s="154">
        <v>0</v>
      </c>
      <c r="AF69" s="154">
        <v>0</v>
      </c>
      <c r="AG69" s="154">
        <v>0</v>
      </c>
      <c r="AH69" s="182" t="s">
        <v>492</v>
      </c>
      <c r="AI69" s="154">
        <v>0</v>
      </c>
      <c r="AJ69" s="154">
        <v>0</v>
      </c>
      <c r="AK69" s="154">
        <v>0</v>
      </c>
      <c r="AL69" s="154">
        <v>0</v>
      </c>
      <c r="AM69" s="154">
        <v>0</v>
      </c>
      <c r="AN69" s="182" t="s">
        <v>492</v>
      </c>
      <c r="AO69" s="154">
        <v>0</v>
      </c>
      <c r="AP69" s="154">
        <v>0</v>
      </c>
      <c r="AQ69" s="154">
        <v>0</v>
      </c>
      <c r="AR69" s="154">
        <v>0</v>
      </c>
      <c r="AS69" s="154">
        <v>0</v>
      </c>
      <c r="AT69" s="182" t="s">
        <v>492</v>
      </c>
      <c r="AU69" s="154">
        <v>0</v>
      </c>
      <c r="AV69" s="154">
        <v>0</v>
      </c>
      <c r="AW69" s="154">
        <v>0</v>
      </c>
      <c r="AX69" s="154">
        <v>0</v>
      </c>
      <c r="AY69" s="154">
        <v>0</v>
      </c>
      <c r="AZ69" s="182" t="s">
        <v>492</v>
      </c>
      <c r="BA69" s="154">
        <v>0</v>
      </c>
      <c r="BB69" s="154">
        <v>0</v>
      </c>
      <c r="BC69" s="154">
        <v>0</v>
      </c>
      <c r="BD69" s="154">
        <v>0</v>
      </c>
      <c r="BE69" s="154">
        <v>0</v>
      </c>
      <c r="BF69" s="182" t="s">
        <v>492</v>
      </c>
      <c r="BG69" s="154">
        <v>0</v>
      </c>
      <c r="BH69" s="154">
        <v>0</v>
      </c>
      <c r="BI69" s="154">
        <v>0</v>
      </c>
      <c r="BJ69" s="154">
        <v>0</v>
      </c>
      <c r="BK69" s="154">
        <v>0</v>
      </c>
      <c r="BL69" s="182" t="s">
        <v>492</v>
      </c>
      <c r="BM69" s="154">
        <v>0</v>
      </c>
      <c r="BN69" s="154">
        <v>0</v>
      </c>
      <c r="BO69" s="154">
        <v>0</v>
      </c>
      <c r="BP69" s="154">
        <v>0</v>
      </c>
      <c r="BQ69" s="154">
        <v>0</v>
      </c>
      <c r="BR69" s="182" t="s">
        <v>492</v>
      </c>
      <c r="BS69" s="154">
        <v>0</v>
      </c>
      <c r="BT69" s="154">
        <v>0</v>
      </c>
      <c r="BU69" s="154">
        <v>0</v>
      </c>
      <c r="BV69" s="154">
        <v>0</v>
      </c>
      <c r="BW69" s="154">
        <v>0</v>
      </c>
      <c r="BX69" s="398" t="s">
        <v>492</v>
      </c>
    </row>
    <row r="70" spans="1:76" ht="63" x14ac:dyDescent="0.25">
      <c r="A70" s="168" t="s">
        <v>644</v>
      </c>
      <c r="B70" s="146" t="s">
        <v>645</v>
      </c>
      <c r="C70" s="168" t="s">
        <v>730</v>
      </c>
      <c r="D70" s="182" t="s">
        <v>492</v>
      </c>
      <c r="E70" s="154">
        <v>0</v>
      </c>
      <c r="F70" s="154">
        <v>0</v>
      </c>
      <c r="G70" s="154">
        <v>0</v>
      </c>
      <c r="H70" s="154">
        <v>0</v>
      </c>
      <c r="I70" s="154">
        <v>0</v>
      </c>
      <c r="J70" s="154">
        <v>0</v>
      </c>
      <c r="K70" s="154">
        <v>0</v>
      </c>
      <c r="L70" s="154">
        <v>0</v>
      </c>
      <c r="M70" s="154">
        <v>0</v>
      </c>
      <c r="N70" s="154">
        <v>0</v>
      </c>
      <c r="O70" s="154">
        <v>0</v>
      </c>
      <c r="P70" s="124" t="s">
        <v>492</v>
      </c>
      <c r="Q70" s="154">
        <v>0</v>
      </c>
      <c r="R70" s="154">
        <v>0</v>
      </c>
      <c r="S70" s="154">
        <v>0</v>
      </c>
      <c r="T70" s="154">
        <v>0</v>
      </c>
      <c r="U70" s="154">
        <v>0</v>
      </c>
      <c r="V70" s="182" t="s">
        <v>492</v>
      </c>
      <c r="W70" s="154">
        <v>0</v>
      </c>
      <c r="X70" s="154">
        <v>0</v>
      </c>
      <c r="Y70" s="154">
        <v>0</v>
      </c>
      <c r="Z70" s="154">
        <v>0</v>
      </c>
      <c r="AA70" s="154">
        <v>0</v>
      </c>
      <c r="AB70" s="182" t="s">
        <v>492</v>
      </c>
      <c r="AC70" s="154">
        <v>0</v>
      </c>
      <c r="AD70" s="154">
        <v>0</v>
      </c>
      <c r="AE70" s="154">
        <v>0</v>
      </c>
      <c r="AF70" s="154">
        <v>0</v>
      </c>
      <c r="AG70" s="154">
        <v>0</v>
      </c>
      <c r="AH70" s="182" t="s">
        <v>492</v>
      </c>
      <c r="AI70" s="154">
        <v>0</v>
      </c>
      <c r="AJ70" s="154">
        <v>0</v>
      </c>
      <c r="AK70" s="154">
        <v>0</v>
      </c>
      <c r="AL70" s="154">
        <v>0</v>
      </c>
      <c r="AM70" s="154">
        <v>0</v>
      </c>
      <c r="AN70" s="182" t="s">
        <v>492</v>
      </c>
      <c r="AO70" s="154">
        <v>0</v>
      </c>
      <c r="AP70" s="154">
        <v>0</v>
      </c>
      <c r="AQ70" s="154">
        <v>0</v>
      </c>
      <c r="AR70" s="154">
        <v>0</v>
      </c>
      <c r="AS70" s="154">
        <v>0</v>
      </c>
      <c r="AT70" s="182" t="s">
        <v>492</v>
      </c>
      <c r="AU70" s="154">
        <v>0</v>
      </c>
      <c r="AV70" s="154">
        <v>0</v>
      </c>
      <c r="AW70" s="154">
        <v>0</v>
      </c>
      <c r="AX70" s="154">
        <v>0</v>
      </c>
      <c r="AY70" s="154">
        <v>0</v>
      </c>
      <c r="AZ70" s="182" t="s">
        <v>492</v>
      </c>
      <c r="BA70" s="154">
        <v>0</v>
      </c>
      <c r="BB70" s="154">
        <v>0</v>
      </c>
      <c r="BC70" s="154">
        <v>0</v>
      </c>
      <c r="BD70" s="154">
        <v>0</v>
      </c>
      <c r="BE70" s="154">
        <v>0</v>
      </c>
      <c r="BF70" s="182" t="s">
        <v>492</v>
      </c>
      <c r="BG70" s="154">
        <v>0</v>
      </c>
      <c r="BH70" s="154">
        <v>0</v>
      </c>
      <c r="BI70" s="154">
        <v>0</v>
      </c>
      <c r="BJ70" s="154">
        <v>0</v>
      </c>
      <c r="BK70" s="154">
        <v>0</v>
      </c>
      <c r="BL70" s="182" t="s">
        <v>492</v>
      </c>
      <c r="BM70" s="154">
        <v>0</v>
      </c>
      <c r="BN70" s="154">
        <v>0</v>
      </c>
      <c r="BO70" s="154">
        <v>0</v>
      </c>
      <c r="BP70" s="154">
        <v>0</v>
      </c>
      <c r="BQ70" s="154">
        <v>0</v>
      </c>
      <c r="BR70" s="182" t="s">
        <v>492</v>
      </c>
      <c r="BS70" s="154">
        <v>0</v>
      </c>
      <c r="BT70" s="154">
        <v>0</v>
      </c>
      <c r="BU70" s="154">
        <v>0</v>
      </c>
      <c r="BV70" s="154">
        <v>0</v>
      </c>
      <c r="BW70" s="154">
        <v>0</v>
      </c>
      <c r="BX70" s="398" t="s">
        <v>492</v>
      </c>
    </row>
    <row r="71" spans="1:76" ht="63" x14ac:dyDescent="0.25">
      <c r="A71" s="168" t="s">
        <v>560</v>
      </c>
      <c r="B71" s="146" t="s">
        <v>646</v>
      </c>
      <c r="C71" s="168" t="s">
        <v>730</v>
      </c>
      <c r="D71" s="182" t="s">
        <v>492</v>
      </c>
      <c r="E71" s="154">
        <v>0</v>
      </c>
      <c r="F71" s="154">
        <v>0</v>
      </c>
      <c r="G71" s="154">
        <v>0</v>
      </c>
      <c r="H71" s="154">
        <v>0</v>
      </c>
      <c r="I71" s="154">
        <v>0</v>
      </c>
      <c r="J71" s="154">
        <v>0</v>
      </c>
      <c r="K71" s="154">
        <v>0</v>
      </c>
      <c r="L71" s="154">
        <v>0</v>
      </c>
      <c r="M71" s="154">
        <v>0</v>
      </c>
      <c r="N71" s="154">
        <v>0</v>
      </c>
      <c r="O71" s="154">
        <v>0</v>
      </c>
      <c r="P71" s="124" t="s">
        <v>492</v>
      </c>
      <c r="Q71" s="154">
        <v>0</v>
      </c>
      <c r="R71" s="154">
        <v>0</v>
      </c>
      <c r="S71" s="154">
        <v>0</v>
      </c>
      <c r="T71" s="154">
        <v>0</v>
      </c>
      <c r="U71" s="154">
        <v>0</v>
      </c>
      <c r="V71" s="182" t="s">
        <v>492</v>
      </c>
      <c r="W71" s="154">
        <v>0</v>
      </c>
      <c r="X71" s="154">
        <v>0</v>
      </c>
      <c r="Y71" s="154">
        <v>0</v>
      </c>
      <c r="Z71" s="154">
        <v>0</v>
      </c>
      <c r="AA71" s="154">
        <v>0</v>
      </c>
      <c r="AB71" s="182" t="s">
        <v>492</v>
      </c>
      <c r="AC71" s="154">
        <v>0</v>
      </c>
      <c r="AD71" s="154">
        <v>0</v>
      </c>
      <c r="AE71" s="154">
        <v>0</v>
      </c>
      <c r="AF71" s="154">
        <v>0</v>
      </c>
      <c r="AG71" s="154">
        <v>0</v>
      </c>
      <c r="AH71" s="182" t="s">
        <v>492</v>
      </c>
      <c r="AI71" s="154">
        <v>0</v>
      </c>
      <c r="AJ71" s="154">
        <v>0</v>
      </c>
      <c r="AK71" s="154">
        <v>0</v>
      </c>
      <c r="AL71" s="154">
        <v>0</v>
      </c>
      <c r="AM71" s="154">
        <v>0</v>
      </c>
      <c r="AN71" s="182" t="s">
        <v>492</v>
      </c>
      <c r="AO71" s="154">
        <v>0</v>
      </c>
      <c r="AP71" s="154">
        <v>0</v>
      </c>
      <c r="AQ71" s="154">
        <v>0</v>
      </c>
      <c r="AR71" s="154">
        <v>0</v>
      </c>
      <c r="AS71" s="154">
        <v>0</v>
      </c>
      <c r="AT71" s="182" t="s">
        <v>492</v>
      </c>
      <c r="AU71" s="154">
        <v>0</v>
      </c>
      <c r="AV71" s="154">
        <v>0</v>
      </c>
      <c r="AW71" s="154">
        <v>0</v>
      </c>
      <c r="AX71" s="154">
        <v>0</v>
      </c>
      <c r="AY71" s="154">
        <v>0</v>
      </c>
      <c r="AZ71" s="182" t="s">
        <v>492</v>
      </c>
      <c r="BA71" s="154">
        <v>0</v>
      </c>
      <c r="BB71" s="154">
        <v>0</v>
      </c>
      <c r="BC71" s="154">
        <v>0</v>
      </c>
      <c r="BD71" s="154">
        <v>0</v>
      </c>
      <c r="BE71" s="154">
        <v>0</v>
      </c>
      <c r="BF71" s="182" t="s">
        <v>492</v>
      </c>
      <c r="BG71" s="154">
        <v>0</v>
      </c>
      <c r="BH71" s="154">
        <v>0</v>
      </c>
      <c r="BI71" s="154">
        <v>0</v>
      </c>
      <c r="BJ71" s="154">
        <v>0</v>
      </c>
      <c r="BK71" s="154">
        <v>0</v>
      </c>
      <c r="BL71" s="182" t="s">
        <v>492</v>
      </c>
      <c r="BM71" s="154">
        <v>0</v>
      </c>
      <c r="BN71" s="154">
        <v>0</v>
      </c>
      <c r="BO71" s="154">
        <v>0</v>
      </c>
      <c r="BP71" s="154">
        <v>0</v>
      </c>
      <c r="BQ71" s="154">
        <v>0</v>
      </c>
      <c r="BR71" s="182" t="s">
        <v>492</v>
      </c>
      <c r="BS71" s="154">
        <v>0</v>
      </c>
      <c r="BT71" s="154">
        <v>0</v>
      </c>
      <c r="BU71" s="154">
        <v>0</v>
      </c>
      <c r="BV71" s="154">
        <v>0</v>
      </c>
      <c r="BW71" s="154">
        <v>0</v>
      </c>
      <c r="BX71" s="398" t="s">
        <v>492</v>
      </c>
    </row>
    <row r="72" spans="1:76" ht="47.25" x14ac:dyDescent="0.25">
      <c r="A72" s="168" t="s">
        <v>561</v>
      </c>
      <c r="B72" s="146" t="s">
        <v>657</v>
      </c>
      <c r="C72" s="168" t="s">
        <v>730</v>
      </c>
      <c r="D72" s="182" t="s">
        <v>492</v>
      </c>
      <c r="E72" s="154">
        <v>0</v>
      </c>
      <c r="F72" s="154">
        <v>0</v>
      </c>
      <c r="G72" s="154">
        <v>0</v>
      </c>
      <c r="H72" s="154">
        <v>0</v>
      </c>
      <c r="I72" s="154">
        <v>0</v>
      </c>
      <c r="J72" s="154">
        <v>0</v>
      </c>
      <c r="K72" s="154">
        <v>0</v>
      </c>
      <c r="L72" s="154">
        <v>0</v>
      </c>
      <c r="M72" s="154">
        <v>0</v>
      </c>
      <c r="N72" s="154">
        <v>0</v>
      </c>
      <c r="O72" s="154">
        <v>0</v>
      </c>
      <c r="P72" s="124" t="s">
        <v>492</v>
      </c>
      <c r="Q72" s="154">
        <v>0</v>
      </c>
      <c r="R72" s="154">
        <v>0</v>
      </c>
      <c r="S72" s="154">
        <v>0</v>
      </c>
      <c r="T72" s="154">
        <v>0</v>
      </c>
      <c r="U72" s="154">
        <v>0</v>
      </c>
      <c r="V72" s="182" t="s">
        <v>492</v>
      </c>
      <c r="W72" s="154">
        <v>0</v>
      </c>
      <c r="X72" s="154">
        <v>0</v>
      </c>
      <c r="Y72" s="154">
        <v>0</v>
      </c>
      <c r="Z72" s="154">
        <v>0</v>
      </c>
      <c r="AA72" s="154">
        <v>0</v>
      </c>
      <c r="AB72" s="182" t="s">
        <v>492</v>
      </c>
      <c r="AC72" s="154">
        <v>0</v>
      </c>
      <c r="AD72" s="154">
        <v>0</v>
      </c>
      <c r="AE72" s="154">
        <v>0</v>
      </c>
      <c r="AF72" s="154">
        <v>0</v>
      </c>
      <c r="AG72" s="154">
        <v>0</v>
      </c>
      <c r="AH72" s="182" t="s">
        <v>492</v>
      </c>
      <c r="AI72" s="154">
        <v>0</v>
      </c>
      <c r="AJ72" s="154">
        <v>0</v>
      </c>
      <c r="AK72" s="154">
        <v>0</v>
      </c>
      <c r="AL72" s="154">
        <v>0</v>
      </c>
      <c r="AM72" s="154">
        <v>0</v>
      </c>
      <c r="AN72" s="182" t="s">
        <v>492</v>
      </c>
      <c r="AO72" s="154">
        <v>0</v>
      </c>
      <c r="AP72" s="154">
        <v>0</v>
      </c>
      <c r="AQ72" s="154">
        <v>0</v>
      </c>
      <c r="AR72" s="154">
        <v>0</v>
      </c>
      <c r="AS72" s="154">
        <v>0</v>
      </c>
      <c r="AT72" s="182" t="s">
        <v>492</v>
      </c>
      <c r="AU72" s="154">
        <v>0</v>
      </c>
      <c r="AV72" s="154">
        <v>0</v>
      </c>
      <c r="AW72" s="154">
        <v>0</v>
      </c>
      <c r="AX72" s="154">
        <v>0</v>
      </c>
      <c r="AY72" s="154">
        <v>0</v>
      </c>
      <c r="AZ72" s="182" t="s">
        <v>492</v>
      </c>
      <c r="BA72" s="154">
        <v>0</v>
      </c>
      <c r="BB72" s="154">
        <v>0</v>
      </c>
      <c r="BC72" s="154">
        <v>0</v>
      </c>
      <c r="BD72" s="154">
        <v>0</v>
      </c>
      <c r="BE72" s="154">
        <v>0</v>
      </c>
      <c r="BF72" s="182" t="s">
        <v>492</v>
      </c>
      <c r="BG72" s="154">
        <v>0</v>
      </c>
      <c r="BH72" s="154">
        <v>0</v>
      </c>
      <c r="BI72" s="154">
        <v>0</v>
      </c>
      <c r="BJ72" s="154">
        <v>0</v>
      </c>
      <c r="BK72" s="154">
        <v>0</v>
      </c>
      <c r="BL72" s="182" t="s">
        <v>492</v>
      </c>
      <c r="BM72" s="154">
        <v>0</v>
      </c>
      <c r="BN72" s="154">
        <v>0</v>
      </c>
      <c r="BO72" s="154">
        <v>0</v>
      </c>
      <c r="BP72" s="154">
        <v>0</v>
      </c>
      <c r="BQ72" s="154">
        <v>0</v>
      </c>
      <c r="BR72" s="182" t="s">
        <v>492</v>
      </c>
      <c r="BS72" s="154">
        <v>0</v>
      </c>
      <c r="BT72" s="154">
        <v>0</v>
      </c>
      <c r="BU72" s="154">
        <v>0</v>
      </c>
      <c r="BV72" s="154">
        <v>0</v>
      </c>
      <c r="BW72" s="154">
        <v>0</v>
      </c>
      <c r="BX72" s="398" t="s">
        <v>492</v>
      </c>
    </row>
    <row r="73" spans="1:76" ht="47.25" x14ac:dyDescent="0.25">
      <c r="A73" s="168" t="s">
        <v>561</v>
      </c>
      <c r="B73" s="146" t="s">
        <v>708</v>
      </c>
      <c r="C73" s="168" t="s">
        <v>813</v>
      </c>
      <c r="D73" s="182" t="s">
        <v>492</v>
      </c>
      <c r="E73" s="154">
        <v>0</v>
      </c>
      <c r="F73" s="154">
        <v>0</v>
      </c>
      <c r="G73" s="154">
        <v>0</v>
      </c>
      <c r="H73" s="154">
        <v>0</v>
      </c>
      <c r="I73" s="154">
        <v>0</v>
      </c>
      <c r="J73" s="154">
        <v>0</v>
      </c>
      <c r="K73" s="154">
        <v>0</v>
      </c>
      <c r="L73" s="154">
        <v>0</v>
      </c>
      <c r="M73" s="154">
        <v>0</v>
      </c>
      <c r="N73" s="154">
        <v>0</v>
      </c>
      <c r="O73" s="154">
        <v>0</v>
      </c>
      <c r="P73" s="124" t="s">
        <v>492</v>
      </c>
      <c r="Q73" s="154">
        <v>0</v>
      </c>
      <c r="R73" s="154">
        <v>0</v>
      </c>
      <c r="S73" s="154">
        <v>0</v>
      </c>
      <c r="T73" s="154">
        <v>0</v>
      </c>
      <c r="U73" s="154">
        <v>0</v>
      </c>
      <c r="V73" s="182" t="s">
        <v>492</v>
      </c>
      <c r="W73" s="154">
        <v>0</v>
      </c>
      <c r="X73" s="154">
        <v>0</v>
      </c>
      <c r="Y73" s="154">
        <v>0</v>
      </c>
      <c r="Z73" s="154">
        <v>0</v>
      </c>
      <c r="AA73" s="154">
        <v>0</v>
      </c>
      <c r="AB73" s="182" t="s">
        <v>492</v>
      </c>
      <c r="AC73" s="154">
        <v>0</v>
      </c>
      <c r="AD73" s="154">
        <v>0</v>
      </c>
      <c r="AE73" s="154">
        <v>0</v>
      </c>
      <c r="AF73" s="154">
        <v>0</v>
      </c>
      <c r="AG73" s="154" t="s">
        <v>492</v>
      </c>
      <c r="AH73" s="182" t="s">
        <v>492</v>
      </c>
      <c r="AI73" s="154">
        <v>0</v>
      </c>
      <c r="AJ73" s="154">
        <v>0</v>
      </c>
      <c r="AK73" s="154">
        <v>0</v>
      </c>
      <c r="AL73" s="154">
        <v>0</v>
      </c>
      <c r="AM73" s="154">
        <v>0</v>
      </c>
      <c r="AN73" s="182" t="s">
        <v>492</v>
      </c>
      <c r="AO73" s="154">
        <v>0</v>
      </c>
      <c r="AP73" s="154">
        <v>0</v>
      </c>
      <c r="AQ73" s="154">
        <v>0</v>
      </c>
      <c r="AR73" s="154">
        <v>0</v>
      </c>
      <c r="AS73" s="154">
        <v>0</v>
      </c>
      <c r="AT73" s="182" t="s">
        <v>492</v>
      </c>
      <c r="AU73" s="154">
        <v>0</v>
      </c>
      <c r="AV73" s="154">
        <v>0</v>
      </c>
      <c r="AW73" s="154">
        <v>0</v>
      </c>
      <c r="AX73" s="154">
        <v>0</v>
      </c>
      <c r="AY73" s="154">
        <v>0</v>
      </c>
      <c r="AZ73" s="182" t="s">
        <v>492</v>
      </c>
      <c r="BA73" s="154">
        <v>0</v>
      </c>
      <c r="BB73" s="154">
        <v>0</v>
      </c>
      <c r="BC73" s="154">
        <v>0</v>
      </c>
      <c r="BD73" s="154">
        <v>0</v>
      </c>
      <c r="BE73" s="154">
        <v>0</v>
      </c>
      <c r="BF73" s="182" t="s">
        <v>492</v>
      </c>
      <c r="BG73" s="154">
        <v>0</v>
      </c>
      <c r="BH73" s="154">
        <v>0</v>
      </c>
      <c r="BI73" s="154">
        <v>0</v>
      </c>
      <c r="BJ73" s="154">
        <v>0</v>
      </c>
      <c r="BK73" s="154">
        <v>0</v>
      </c>
      <c r="BL73" s="182" t="s">
        <v>492</v>
      </c>
      <c r="BM73" s="154">
        <v>0</v>
      </c>
      <c r="BN73" s="154">
        <v>0</v>
      </c>
      <c r="BO73" s="154">
        <v>0</v>
      </c>
      <c r="BP73" s="154">
        <v>0</v>
      </c>
      <c r="BQ73" s="154">
        <v>0</v>
      </c>
      <c r="BR73" s="182" t="s">
        <v>492</v>
      </c>
      <c r="BS73" s="154">
        <v>0</v>
      </c>
      <c r="BT73" s="154">
        <v>0</v>
      </c>
      <c r="BU73" s="154">
        <v>0</v>
      </c>
      <c r="BV73" s="154">
        <v>0</v>
      </c>
      <c r="BW73" s="154">
        <v>0</v>
      </c>
      <c r="BX73" s="398" t="s">
        <v>1171</v>
      </c>
    </row>
    <row r="74" spans="1:76" ht="63" x14ac:dyDescent="0.25">
      <c r="A74" s="168" t="s">
        <v>563</v>
      </c>
      <c r="B74" s="146" t="s">
        <v>647</v>
      </c>
      <c r="C74" s="168" t="s">
        <v>730</v>
      </c>
      <c r="D74" s="182" t="s">
        <v>492</v>
      </c>
      <c r="E74" s="154">
        <v>0</v>
      </c>
      <c r="F74" s="154">
        <v>0</v>
      </c>
      <c r="G74" s="154">
        <v>0</v>
      </c>
      <c r="H74" s="154">
        <v>0</v>
      </c>
      <c r="I74" s="154">
        <v>0</v>
      </c>
      <c r="J74" s="154">
        <v>0</v>
      </c>
      <c r="K74" s="154">
        <v>0</v>
      </c>
      <c r="L74" s="154">
        <v>0</v>
      </c>
      <c r="M74" s="154">
        <v>0</v>
      </c>
      <c r="N74" s="154">
        <v>0</v>
      </c>
      <c r="O74" s="154">
        <v>0</v>
      </c>
      <c r="P74" s="124" t="s">
        <v>492</v>
      </c>
      <c r="Q74" s="154">
        <v>0</v>
      </c>
      <c r="R74" s="154">
        <v>0</v>
      </c>
      <c r="S74" s="154">
        <v>0</v>
      </c>
      <c r="T74" s="154">
        <v>0</v>
      </c>
      <c r="U74" s="154">
        <v>0</v>
      </c>
      <c r="V74" s="182" t="s">
        <v>492</v>
      </c>
      <c r="W74" s="154">
        <v>0</v>
      </c>
      <c r="X74" s="154">
        <v>0</v>
      </c>
      <c r="Y74" s="154">
        <v>0</v>
      </c>
      <c r="Z74" s="154">
        <v>0</v>
      </c>
      <c r="AA74" s="154">
        <v>0</v>
      </c>
      <c r="AB74" s="182" t="s">
        <v>492</v>
      </c>
      <c r="AC74" s="154">
        <v>0</v>
      </c>
      <c r="AD74" s="154">
        <v>0</v>
      </c>
      <c r="AE74" s="154">
        <v>0</v>
      </c>
      <c r="AF74" s="154">
        <v>0</v>
      </c>
      <c r="AG74" s="154">
        <v>0</v>
      </c>
      <c r="AH74" s="182" t="s">
        <v>492</v>
      </c>
      <c r="AI74" s="154">
        <v>0</v>
      </c>
      <c r="AJ74" s="154">
        <v>0</v>
      </c>
      <c r="AK74" s="154">
        <v>0</v>
      </c>
      <c r="AL74" s="154">
        <v>0</v>
      </c>
      <c r="AM74" s="154">
        <v>0</v>
      </c>
      <c r="AN74" s="182" t="s">
        <v>492</v>
      </c>
      <c r="AO74" s="154">
        <v>0</v>
      </c>
      <c r="AP74" s="154">
        <v>0</v>
      </c>
      <c r="AQ74" s="154">
        <v>0</v>
      </c>
      <c r="AR74" s="154">
        <v>0</v>
      </c>
      <c r="AS74" s="154">
        <v>0</v>
      </c>
      <c r="AT74" s="182" t="s">
        <v>492</v>
      </c>
      <c r="AU74" s="154">
        <v>0</v>
      </c>
      <c r="AV74" s="154">
        <v>0</v>
      </c>
      <c r="AW74" s="154">
        <v>0</v>
      </c>
      <c r="AX74" s="154">
        <v>0</v>
      </c>
      <c r="AY74" s="154">
        <v>0</v>
      </c>
      <c r="AZ74" s="182" t="s">
        <v>492</v>
      </c>
      <c r="BA74" s="154">
        <v>0</v>
      </c>
      <c r="BB74" s="154">
        <v>0</v>
      </c>
      <c r="BC74" s="154">
        <v>0</v>
      </c>
      <c r="BD74" s="154">
        <v>0</v>
      </c>
      <c r="BE74" s="154">
        <v>0</v>
      </c>
      <c r="BF74" s="182" t="s">
        <v>492</v>
      </c>
      <c r="BG74" s="154">
        <v>0</v>
      </c>
      <c r="BH74" s="154">
        <v>0</v>
      </c>
      <c r="BI74" s="154">
        <v>0</v>
      </c>
      <c r="BJ74" s="154">
        <v>0</v>
      </c>
      <c r="BK74" s="154">
        <v>0</v>
      </c>
      <c r="BL74" s="182" t="s">
        <v>492</v>
      </c>
      <c r="BM74" s="154">
        <v>0</v>
      </c>
      <c r="BN74" s="154">
        <v>0</v>
      </c>
      <c r="BO74" s="154">
        <v>0</v>
      </c>
      <c r="BP74" s="154">
        <v>0</v>
      </c>
      <c r="BQ74" s="154">
        <v>0</v>
      </c>
      <c r="BR74" s="182" t="s">
        <v>492</v>
      </c>
      <c r="BS74" s="154">
        <v>0</v>
      </c>
      <c r="BT74" s="154">
        <v>0</v>
      </c>
      <c r="BU74" s="154">
        <v>0</v>
      </c>
      <c r="BV74" s="154">
        <v>0</v>
      </c>
      <c r="BW74" s="154">
        <v>0</v>
      </c>
      <c r="BX74" s="398" t="s">
        <v>492</v>
      </c>
    </row>
    <row r="75" spans="1:76" ht="94.5" x14ac:dyDescent="0.25">
      <c r="A75" s="168" t="s">
        <v>658</v>
      </c>
      <c r="B75" s="146" t="s">
        <v>648</v>
      </c>
      <c r="C75" s="168" t="s">
        <v>730</v>
      </c>
      <c r="D75" s="182" t="s">
        <v>492</v>
      </c>
      <c r="E75" s="154">
        <v>0</v>
      </c>
      <c r="F75" s="154">
        <v>0</v>
      </c>
      <c r="G75" s="154">
        <v>0</v>
      </c>
      <c r="H75" s="154">
        <v>0</v>
      </c>
      <c r="I75" s="154">
        <v>0</v>
      </c>
      <c r="J75" s="154">
        <v>0</v>
      </c>
      <c r="K75" s="154">
        <v>0</v>
      </c>
      <c r="L75" s="154">
        <v>0</v>
      </c>
      <c r="M75" s="154">
        <v>0</v>
      </c>
      <c r="N75" s="154">
        <v>0</v>
      </c>
      <c r="O75" s="154">
        <v>0</v>
      </c>
      <c r="P75" s="124" t="s">
        <v>492</v>
      </c>
      <c r="Q75" s="154">
        <v>0</v>
      </c>
      <c r="R75" s="154">
        <v>0</v>
      </c>
      <c r="S75" s="154">
        <v>4.1459999999999999</v>
      </c>
      <c r="T75" s="154">
        <v>0</v>
      </c>
      <c r="U75" s="154">
        <v>0</v>
      </c>
      <c r="V75" s="182" t="s">
        <v>492</v>
      </c>
      <c r="W75" s="154">
        <v>0</v>
      </c>
      <c r="X75" s="154">
        <v>0</v>
      </c>
      <c r="Y75" s="154">
        <v>4.1459999999999999</v>
      </c>
      <c r="Z75" s="154">
        <v>0</v>
      </c>
      <c r="AA75" s="154">
        <v>0</v>
      </c>
      <c r="AB75" s="182" t="s">
        <v>492</v>
      </c>
      <c r="AC75" s="154">
        <v>0</v>
      </c>
      <c r="AD75" s="154">
        <v>0</v>
      </c>
      <c r="AE75" s="154">
        <v>0.23</v>
      </c>
      <c r="AF75" s="154">
        <v>0</v>
      </c>
      <c r="AG75" s="154">
        <v>0</v>
      </c>
      <c r="AH75" s="182" t="s">
        <v>492</v>
      </c>
      <c r="AI75" s="154">
        <v>0</v>
      </c>
      <c r="AJ75" s="154">
        <v>0</v>
      </c>
      <c r="AK75" s="154">
        <v>0.23</v>
      </c>
      <c r="AL75" s="154">
        <v>0</v>
      </c>
      <c r="AM75" s="154">
        <v>0</v>
      </c>
      <c r="AN75" s="182" t="s">
        <v>492</v>
      </c>
      <c r="AO75" s="154">
        <v>0</v>
      </c>
      <c r="AP75" s="154">
        <v>0</v>
      </c>
      <c r="AQ75" s="154">
        <v>4.5</v>
      </c>
      <c r="AR75" s="154">
        <v>0</v>
      </c>
      <c r="AS75" s="154">
        <v>0</v>
      </c>
      <c r="AT75" s="182" t="s">
        <v>492</v>
      </c>
      <c r="AU75" s="154">
        <v>0</v>
      </c>
      <c r="AV75" s="154">
        <v>0</v>
      </c>
      <c r="AW75" s="154">
        <v>5.7960000000000012</v>
      </c>
      <c r="AX75" s="154">
        <v>0</v>
      </c>
      <c r="AY75" s="154">
        <v>1</v>
      </c>
      <c r="AZ75" s="182" t="s">
        <v>492</v>
      </c>
      <c r="BA75" s="154">
        <v>0</v>
      </c>
      <c r="BB75" s="154">
        <v>0</v>
      </c>
      <c r="BC75" s="154">
        <v>7.0500000000000007</v>
      </c>
      <c r="BD75" s="154">
        <v>0</v>
      </c>
      <c r="BE75" s="154">
        <v>1</v>
      </c>
      <c r="BF75" s="182" t="s">
        <v>492</v>
      </c>
      <c r="BG75" s="154">
        <v>0</v>
      </c>
      <c r="BH75" s="154">
        <v>0</v>
      </c>
      <c r="BI75" s="154">
        <v>7.0500000000000007</v>
      </c>
      <c r="BJ75" s="154">
        <v>0</v>
      </c>
      <c r="BK75" s="154">
        <v>1</v>
      </c>
      <c r="BL75" s="182" t="s">
        <v>492</v>
      </c>
      <c r="BM75" s="154">
        <v>0</v>
      </c>
      <c r="BN75" s="154">
        <v>0</v>
      </c>
      <c r="BO75" s="154">
        <v>8.35</v>
      </c>
      <c r="BP75" s="154">
        <v>0</v>
      </c>
      <c r="BQ75" s="154">
        <v>2</v>
      </c>
      <c r="BR75" s="182" t="s">
        <v>492</v>
      </c>
      <c r="BS75" s="154">
        <v>0</v>
      </c>
      <c r="BT75" s="154">
        <v>0</v>
      </c>
      <c r="BU75" s="154">
        <v>8.35</v>
      </c>
      <c r="BV75" s="154">
        <v>0</v>
      </c>
      <c r="BW75" s="154">
        <v>2</v>
      </c>
      <c r="BX75" s="398" t="s">
        <v>492</v>
      </c>
    </row>
    <row r="76" spans="1:76" ht="78.75" x14ac:dyDescent="0.25">
      <c r="A76" s="168" t="s">
        <v>659</v>
      </c>
      <c r="B76" s="146" t="s">
        <v>660</v>
      </c>
      <c r="C76" s="168" t="s">
        <v>730</v>
      </c>
      <c r="D76" s="182" t="s">
        <v>492</v>
      </c>
      <c r="E76" s="154">
        <v>0</v>
      </c>
      <c r="F76" s="154">
        <v>0</v>
      </c>
      <c r="G76" s="154">
        <v>0</v>
      </c>
      <c r="H76" s="154">
        <v>0</v>
      </c>
      <c r="I76" s="154">
        <v>0</v>
      </c>
      <c r="J76" s="154">
        <v>0</v>
      </c>
      <c r="K76" s="154">
        <v>0</v>
      </c>
      <c r="L76" s="154">
        <v>0</v>
      </c>
      <c r="M76" s="154">
        <v>0</v>
      </c>
      <c r="N76" s="154">
        <v>0</v>
      </c>
      <c r="O76" s="154">
        <v>0</v>
      </c>
      <c r="P76" s="124" t="s">
        <v>492</v>
      </c>
      <c r="Q76" s="154">
        <v>0</v>
      </c>
      <c r="R76" s="154">
        <v>0</v>
      </c>
      <c r="S76" s="154">
        <v>0</v>
      </c>
      <c r="T76" s="154">
        <v>0</v>
      </c>
      <c r="U76" s="154">
        <v>0</v>
      </c>
      <c r="V76" s="182" t="s">
        <v>492</v>
      </c>
      <c r="W76" s="154">
        <v>0</v>
      </c>
      <c r="X76" s="154">
        <v>0</v>
      </c>
      <c r="Y76" s="154">
        <v>0</v>
      </c>
      <c r="Z76" s="154">
        <v>0</v>
      </c>
      <c r="AA76" s="154">
        <v>0</v>
      </c>
      <c r="AB76" s="182" t="s">
        <v>492</v>
      </c>
      <c r="AC76" s="154">
        <v>0</v>
      </c>
      <c r="AD76" s="154">
        <v>0</v>
      </c>
      <c r="AE76" s="154">
        <v>0</v>
      </c>
      <c r="AF76" s="154">
        <v>0</v>
      </c>
      <c r="AG76" s="154">
        <v>0</v>
      </c>
      <c r="AH76" s="182" t="s">
        <v>492</v>
      </c>
      <c r="AI76" s="154">
        <v>0</v>
      </c>
      <c r="AJ76" s="154">
        <v>0</v>
      </c>
      <c r="AK76" s="154">
        <v>0</v>
      </c>
      <c r="AL76" s="154">
        <v>0</v>
      </c>
      <c r="AM76" s="154">
        <v>0</v>
      </c>
      <c r="AN76" s="182" t="s">
        <v>492</v>
      </c>
      <c r="AO76" s="154">
        <v>0</v>
      </c>
      <c r="AP76" s="154">
        <v>0</v>
      </c>
      <c r="AQ76" s="154">
        <v>0</v>
      </c>
      <c r="AR76" s="154">
        <v>0</v>
      </c>
      <c r="AS76" s="154">
        <v>0</v>
      </c>
      <c r="AT76" s="182" t="s">
        <v>492</v>
      </c>
      <c r="AU76" s="154">
        <v>0</v>
      </c>
      <c r="AV76" s="154">
        <v>0</v>
      </c>
      <c r="AW76" s="154">
        <v>0</v>
      </c>
      <c r="AX76" s="154">
        <v>0</v>
      </c>
      <c r="AY76" s="154">
        <v>0</v>
      </c>
      <c r="AZ76" s="182" t="s">
        <v>492</v>
      </c>
      <c r="BA76" s="154">
        <v>0</v>
      </c>
      <c r="BB76" s="154">
        <v>0</v>
      </c>
      <c r="BC76" s="154">
        <v>0</v>
      </c>
      <c r="BD76" s="154">
        <v>0</v>
      </c>
      <c r="BE76" s="154">
        <v>0</v>
      </c>
      <c r="BF76" s="182" t="s">
        <v>492</v>
      </c>
      <c r="BG76" s="154">
        <v>0</v>
      </c>
      <c r="BH76" s="154">
        <v>0</v>
      </c>
      <c r="BI76" s="154">
        <v>0</v>
      </c>
      <c r="BJ76" s="154">
        <v>0</v>
      </c>
      <c r="BK76" s="154">
        <v>0</v>
      </c>
      <c r="BL76" s="182" t="s">
        <v>492</v>
      </c>
      <c r="BM76" s="154">
        <v>0</v>
      </c>
      <c r="BN76" s="154">
        <v>0</v>
      </c>
      <c r="BO76" s="154">
        <v>0</v>
      </c>
      <c r="BP76" s="154">
        <v>0</v>
      </c>
      <c r="BQ76" s="154">
        <v>0</v>
      </c>
      <c r="BR76" s="182" t="s">
        <v>492</v>
      </c>
      <c r="BS76" s="154">
        <v>0</v>
      </c>
      <c r="BT76" s="154">
        <v>0</v>
      </c>
      <c r="BU76" s="154">
        <v>0</v>
      </c>
      <c r="BV76" s="154">
        <v>0</v>
      </c>
      <c r="BW76" s="154">
        <v>0</v>
      </c>
      <c r="BX76" s="398" t="s">
        <v>492</v>
      </c>
    </row>
    <row r="77" spans="1:76" ht="78.75" x14ac:dyDescent="0.25">
      <c r="A77" s="168" t="s">
        <v>661</v>
      </c>
      <c r="B77" s="146" t="s">
        <v>662</v>
      </c>
      <c r="C77" s="168" t="s">
        <v>730</v>
      </c>
      <c r="D77" s="182" t="s">
        <v>492</v>
      </c>
      <c r="E77" s="154">
        <v>0</v>
      </c>
      <c r="F77" s="154">
        <v>0</v>
      </c>
      <c r="G77" s="154">
        <v>0</v>
      </c>
      <c r="H77" s="154">
        <v>0</v>
      </c>
      <c r="I77" s="154">
        <v>0</v>
      </c>
      <c r="J77" s="154">
        <v>0</v>
      </c>
      <c r="K77" s="154">
        <v>0</v>
      </c>
      <c r="L77" s="154">
        <v>0</v>
      </c>
      <c r="M77" s="154">
        <v>0</v>
      </c>
      <c r="N77" s="154">
        <v>0</v>
      </c>
      <c r="O77" s="154">
        <v>0</v>
      </c>
      <c r="P77" s="124" t="s">
        <v>492</v>
      </c>
      <c r="Q77" s="154">
        <v>0</v>
      </c>
      <c r="R77" s="154">
        <v>0</v>
      </c>
      <c r="S77" s="154">
        <v>4.1459999999999999</v>
      </c>
      <c r="T77" s="154">
        <v>0</v>
      </c>
      <c r="U77" s="154">
        <v>0</v>
      </c>
      <c r="V77" s="182" t="s">
        <v>492</v>
      </c>
      <c r="W77" s="154">
        <v>0</v>
      </c>
      <c r="X77" s="154">
        <v>0</v>
      </c>
      <c r="Y77" s="154">
        <v>4.1459999999999999</v>
      </c>
      <c r="Z77" s="154">
        <v>0</v>
      </c>
      <c r="AA77" s="154">
        <v>0</v>
      </c>
      <c r="AB77" s="182" t="s">
        <v>492</v>
      </c>
      <c r="AC77" s="154">
        <v>0</v>
      </c>
      <c r="AD77" s="154">
        <v>0</v>
      </c>
      <c r="AE77" s="154">
        <v>0.23</v>
      </c>
      <c r="AF77" s="154">
        <v>0</v>
      </c>
      <c r="AG77" s="154">
        <v>0</v>
      </c>
      <c r="AH77" s="182" t="s">
        <v>492</v>
      </c>
      <c r="AI77" s="154">
        <v>0</v>
      </c>
      <c r="AJ77" s="154">
        <v>0</v>
      </c>
      <c r="AK77" s="154">
        <v>0.23</v>
      </c>
      <c r="AL77" s="154">
        <v>0</v>
      </c>
      <c r="AM77" s="154">
        <v>0</v>
      </c>
      <c r="AN77" s="182" t="s">
        <v>492</v>
      </c>
      <c r="AO77" s="154">
        <v>0</v>
      </c>
      <c r="AP77" s="154">
        <v>0</v>
      </c>
      <c r="AQ77" s="154">
        <v>4.5</v>
      </c>
      <c r="AR77" s="154">
        <v>0</v>
      </c>
      <c r="AS77" s="154">
        <v>0</v>
      </c>
      <c r="AT77" s="182" t="s">
        <v>492</v>
      </c>
      <c r="AU77" s="154">
        <v>0</v>
      </c>
      <c r="AV77" s="154">
        <v>0</v>
      </c>
      <c r="AW77" s="154">
        <v>5.7960000000000012</v>
      </c>
      <c r="AX77" s="154">
        <v>0</v>
      </c>
      <c r="AY77" s="154">
        <v>1</v>
      </c>
      <c r="AZ77" s="182" t="s">
        <v>492</v>
      </c>
      <c r="BA77" s="154">
        <v>0</v>
      </c>
      <c r="BB77" s="154">
        <v>0</v>
      </c>
      <c r="BC77" s="154">
        <v>7.0500000000000007</v>
      </c>
      <c r="BD77" s="154">
        <v>0</v>
      </c>
      <c r="BE77" s="154">
        <v>1</v>
      </c>
      <c r="BF77" s="182" t="s">
        <v>492</v>
      </c>
      <c r="BG77" s="154">
        <v>0</v>
      </c>
      <c r="BH77" s="154">
        <v>0</v>
      </c>
      <c r="BI77" s="154">
        <v>7.0500000000000007</v>
      </c>
      <c r="BJ77" s="154">
        <v>0</v>
      </c>
      <c r="BK77" s="154">
        <v>1</v>
      </c>
      <c r="BL77" s="182" t="s">
        <v>492</v>
      </c>
      <c r="BM77" s="154">
        <v>0</v>
      </c>
      <c r="BN77" s="154">
        <v>0</v>
      </c>
      <c r="BO77" s="154">
        <v>8.35</v>
      </c>
      <c r="BP77" s="154">
        <v>0</v>
      </c>
      <c r="BQ77" s="154">
        <v>2</v>
      </c>
      <c r="BR77" s="182" t="s">
        <v>492</v>
      </c>
      <c r="BS77" s="154">
        <v>0</v>
      </c>
      <c r="BT77" s="154">
        <v>0</v>
      </c>
      <c r="BU77" s="154">
        <v>8.35</v>
      </c>
      <c r="BV77" s="154">
        <v>0</v>
      </c>
      <c r="BW77" s="154">
        <v>2</v>
      </c>
      <c r="BX77" s="398" t="s">
        <v>492</v>
      </c>
    </row>
    <row r="78" spans="1:76" x14ac:dyDescent="0.25">
      <c r="A78" s="168" t="s">
        <v>661</v>
      </c>
      <c r="B78" s="146" t="s">
        <v>678</v>
      </c>
      <c r="C78" s="168" t="s">
        <v>814</v>
      </c>
      <c r="D78" s="182" t="s">
        <v>492</v>
      </c>
      <c r="E78" s="154">
        <v>0</v>
      </c>
      <c r="F78" s="154">
        <v>0</v>
      </c>
      <c r="G78" s="154">
        <v>0</v>
      </c>
      <c r="H78" s="154">
        <v>0</v>
      </c>
      <c r="I78" s="154">
        <v>0</v>
      </c>
      <c r="J78" s="154">
        <v>0</v>
      </c>
      <c r="K78" s="154">
        <v>0</v>
      </c>
      <c r="L78" s="154">
        <v>0</v>
      </c>
      <c r="M78" s="154">
        <v>0</v>
      </c>
      <c r="N78" s="154">
        <v>0</v>
      </c>
      <c r="O78" s="154">
        <v>0</v>
      </c>
      <c r="P78" s="124" t="s">
        <v>492</v>
      </c>
      <c r="Q78" s="154">
        <v>0</v>
      </c>
      <c r="R78" s="154">
        <v>0</v>
      </c>
      <c r="S78" s="154">
        <v>0</v>
      </c>
      <c r="T78" s="154">
        <v>0</v>
      </c>
      <c r="U78" s="154">
        <v>0</v>
      </c>
      <c r="V78" s="182" t="s">
        <v>492</v>
      </c>
      <c r="W78" s="154">
        <v>0</v>
      </c>
      <c r="X78" s="154">
        <v>0</v>
      </c>
      <c r="Y78" s="154">
        <v>0</v>
      </c>
      <c r="Z78" s="154">
        <v>0</v>
      </c>
      <c r="AA78" s="154">
        <v>0</v>
      </c>
      <c r="AB78" s="182" t="s">
        <v>492</v>
      </c>
      <c r="AC78" s="154">
        <v>0</v>
      </c>
      <c r="AD78" s="154">
        <v>0</v>
      </c>
      <c r="AE78" s="154">
        <v>0</v>
      </c>
      <c r="AF78" s="154">
        <v>0</v>
      </c>
      <c r="AG78" s="154">
        <v>0</v>
      </c>
      <c r="AH78" s="182" t="s">
        <v>492</v>
      </c>
      <c r="AI78" s="154">
        <v>0</v>
      </c>
      <c r="AJ78" s="154">
        <v>0</v>
      </c>
      <c r="AK78" s="154">
        <v>0</v>
      </c>
      <c r="AL78" s="154">
        <v>0</v>
      </c>
      <c r="AM78" s="154">
        <v>0</v>
      </c>
      <c r="AN78" s="182" t="s">
        <v>492</v>
      </c>
      <c r="AO78" s="154">
        <v>0</v>
      </c>
      <c r="AP78" s="154">
        <v>0</v>
      </c>
      <c r="AQ78" s="154">
        <v>0</v>
      </c>
      <c r="AR78" s="154">
        <v>0</v>
      </c>
      <c r="AS78" s="154">
        <v>0</v>
      </c>
      <c r="AT78" s="182" t="s">
        <v>492</v>
      </c>
      <c r="AU78" s="154">
        <v>0</v>
      </c>
      <c r="AV78" s="154">
        <v>0</v>
      </c>
      <c r="AW78" s="154">
        <v>0</v>
      </c>
      <c r="AX78" s="154">
        <v>0</v>
      </c>
      <c r="AY78" s="154">
        <v>0</v>
      </c>
      <c r="AZ78" s="182" t="s">
        <v>492</v>
      </c>
      <c r="BA78" s="154">
        <v>0</v>
      </c>
      <c r="BB78" s="154">
        <v>0</v>
      </c>
      <c r="BC78" s="154">
        <v>0</v>
      </c>
      <c r="BD78" s="154">
        <v>0</v>
      </c>
      <c r="BE78" s="154">
        <v>1</v>
      </c>
      <c r="BF78" s="182" t="s">
        <v>492</v>
      </c>
      <c r="BG78" s="154">
        <v>0</v>
      </c>
      <c r="BH78" s="154">
        <v>0</v>
      </c>
      <c r="BI78" s="154">
        <v>0</v>
      </c>
      <c r="BJ78" s="154">
        <v>0</v>
      </c>
      <c r="BK78" s="154">
        <v>1</v>
      </c>
      <c r="BL78" s="182" t="s">
        <v>492</v>
      </c>
      <c r="BM78" s="154">
        <v>0</v>
      </c>
      <c r="BN78" s="154">
        <v>0</v>
      </c>
      <c r="BO78" s="154">
        <v>0</v>
      </c>
      <c r="BP78" s="154">
        <v>0</v>
      </c>
      <c r="BQ78" s="154">
        <v>0</v>
      </c>
      <c r="BR78" s="182" t="s">
        <v>492</v>
      </c>
      <c r="BS78" s="154">
        <v>0</v>
      </c>
      <c r="BT78" s="154">
        <v>0</v>
      </c>
      <c r="BU78" s="154">
        <v>0</v>
      </c>
      <c r="BV78" s="154">
        <v>0</v>
      </c>
      <c r="BW78" s="154">
        <v>0</v>
      </c>
      <c r="BX78" s="398" t="s">
        <v>492</v>
      </c>
    </row>
    <row r="79" spans="1:76" x14ac:dyDescent="0.25">
      <c r="A79" s="168" t="s">
        <v>661</v>
      </c>
      <c r="B79" s="146" t="s">
        <v>679</v>
      </c>
      <c r="C79" s="168" t="s">
        <v>815</v>
      </c>
      <c r="D79" s="182" t="s">
        <v>492</v>
      </c>
      <c r="E79" s="154">
        <v>0</v>
      </c>
      <c r="F79" s="154">
        <v>0</v>
      </c>
      <c r="G79" s="154">
        <v>0</v>
      </c>
      <c r="H79" s="154">
        <v>0</v>
      </c>
      <c r="I79" s="154">
        <v>0</v>
      </c>
      <c r="J79" s="154">
        <v>0</v>
      </c>
      <c r="K79" s="154">
        <v>0</v>
      </c>
      <c r="L79" s="154">
        <v>0</v>
      </c>
      <c r="M79" s="154">
        <v>0</v>
      </c>
      <c r="N79" s="154">
        <v>0</v>
      </c>
      <c r="O79" s="154">
        <v>0</v>
      </c>
      <c r="P79" s="124" t="s">
        <v>492</v>
      </c>
      <c r="Q79" s="154">
        <v>0</v>
      </c>
      <c r="R79" s="154">
        <v>0</v>
      </c>
      <c r="S79" s="154">
        <v>0</v>
      </c>
      <c r="T79" s="154">
        <v>0</v>
      </c>
      <c r="U79" s="154">
        <v>0</v>
      </c>
      <c r="V79" s="182" t="s">
        <v>492</v>
      </c>
      <c r="W79" s="154">
        <v>0</v>
      </c>
      <c r="X79" s="154">
        <v>0</v>
      </c>
      <c r="Y79" s="154">
        <v>0</v>
      </c>
      <c r="Z79" s="154">
        <v>0</v>
      </c>
      <c r="AA79" s="154">
        <v>0</v>
      </c>
      <c r="AB79" s="182" t="s">
        <v>492</v>
      </c>
      <c r="AC79" s="154">
        <v>0</v>
      </c>
      <c r="AD79" s="154">
        <v>0</v>
      </c>
      <c r="AE79" s="154">
        <v>0</v>
      </c>
      <c r="AF79" s="154">
        <v>0</v>
      </c>
      <c r="AG79" s="154">
        <v>0</v>
      </c>
      <c r="AH79" s="182" t="s">
        <v>492</v>
      </c>
      <c r="AI79" s="154">
        <v>0</v>
      </c>
      <c r="AJ79" s="154">
        <v>0</v>
      </c>
      <c r="AK79" s="154">
        <v>0</v>
      </c>
      <c r="AL79" s="154">
        <v>0</v>
      </c>
      <c r="AM79" s="154">
        <v>0</v>
      </c>
      <c r="AN79" s="182" t="s">
        <v>492</v>
      </c>
      <c r="AO79" s="154">
        <v>0</v>
      </c>
      <c r="AP79" s="154">
        <v>0</v>
      </c>
      <c r="AQ79" s="154">
        <v>0</v>
      </c>
      <c r="AR79" s="154">
        <v>0</v>
      </c>
      <c r="AS79" s="154">
        <v>0</v>
      </c>
      <c r="AT79" s="182" t="s">
        <v>492</v>
      </c>
      <c r="AU79" s="154">
        <v>0</v>
      </c>
      <c r="AV79" s="154">
        <v>0</v>
      </c>
      <c r="AW79" s="154">
        <v>0</v>
      </c>
      <c r="AX79" s="154">
        <v>0</v>
      </c>
      <c r="AY79" s="154">
        <v>0</v>
      </c>
      <c r="AZ79" s="182" t="s">
        <v>492</v>
      </c>
      <c r="BA79" s="154">
        <v>0</v>
      </c>
      <c r="BB79" s="154">
        <v>0</v>
      </c>
      <c r="BC79" s="154">
        <v>0</v>
      </c>
      <c r="BD79" s="154">
        <v>0</v>
      </c>
      <c r="BE79" s="154">
        <v>0</v>
      </c>
      <c r="BF79" s="182" t="s">
        <v>492</v>
      </c>
      <c r="BG79" s="154">
        <v>0</v>
      </c>
      <c r="BH79" s="154">
        <v>0</v>
      </c>
      <c r="BI79" s="154">
        <v>0</v>
      </c>
      <c r="BJ79" s="154">
        <v>0</v>
      </c>
      <c r="BK79" s="154">
        <v>0</v>
      </c>
      <c r="BL79" s="182" t="s">
        <v>492</v>
      </c>
      <c r="BM79" s="154">
        <v>0</v>
      </c>
      <c r="BN79" s="154">
        <v>0</v>
      </c>
      <c r="BO79" s="154">
        <v>0</v>
      </c>
      <c r="BP79" s="154">
        <v>0</v>
      </c>
      <c r="BQ79" s="154">
        <v>1</v>
      </c>
      <c r="BR79" s="182" t="s">
        <v>492</v>
      </c>
      <c r="BS79" s="154">
        <v>0</v>
      </c>
      <c r="BT79" s="154">
        <v>0</v>
      </c>
      <c r="BU79" s="154">
        <v>0</v>
      </c>
      <c r="BV79" s="154">
        <v>0</v>
      </c>
      <c r="BW79" s="154">
        <v>1</v>
      </c>
      <c r="BX79" s="398" t="s">
        <v>492</v>
      </c>
    </row>
    <row r="80" spans="1:76" x14ac:dyDescent="0.25">
      <c r="A80" s="168" t="s">
        <v>661</v>
      </c>
      <c r="B80" s="146" t="s">
        <v>680</v>
      </c>
      <c r="C80" s="168" t="s">
        <v>816</v>
      </c>
      <c r="D80" s="182" t="s">
        <v>492</v>
      </c>
      <c r="E80" s="154">
        <v>0</v>
      </c>
      <c r="F80" s="154">
        <v>0</v>
      </c>
      <c r="G80" s="154">
        <v>0</v>
      </c>
      <c r="H80" s="154">
        <v>0</v>
      </c>
      <c r="I80" s="154">
        <v>0</v>
      </c>
      <c r="J80" s="154">
        <v>0</v>
      </c>
      <c r="K80" s="154">
        <v>0</v>
      </c>
      <c r="L80" s="154">
        <v>0</v>
      </c>
      <c r="M80" s="154">
        <v>0</v>
      </c>
      <c r="N80" s="154">
        <v>0</v>
      </c>
      <c r="O80" s="154">
        <v>0</v>
      </c>
      <c r="P80" s="124" t="s">
        <v>492</v>
      </c>
      <c r="Q80" s="154">
        <v>0</v>
      </c>
      <c r="R80" s="154">
        <v>0</v>
      </c>
      <c r="S80" s="154">
        <v>0</v>
      </c>
      <c r="T80" s="154">
        <v>0</v>
      </c>
      <c r="U80" s="154">
        <v>0</v>
      </c>
      <c r="V80" s="182" t="s">
        <v>492</v>
      </c>
      <c r="W80" s="154">
        <v>0</v>
      </c>
      <c r="X80" s="154">
        <v>0</v>
      </c>
      <c r="Y80" s="154">
        <v>0</v>
      </c>
      <c r="Z80" s="154">
        <v>0</v>
      </c>
      <c r="AA80" s="154">
        <v>0</v>
      </c>
      <c r="AB80" s="182" t="s">
        <v>492</v>
      </c>
      <c r="AC80" s="154">
        <v>0</v>
      </c>
      <c r="AD80" s="154">
        <v>0</v>
      </c>
      <c r="AE80" s="154">
        <v>0</v>
      </c>
      <c r="AF80" s="154">
        <v>0</v>
      </c>
      <c r="AG80" s="154">
        <v>0</v>
      </c>
      <c r="AH80" s="182" t="s">
        <v>492</v>
      </c>
      <c r="AI80" s="154">
        <v>0</v>
      </c>
      <c r="AJ80" s="154">
        <v>0</v>
      </c>
      <c r="AK80" s="154">
        <v>0</v>
      </c>
      <c r="AL80" s="154">
        <v>0</v>
      </c>
      <c r="AM80" s="154">
        <v>0</v>
      </c>
      <c r="AN80" s="182" t="s">
        <v>492</v>
      </c>
      <c r="AO80" s="154">
        <v>0</v>
      </c>
      <c r="AP80" s="154">
        <v>0</v>
      </c>
      <c r="AQ80" s="154">
        <v>0</v>
      </c>
      <c r="AR80" s="154">
        <v>0</v>
      </c>
      <c r="AS80" s="154">
        <v>0</v>
      </c>
      <c r="AT80" s="182" t="s">
        <v>492</v>
      </c>
      <c r="AU80" s="154">
        <v>0</v>
      </c>
      <c r="AV80" s="154">
        <v>0</v>
      </c>
      <c r="AW80" s="154">
        <v>0</v>
      </c>
      <c r="AX80" s="154">
        <v>0</v>
      </c>
      <c r="AY80" s="154">
        <v>0</v>
      </c>
      <c r="AZ80" s="182" t="s">
        <v>492</v>
      </c>
      <c r="BA80" s="154">
        <v>0</v>
      </c>
      <c r="BB80" s="154">
        <v>0</v>
      </c>
      <c r="BC80" s="154">
        <v>0</v>
      </c>
      <c r="BD80" s="154">
        <v>0</v>
      </c>
      <c r="BE80" s="154">
        <v>0</v>
      </c>
      <c r="BF80" s="182" t="s">
        <v>492</v>
      </c>
      <c r="BG80" s="154">
        <v>0</v>
      </c>
      <c r="BH80" s="154">
        <v>0</v>
      </c>
      <c r="BI80" s="154">
        <v>0</v>
      </c>
      <c r="BJ80" s="154">
        <v>0</v>
      </c>
      <c r="BK80" s="154">
        <v>0</v>
      </c>
      <c r="BL80" s="182" t="s">
        <v>492</v>
      </c>
      <c r="BM80" s="154">
        <v>0</v>
      </c>
      <c r="BN80" s="154">
        <v>0</v>
      </c>
      <c r="BO80" s="154">
        <v>0</v>
      </c>
      <c r="BP80" s="154">
        <v>0</v>
      </c>
      <c r="BQ80" s="154">
        <v>1</v>
      </c>
      <c r="BR80" s="182" t="s">
        <v>492</v>
      </c>
      <c r="BS80" s="154">
        <v>0</v>
      </c>
      <c r="BT80" s="154">
        <v>0</v>
      </c>
      <c r="BU80" s="154">
        <v>0</v>
      </c>
      <c r="BV80" s="154">
        <v>0</v>
      </c>
      <c r="BW80" s="154">
        <v>1</v>
      </c>
      <c r="BX80" s="398" t="s">
        <v>492</v>
      </c>
    </row>
    <row r="81" spans="1:76" ht="126" x14ac:dyDescent="0.25">
      <c r="A81" s="168" t="s">
        <v>661</v>
      </c>
      <c r="B81" s="146" t="s">
        <v>681</v>
      </c>
      <c r="C81" s="168" t="s">
        <v>817</v>
      </c>
      <c r="D81" s="182" t="s">
        <v>492</v>
      </c>
      <c r="E81" s="154">
        <v>0</v>
      </c>
      <c r="F81" s="154">
        <v>0</v>
      </c>
      <c r="G81" s="154">
        <v>0</v>
      </c>
      <c r="H81" s="154">
        <v>0</v>
      </c>
      <c r="I81" s="154">
        <v>0</v>
      </c>
      <c r="J81" s="154">
        <v>0</v>
      </c>
      <c r="K81" s="154">
        <v>0</v>
      </c>
      <c r="L81" s="154">
        <v>0</v>
      </c>
      <c r="M81" s="154">
        <v>0</v>
      </c>
      <c r="N81" s="154">
        <v>0</v>
      </c>
      <c r="O81" s="154">
        <v>0</v>
      </c>
      <c r="P81" s="124" t="s">
        <v>492</v>
      </c>
      <c r="Q81" s="154">
        <v>0</v>
      </c>
      <c r="R81" s="154">
        <v>0</v>
      </c>
      <c r="S81" s="154">
        <v>0</v>
      </c>
      <c r="T81" s="154">
        <v>0</v>
      </c>
      <c r="U81" s="154">
        <v>0</v>
      </c>
      <c r="V81" s="182" t="s">
        <v>492</v>
      </c>
      <c r="W81" s="154">
        <v>0</v>
      </c>
      <c r="X81" s="154">
        <v>0</v>
      </c>
      <c r="Y81" s="154">
        <v>0</v>
      </c>
      <c r="Z81" s="154">
        <v>0</v>
      </c>
      <c r="AA81" s="154">
        <v>0</v>
      </c>
      <c r="AB81" s="182" t="s">
        <v>492</v>
      </c>
      <c r="AC81" s="154">
        <v>0</v>
      </c>
      <c r="AD81" s="154">
        <v>0</v>
      </c>
      <c r="AE81" s="154">
        <v>0</v>
      </c>
      <c r="AF81" s="154">
        <v>0</v>
      </c>
      <c r="AG81" s="154">
        <v>0</v>
      </c>
      <c r="AH81" s="182" t="s">
        <v>492</v>
      </c>
      <c r="AI81" s="154">
        <v>0</v>
      </c>
      <c r="AJ81" s="154">
        <v>0</v>
      </c>
      <c r="AK81" s="154">
        <v>0</v>
      </c>
      <c r="AL81" s="154">
        <v>0</v>
      </c>
      <c r="AM81" s="154">
        <v>0</v>
      </c>
      <c r="AN81" s="182" t="s">
        <v>492</v>
      </c>
      <c r="AO81" s="154">
        <v>0</v>
      </c>
      <c r="AP81" s="154">
        <v>0</v>
      </c>
      <c r="AQ81" s="154">
        <v>0</v>
      </c>
      <c r="AR81" s="154">
        <v>0</v>
      </c>
      <c r="AS81" s="154">
        <v>0</v>
      </c>
      <c r="AT81" s="182" t="s">
        <v>492</v>
      </c>
      <c r="AU81" s="154">
        <v>0</v>
      </c>
      <c r="AV81" s="154">
        <v>0</v>
      </c>
      <c r="AW81" s="154">
        <v>0</v>
      </c>
      <c r="AX81" s="154">
        <v>0</v>
      </c>
      <c r="AY81" s="154">
        <v>1</v>
      </c>
      <c r="AZ81" s="182" t="s">
        <v>492</v>
      </c>
      <c r="BA81" s="154">
        <v>0</v>
      </c>
      <c r="BB81" s="154">
        <v>0</v>
      </c>
      <c r="BC81" s="154">
        <v>0</v>
      </c>
      <c r="BD81" s="154">
        <v>0</v>
      </c>
      <c r="BE81" s="154">
        <v>0</v>
      </c>
      <c r="BF81" s="182" t="s">
        <v>492</v>
      </c>
      <c r="BG81" s="154">
        <v>0</v>
      </c>
      <c r="BH81" s="154">
        <v>0</v>
      </c>
      <c r="BI81" s="154">
        <v>0</v>
      </c>
      <c r="BJ81" s="154">
        <v>0</v>
      </c>
      <c r="BK81" s="154">
        <v>0</v>
      </c>
      <c r="BL81" s="182" t="s">
        <v>492</v>
      </c>
      <c r="BM81" s="154">
        <v>0</v>
      </c>
      <c r="BN81" s="154">
        <v>0</v>
      </c>
      <c r="BO81" s="154">
        <v>0</v>
      </c>
      <c r="BP81" s="154">
        <v>0</v>
      </c>
      <c r="BQ81" s="154">
        <v>0</v>
      </c>
      <c r="BR81" s="182" t="s">
        <v>492</v>
      </c>
      <c r="BS81" s="154">
        <v>0</v>
      </c>
      <c r="BT81" s="154">
        <v>0</v>
      </c>
      <c r="BU81" s="154">
        <v>0</v>
      </c>
      <c r="BV81" s="154">
        <v>0</v>
      </c>
      <c r="BW81" s="154">
        <v>0</v>
      </c>
      <c r="BX81" s="398" t="s">
        <v>1220</v>
      </c>
    </row>
    <row r="82" spans="1:76" ht="31.5" x14ac:dyDescent="0.25">
      <c r="A82" s="168" t="s">
        <v>661</v>
      </c>
      <c r="B82" s="146" t="s">
        <v>687</v>
      </c>
      <c r="C82" s="168" t="s">
        <v>818</v>
      </c>
      <c r="D82" s="182" t="s">
        <v>492</v>
      </c>
      <c r="E82" s="154">
        <v>0</v>
      </c>
      <c r="F82" s="154">
        <v>0</v>
      </c>
      <c r="G82" s="154">
        <v>0</v>
      </c>
      <c r="H82" s="154">
        <v>0</v>
      </c>
      <c r="I82" s="154">
        <v>0</v>
      </c>
      <c r="J82" s="154">
        <v>0</v>
      </c>
      <c r="K82" s="154">
        <v>0</v>
      </c>
      <c r="L82" s="154">
        <v>0</v>
      </c>
      <c r="M82" s="154">
        <v>0</v>
      </c>
      <c r="N82" s="154">
        <v>0</v>
      </c>
      <c r="O82" s="154">
        <v>0</v>
      </c>
      <c r="P82" s="124" t="s">
        <v>492</v>
      </c>
      <c r="Q82" s="154">
        <v>0</v>
      </c>
      <c r="R82" s="154">
        <v>0</v>
      </c>
      <c r="S82" s="154">
        <v>4.1459999999999999</v>
      </c>
      <c r="T82" s="154">
        <v>0</v>
      </c>
      <c r="U82" s="154">
        <v>0</v>
      </c>
      <c r="V82" s="182" t="s">
        <v>492</v>
      </c>
      <c r="W82" s="154">
        <v>0</v>
      </c>
      <c r="X82" s="154">
        <v>0</v>
      </c>
      <c r="Y82" s="154">
        <v>4.1459999999999999</v>
      </c>
      <c r="Z82" s="154">
        <v>0</v>
      </c>
      <c r="AA82" s="154">
        <v>0</v>
      </c>
      <c r="AB82" s="182" t="s">
        <v>492</v>
      </c>
      <c r="AC82" s="154">
        <v>0</v>
      </c>
      <c r="AD82" s="154">
        <v>0</v>
      </c>
      <c r="AE82" s="154">
        <v>0</v>
      </c>
      <c r="AF82" s="154">
        <v>0</v>
      </c>
      <c r="AG82" s="154">
        <v>0</v>
      </c>
      <c r="AH82" s="182" t="s">
        <v>492</v>
      </c>
      <c r="AI82" s="154">
        <v>0</v>
      </c>
      <c r="AJ82" s="154">
        <v>0</v>
      </c>
      <c r="AK82" s="154">
        <v>0</v>
      </c>
      <c r="AL82" s="154">
        <v>0</v>
      </c>
      <c r="AM82" s="154">
        <v>0</v>
      </c>
      <c r="AN82" s="182" t="s">
        <v>492</v>
      </c>
      <c r="AO82" s="154">
        <v>0</v>
      </c>
      <c r="AP82" s="154">
        <v>0</v>
      </c>
      <c r="AQ82" s="154">
        <v>0</v>
      </c>
      <c r="AR82" s="154">
        <v>0</v>
      </c>
      <c r="AS82" s="154">
        <v>0</v>
      </c>
      <c r="AT82" s="182" t="s">
        <v>492</v>
      </c>
      <c r="AU82" s="154">
        <v>0</v>
      </c>
      <c r="AV82" s="154">
        <v>0</v>
      </c>
      <c r="AW82" s="154">
        <v>0</v>
      </c>
      <c r="AX82" s="154">
        <v>0</v>
      </c>
      <c r="AY82" s="154">
        <v>0</v>
      </c>
      <c r="AZ82" s="182" t="s">
        <v>492</v>
      </c>
      <c r="BA82" s="154">
        <v>0</v>
      </c>
      <c r="BB82" s="154">
        <v>0</v>
      </c>
      <c r="BC82" s="154">
        <v>0</v>
      </c>
      <c r="BD82" s="154">
        <v>0</v>
      </c>
      <c r="BE82" s="154">
        <v>0</v>
      </c>
      <c r="BF82" s="182" t="s">
        <v>492</v>
      </c>
      <c r="BG82" s="154">
        <v>0</v>
      </c>
      <c r="BH82" s="154">
        <v>0</v>
      </c>
      <c r="BI82" s="154">
        <v>0</v>
      </c>
      <c r="BJ82" s="154">
        <v>0</v>
      </c>
      <c r="BK82" s="154">
        <v>0</v>
      </c>
      <c r="BL82" s="182" t="s">
        <v>492</v>
      </c>
      <c r="BM82" s="154">
        <v>0</v>
      </c>
      <c r="BN82" s="154">
        <v>0</v>
      </c>
      <c r="BO82" s="154">
        <v>0</v>
      </c>
      <c r="BP82" s="154">
        <v>0</v>
      </c>
      <c r="BQ82" s="154">
        <v>0</v>
      </c>
      <c r="BR82" s="182" t="s">
        <v>492</v>
      </c>
      <c r="BS82" s="154">
        <v>0</v>
      </c>
      <c r="BT82" s="154">
        <v>0</v>
      </c>
      <c r="BU82" s="154">
        <v>0</v>
      </c>
      <c r="BV82" s="154">
        <v>0</v>
      </c>
      <c r="BW82" s="154">
        <v>0</v>
      </c>
      <c r="BX82" s="398" t="s">
        <v>1174</v>
      </c>
    </row>
    <row r="83" spans="1:76" ht="78.75" x14ac:dyDescent="0.25">
      <c r="A83" s="168" t="s">
        <v>661</v>
      </c>
      <c r="B83" s="146" t="s">
        <v>688</v>
      </c>
      <c r="C83" s="168" t="s">
        <v>819</v>
      </c>
      <c r="D83" s="182" t="s">
        <v>492</v>
      </c>
      <c r="E83" s="154">
        <v>0</v>
      </c>
      <c r="F83" s="154">
        <v>0</v>
      </c>
      <c r="G83" s="154">
        <v>0</v>
      </c>
      <c r="H83" s="154">
        <v>0</v>
      </c>
      <c r="I83" s="154">
        <v>0</v>
      </c>
      <c r="J83" s="154">
        <v>0</v>
      </c>
      <c r="K83" s="154">
        <v>0</v>
      </c>
      <c r="L83" s="154">
        <v>0</v>
      </c>
      <c r="M83" s="154">
        <v>0</v>
      </c>
      <c r="N83" s="154">
        <v>0</v>
      </c>
      <c r="O83" s="154">
        <v>0</v>
      </c>
      <c r="P83" s="124" t="s">
        <v>492</v>
      </c>
      <c r="Q83" s="154">
        <v>0</v>
      </c>
      <c r="R83" s="154">
        <v>0</v>
      </c>
      <c r="S83" s="154">
        <v>0</v>
      </c>
      <c r="T83" s="154">
        <v>0</v>
      </c>
      <c r="U83" s="154">
        <v>0</v>
      </c>
      <c r="V83" s="182" t="s">
        <v>492</v>
      </c>
      <c r="W83" s="154">
        <v>0</v>
      </c>
      <c r="X83" s="154">
        <v>0</v>
      </c>
      <c r="Y83" s="154">
        <v>0</v>
      </c>
      <c r="Z83" s="154">
        <v>0</v>
      </c>
      <c r="AA83" s="154">
        <v>0</v>
      </c>
      <c r="AB83" s="182" t="s">
        <v>492</v>
      </c>
      <c r="AC83" s="154">
        <v>0</v>
      </c>
      <c r="AD83" s="154">
        <v>0</v>
      </c>
      <c r="AE83" s="154">
        <v>0.23</v>
      </c>
      <c r="AF83" s="154">
        <v>0</v>
      </c>
      <c r="AG83" s="154">
        <v>0</v>
      </c>
      <c r="AH83" s="182" t="s">
        <v>492</v>
      </c>
      <c r="AI83" s="154">
        <v>0</v>
      </c>
      <c r="AJ83" s="154">
        <v>0</v>
      </c>
      <c r="AK83" s="154">
        <v>0.23</v>
      </c>
      <c r="AL83" s="154">
        <v>0</v>
      </c>
      <c r="AM83" s="154">
        <v>0</v>
      </c>
      <c r="AN83" s="182" t="s">
        <v>492</v>
      </c>
      <c r="AO83" s="154">
        <v>0</v>
      </c>
      <c r="AP83" s="154">
        <v>0</v>
      </c>
      <c r="AQ83" s="154">
        <v>0</v>
      </c>
      <c r="AR83" s="154">
        <v>0</v>
      </c>
      <c r="AS83" s="154">
        <v>0</v>
      </c>
      <c r="AT83" s="182" t="s">
        <v>492</v>
      </c>
      <c r="AU83" s="154">
        <v>0</v>
      </c>
      <c r="AV83" s="154">
        <v>0</v>
      </c>
      <c r="AW83" s="154">
        <v>0</v>
      </c>
      <c r="AX83" s="154">
        <v>0</v>
      </c>
      <c r="AY83" s="154">
        <v>0</v>
      </c>
      <c r="AZ83" s="182" t="s">
        <v>492</v>
      </c>
      <c r="BA83" s="154">
        <v>0</v>
      </c>
      <c r="BB83" s="154">
        <v>0</v>
      </c>
      <c r="BC83" s="154">
        <v>0</v>
      </c>
      <c r="BD83" s="154">
        <v>0</v>
      </c>
      <c r="BE83" s="154">
        <v>0</v>
      </c>
      <c r="BF83" s="182" t="s">
        <v>492</v>
      </c>
      <c r="BG83" s="154">
        <v>0</v>
      </c>
      <c r="BH83" s="154">
        <v>0</v>
      </c>
      <c r="BI83" s="154">
        <v>0</v>
      </c>
      <c r="BJ83" s="154">
        <v>0</v>
      </c>
      <c r="BK83" s="154">
        <v>0</v>
      </c>
      <c r="BL83" s="182" t="s">
        <v>492</v>
      </c>
      <c r="BM83" s="154">
        <v>0</v>
      </c>
      <c r="BN83" s="154">
        <v>0</v>
      </c>
      <c r="BO83" s="154">
        <v>0</v>
      </c>
      <c r="BP83" s="154">
        <v>0</v>
      </c>
      <c r="BQ83" s="154">
        <v>0</v>
      </c>
      <c r="BR83" s="182" t="s">
        <v>492</v>
      </c>
      <c r="BS83" s="154">
        <v>0</v>
      </c>
      <c r="BT83" s="154">
        <v>0</v>
      </c>
      <c r="BU83" s="154">
        <v>0</v>
      </c>
      <c r="BV83" s="154">
        <v>0</v>
      </c>
      <c r="BW83" s="154">
        <v>0</v>
      </c>
      <c r="BX83" s="398" t="s">
        <v>1175</v>
      </c>
    </row>
    <row r="84" spans="1:76" ht="94.5" x14ac:dyDescent="0.25">
      <c r="A84" s="168" t="s">
        <v>661</v>
      </c>
      <c r="B84" s="146" t="s">
        <v>689</v>
      </c>
      <c r="C84" s="168" t="s">
        <v>820</v>
      </c>
      <c r="D84" s="182" t="s">
        <v>492</v>
      </c>
      <c r="E84" s="154">
        <v>0</v>
      </c>
      <c r="F84" s="154">
        <v>0</v>
      </c>
      <c r="G84" s="154">
        <v>0</v>
      </c>
      <c r="H84" s="154">
        <v>0</v>
      </c>
      <c r="I84" s="154">
        <v>0</v>
      </c>
      <c r="J84" s="154">
        <v>0</v>
      </c>
      <c r="K84" s="154">
        <v>0</v>
      </c>
      <c r="L84" s="154">
        <v>0</v>
      </c>
      <c r="M84" s="154">
        <v>0</v>
      </c>
      <c r="N84" s="154">
        <v>0</v>
      </c>
      <c r="O84" s="154">
        <v>0</v>
      </c>
      <c r="P84" s="124" t="s">
        <v>492</v>
      </c>
      <c r="Q84" s="154">
        <v>0</v>
      </c>
      <c r="R84" s="154">
        <v>0</v>
      </c>
      <c r="S84" s="154">
        <v>0</v>
      </c>
      <c r="T84" s="154">
        <v>0</v>
      </c>
      <c r="U84" s="154">
        <v>0</v>
      </c>
      <c r="V84" s="182" t="s">
        <v>492</v>
      </c>
      <c r="W84" s="154">
        <v>0</v>
      </c>
      <c r="X84" s="154">
        <v>0</v>
      </c>
      <c r="Y84" s="154">
        <v>0</v>
      </c>
      <c r="Z84" s="154">
        <v>0</v>
      </c>
      <c r="AA84" s="154">
        <v>0</v>
      </c>
      <c r="AB84" s="182" t="s">
        <v>492</v>
      </c>
      <c r="AC84" s="154">
        <v>0</v>
      </c>
      <c r="AD84" s="154">
        <v>0</v>
      </c>
      <c r="AE84" s="154">
        <v>0</v>
      </c>
      <c r="AF84" s="154">
        <v>0</v>
      </c>
      <c r="AG84" s="154">
        <v>0</v>
      </c>
      <c r="AH84" s="182" t="s">
        <v>492</v>
      </c>
      <c r="AI84" s="154">
        <v>0</v>
      </c>
      <c r="AJ84" s="154">
        <v>0</v>
      </c>
      <c r="AK84" s="154">
        <v>0</v>
      </c>
      <c r="AL84" s="154">
        <v>0</v>
      </c>
      <c r="AM84" s="154">
        <v>0</v>
      </c>
      <c r="AN84" s="182" t="s">
        <v>492</v>
      </c>
      <c r="AO84" s="154">
        <v>0</v>
      </c>
      <c r="AP84" s="154">
        <v>0</v>
      </c>
      <c r="AQ84" s="154">
        <v>0.5</v>
      </c>
      <c r="AR84" s="154">
        <v>0</v>
      </c>
      <c r="AS84" s="154">
        <v>0</v>
      </c>
      <c r="AT84" s="182" t="s">
        <v>492</v>
      </c>
      <c r="AU84" s="154">
        <v>0</v>
      </c>
      <c r="AV84" s="154">
        <v>0</v>
      </c>
      <c r="AW84" s="154">
        <v>0</v>
      </c>
      <c r="AX84" s="154">
        <v>0</v>
      </c>
      <c r="AY84" s="154">
        <v>0</v>
      </c>
      <c r="AZ84" s="182" t="s">
        <v>492</v>
      </c>
      <c r="BA84" s="154">
        <v>0</v>
      </c>
      <c r="BB84" s="154">
        <v>0</v>
      </c>
      <c r="BC84" s="154">
        <v>0</v>
      </c>
      <c r="BD84" s="154">
        <v>0</v>
      </c>
      <c r="BE84" s="154">
        <v>0</v>
      </c>
      <c r="BF84" s="182" t="s">
        <v>492</v>
      </c>
      <c r="BG84" s="154">
        <v>0</v>
      </c>
      <c r="BH84" s="154">
        <v>0</v>
      </c>
      <c r="BI84" s="154">
        <v>0</v>
      </c>
      <c r="BJ84" s="154">
        <v>0</v>
      </c>
      <c r="BK84" s="154">
        <v>0</v>
      </c>
      <c r="BL84" s="182" t="s">
        <v>492</v>
      </c>
      <c r="BM84" s="154">
        <v>0</v>
      </c>
      <c r="BN84" s="154">
        <v>0</v>
      </c>
      <c r="BO84" s="154">
        <v>0</v>
      </c>
      <c r="BP84" s="154">
        <v>0</v>
      </c>
      <c r="BQ84" s="154">
        <v>0</v>
      </c>
      <c r="BR84" s="182" t="s">
        <v>492</v>
      </c>
      <c r="BS84" s="154">
        <v>0</v>
      </c>
      <c r="BT84" s="154">
        <v>0</v>
      </c>
      <c r="BU84" s="154">
        <v>0</v>
      </c>
      <c r="BV84" s="154">
        <v>0</v>
      </c>
      <c r="BW84" s="154">
        <v>0</v>
      </c>
      <c r="BX84" s="398" t="s">
        <v>1207</v>
      </c>
    </row>
    <row r="85" spans="1:76" s="196" customFormat="1" ht="110.25" x14ac:dyDescent="0.25">
      <c r="A85" s="238" t="s">
        <v>661</v>
      </c>
      <c r="B85" s="239" t="s">
        <v>690</v>
      </c>
      <c r="C85" s="238" t="s">
        <v>821</v>
      </c>
      <c r="D85" s="182" t="s">
        <v>492</v>
      </c>
      <c r="E85" s="182">
        <v>0</v>
      </c>
      <c r="F85" s="182">
        <v>0</v>
      </c>
      <c r="G85" s="182">
        <v>0</v>
      </c>
      <c r="H85" s="182">
        <v>0</v>
      </c>
      <c r="I85" s="182">
        <v>0</v>
      </c>
      <c r="J85" s="182">
        <v>0</v>
      </c>
      <c r="K85" s="182">
        <v>0</v>
      </c>
      <c r="L85" s="182">
        <v>0</v>
      </c>
      <c r="M85" s="182">
        <v>0</v>
      </c>
      <c r="N85" s="182">
        <v>0</v>
      </c>
      <c r="O85" s="182">
        <v>0</v>
      </c>
      <c r="P85" s="391" t="s">
        <v>492</v>
      </c>
      <c r="Q85" s="182">
        <v>0</v>
      </c>
      <c r="R85" s="182">
        <v>0</v>
      </c>
      <c r="S85" s="182">
        <v>0</v>
      </c>
      <c r="T85" s="182">
        <v>0</v>
      </c>
      <c r="U85" s="182">
        <v>0</v>
      </c>
      <c r="V85" s="182" t="s">
        <v>492</v>
      </c>
      <c r="W85" s="182">
        <v>0</v>
      </c>
      <c r="X85" s="182">
        <v>0</v>
      </c>
      <c r="Y85" s="182">
        <v>0</v>
      </c>
      <c r="Z85" s="182">
        <v>0</v>
      </c>
      <c r="AA85" s="182">
        <v>0</v>
      </c>
      <c r="AB85" s="182" t="s">
        <v>492</v>
      </c>
      <c r="AC85" s="182">
        <v>0</v>
      </c>
      <c r="AD85" s="182">
        <v>0</v>
      </c>
      <c r="AE85" s="182">
        <v>0</v>
      </c>
      <c r="AF85" s="182">
        <v>0</v>
      </c>
      <c r="AG85" s="182">
        <v>0</v>
      </c>
      <c r="AH85" s="182" t="s">
        <v>492</v>
      </c>
      <c r="AI85" s="182">
        <v>0</v>
      </c>
      <c r="AJ85" s="182">
        <v>0</v>
      </c>
      <c r="AK85" s="182">
        <v>0</v>
      </c>
      <c r="AL85" s="182">
        <v>0</v>
      </c>
      <c r="AM85" s="182">
        <v>0</v>
      </c>
      <c r="AN85" s="182" t="s">
        <v>492</v>
      </c>
      <c r="AO85" s="182">
        <v>0</v>
      </c>
      <c r="AP85" s="182">
        <v>0</v>
      </c>
      <c r="AQ85" s="182">
        <v>0.5</v>
      </c>
      <c r="AR85" s="182">
        <v>0</v>
      </c>
      <c r="AS85" s="182">
        <v>0</v>
      </c>
      <c r="AT85" s="182" t="s">
        <v>492</v>
      </c>
      <c r="AU85" s="182">
        <v>0</v>
      </c>
      <c r="AV85" s="182">
        <v>0</v>
      </c>
      <c r="AW85" s="182">
        <v>0.214</v>
      </c>
      <c r="AX85" s="182">
        <v>0</v>
      </c>
      <c r="AY85" s="182">
        <v>0</v>
      </c>
      <c r="AZ85" s="182" t="s">
        <v>492</v>
      </c>
      <c r="BA85" s="182">
        <v>0</v>
      </c>
      <c r="BB85" s="182">
        <v>0</v>
      </c>
      <c r="BC85" s="182">
        <v>0</v>
      </c>
      <c r="BD85" s="182">
        <v>0</v>
      </c>
      <c r="BE85" s="182">
        <v>0</v>
      </c>
      <c r="BF85" s="182" t="s">
        <v>492</v>
      </c>
      <c r="BG85" s="182">
        <v>0</v>
      </c>
      <c r="BH85" s="182">
        <v>0</v>
      </c>
      <c r="BI85" s="182">
        <v>0</v>
      </c>
      <c r="BJ85" s="182">
        <v>0</v>
      </c>
      <c r="BK85" s="182">
        <v>0</v>
      </c>
      <c r="BL85" s="182" t="s">
        <v>492</v>
      </c>
      <c r="BM85" s="182">
        <v>0</v>
      </c>
      <c r="BN85" s="182">
        <v>0</v>
      </c>
      <c r="BO85" s="182">
        <v>0</v>
      </c>
      <c r="BP85" s="182">
        <v>0</v>
      </c>
      <c r="BQ85" s="182">
        <v>0</v>
      </c>
      <c r="BR85" s="182" t="s">
        <v>492</v>
      </c>
      <c r="BS85" s="182">
        <v>0</v>
      </c>
      <c r="BT85" s="182">
        <v>0</v>
      </c>
      <c r="BU85" s="182">
        <v>0</v>
      </c>
      <c r="BV85" s="182">
        <v>0</v>
      </c>
      <c r="BW85" s="182">
        <v>0</v>
      </c>
      <c r="BX85" s="396" t="s">
        <v>1221</v>
      </c>
    </row>
    <row r="86" spans="1:76" ht="94.5" x14ac:dyDescent="0.25">
      <c r="A86" s="168" t="s">
        <v>661</v>
      </c>
      <c r="B86" s="146" t="s">
        <v>691</v>
      </c>
      <c r="C86" s="168" t="s">
        <v>822</v>
      </c>
      <c r="D86" s="182" t="s">
        <v>492</v>
      </c>
      <c r="E86" s="154">
        <v>0</v>
      </c>
      <c r="F86" s="154">
        <v>0</v>
      </c>
      <c r="G86" s="154">
        <v>0</v>
      </c>
      <c r="H86" s="154">
        <v>0</v>
      </c>
      <c r="I86" s="154">
        <v>0</v>
      </c>
      <c r="J86" s="154">
        <v>0</v>
      </c>
      <c r="K86" s="154">
        <v>0</v>
      </c>
      <c r="L86" s="154">
        <v>0</v>
      </c>
      <c r="M86" s="154">
        <v>0</v>
      </c>
      <c r="N86" s="154">
        <v>0</v>
      </c>
      <c r="O86" s="154">
        <v>0</v>
      </c>
      <c r="P86" s="124" t="s">
        <v>492</v>
      </c>
      <c r="Q86" s="154">
        <v>0</v>
      </c>
      <c r="R86" s="154">
        <v>0</v>
      </c>
      <c r="S86" s="154">
        <v>0</v>
      </c>
      <c r="T86" s="154">
        <v>0</v>
      </c>
      <c r="U86" s="154">
        <v>0</v>
      </c>
      <c r="V86" s="182" t="s">
        <v>492</v>
      </c>
      <c r="W86" s="154">
        <v>0</v>
      </c>
      <c r="X86" s="154">
        <v>0</v>
      </c>
      <c r="Y86" s="154">
        <v>0</v>
      </c>
      <c r="Z86" s="154">
        <v>0</v>
      </c>
      <c r="AA86" s="154">
        <v>0</v>
      </c>
      <c r="AB86" s="182" t="s">
        <v>492</v>
      </c>
      <c r="AC86" s="154">
        <v>0</v>
      </c>
      <c r="AD86" s="154">
        <v>0</v>
      </c>
      <c r="AE86" s="154">
        <v>0</v>
      </c>
      <c r="AF86" s="154">
        <v>0</v>
      </c>
      <c r="AG86" s="154">
        <v>0</v>
      </c>
      <c r="AH86" s="182" t="s">
        <v>492</v>
      </c>
      <c r="AI86" s="154">
        <v>0</v>
      </c>
      <c r="AJ86" s="154">
        <v>0</v>
      </c>
      <c r="AK86" s="154">
        <v>0</v>
      </c>
      <c r="AL86" s="154">
        <v>0</v>
      </c>
      <c r="AM86" s="154">
        <v>0</v>
      </c>
      <c r="AN86" s="182" t="s">
        <v>492</v>
      </c>
      <c r="AO86" s="154">
        <v>0</v>
      </c>
      <c r="AP86" s="154">
        <v>0</v>
      </c>
      <c r="AQ86" s="154">
        <v>2</v>
      </c>
      <c r="AR86" s="154">
        <v>0</v>
      </c>
      <c r="AS86" s="154">
        <v>0</v>
      </c>
      <c r="AT86" s="182" t="s">
        <v>492</v>
      </c>
      <c r="AU86" s="154">
        <v>0</v>
      </c>
      <c r="AV86" s="154">
        <v>0</v>
      </c>
      <c r="AW86" s="154">
        <v>3.4460000000000002</v>
      </c>
      <c r="AX86" s="154">
        <v>0</v>
      </c>
      <c r="AY86" s="154">
        <v>0</v>
      </c>
      <c r="AZ86" s="182" t="s">
        <v>492</v>
      </c>
      <c r="BA86" s="154">
        <v>0</v>
      </c>
      <c r="BB86" s="154">
        <v>0</v>
      </c>
      <c r="BC86" s="154">
        <v>0</v>
      </c>
      <c r="BD86" s="154">
        <v>0</v>
      </c>
      <c r="BE86" s="154">
        <v>0</v>
      </c>
      <c r="BF86" s="182" t="s">
        <v>492</v>
      </c>
      <c r="BG86" s="154">
        <v>0</v>
      </c>
      <c r="BH86" s="154">
        <v>0</v>
      </c>
      <c r="BI86" s="154">
        <v>0</v>
      </c>
      <c r="BJ86" s="154">
        <v>0</v>
      </c>
      <c r="BK86" s="154">
        <v>0</v>
      </c>
      <c r="BL86" s="182" t="s">
        <v>492</v>
      </c>
      <c r="BM86" s="154">
        <v>0</v>
      </c>
      <c r="BN86" s="154">
        <v>0</v>
      </c>
      <c r="BO86" s="154">
        <v>0</v>
      </c>
      <c r="BP86" s="154">
        <v>0</v>
      </c>
      <c r="BQ86" s="154">
        <v>0</v>
      </c>
      <c r="BR86" s="182" t="s">
        <v>492</v>
      </c>
      <c r="BS86" s="154">
        <v>0</v>
      </c>
      <c r="BT86" s="154">
        <v>0</v>
      </c>
      <c r="BU86" s="154">
        <v>0</v>
      </c>
      <c r="BV86" s="154">
        <v>0</v>
      </c>
      <c r="BW86" s="154">
        <v>0</v>
      </c>
      <c r="BX86" s="398" t="s">
        <v>1222</v>
      </c>
    </row>
    <row r="87" spans="1:76" ht="110.25" x14ac:dyDescent="0.25">
      <c r="A87" s="168" t="s">
        <v>661</v>
      </c>
      <c r="B87" s="146" t="s">
        <v>692</v>
      </c>
      <c r="C87" s="168" t="s">
        <v>823</v>
      </c>
      <c r="D87" s="182" t="s">
        <v>492</v>
      </c>
      <c r="E87" s="154">
        <v>0</v>
      </c>
      <c r="F87" s="154">
        <v>0</v>
      </c>
      <c r="G87" s="154">
        <v>0</v>
      </c>
      <c r="H87" s="154">
        <v>0</v>
      </c>
      <c r="I87" s="154">
        <v>0</v>
      </c>
      <c r="J87" s="154">
        <v>0</v>
      </c>
      <c r="K87" s="154">
        <v>0</v>
      </c>
      <c r="L87" s="154">
        <v>0</v>
      </c>
      <c r="M87" s="154">
        <v>0</v>
      </c>
      <c r="N87" s="154">
        <v>0</v>
      </c>
      <c r="O87" s="154">
        <v>0</v>
      </c>
      <c r="P87" s="124" t="s">
        <v>492</v>
      </c>
      <c r="Q87" s="154">
        <v>0</v>
      </c>
      <c r="R87" s="154">
        <v>0</v>
      </c>
      <c r="S87" s="154">
        <v>0</v>
      </c>
      <c r="T87" s="154">
        <v>0</v>
      </c>
      <c r="U87" s="154">
        <v>0</v>
      </c>
      <c r="V87" s="182" t="s">
        <v>492</v>
      </c>
      <c r="W87" s="154">
        <v>0</v>
      </c>
      <c r="X87" s="154">
        <v>0</v>
      </c>
      <c r="Y87" s="154">
        <v>0</v>
      </c>
      <c r="Z87" s="154">
        <v>0</v>
      </c>
      <c r="AA87" s="154">
        <v>0</v>
      </c>
      <c r="AB87" s="182" t="s">
        <v>492</v>
      </c>
      <c r="AC87" s="154">
        <v>0</v>
      </c>
      <c r="AD87" s="154">
        <v>0</v>
      </c>
      <c r="AE87" s="154">
        <v>0</v>
      </c>
      <c r="AF87" s="154">
        <v>0</v>
      </c>
      <c r="AG87" s="154">
        <v>0</v>
      </c>
      <c r="AH87" s="182" t="s">
        <v>492</v>
      </c>
      <c r="AI87" s="154">
        <v>0</v>
      </c>
      <c r="AJ87" s="154">
        <v>0</v>
      </c>
      <c r="AK87" s="154">
        <v>0</v>
      </c>
      <c r="AL87" s="154">
        <v>0</v>
      </c>
      <c r="AM87" s="154">
        <v>0</v>
      </c>
      <c r="AN87" s="182" t="s">
        <v>492</v>
      </c>
      <c r="AO87" s="154">
        <v>0</v>
      </c>
      <c r="AP87" s="154">
        <v>0</v>
      </c>
      <c r="AQ87" s="154">
        <v>1.5</v>
      </c>
      <c r="AR87" s="154">
        <v>0</v>
      </c>
      <c r="AS87" s="154">
        <v>0</v>
      </c>
      <c r="AT87" s="182" t="s">
        <v>492</v>
      </c>
      <c r="AU87" s="154">
        <v>0</v>
      </c>
      <c r="AV87" s="154">
        <v>0</v>
      </c>
      <c r="AW87" s="154">
        <v>0.76400000000000001</v>
      </c>
      <c r="AX87" s="154">
        <v>0</v>
      </c>
      <c r="AY87" s="154">
        <v>0</v>
      </c>
      <c r="AZ87" s="182" t="s">
        <v>492</v>
      </c>
      <c r="BA87" s="154">
        <v>0</v>
      </c>
      <c r="BB87" s="154">
        <v>0</v>
      </c>
      <c r="BC87" s="154">
        <v>0</v>
      </c>
      <c r="BD87" s="154">
        <v>0</v>
      </c>
      <c r="BE87" s="154">
        <v>0</v>
      </c>
      <c r="BF87" s="182" t="s">
        <v>492</v>
      </c>
      <c r="BG87" s="154">
        <v>0</v>
      </c>
      <c r="BH87" s="154">
        <v>0</v>
      </c>
      <c r="BI87" s="154">
        <v>0</v>
      </c>
      <c r="BJ87" s="154">
        <v>0</v>
      </c>
      <c r="BK87" s="154">
        <v>0</v>
      </c>
      <c r="BL87" s="182" t="s">
        <v>492</v>
      </c>
      <c r="BM87" s="154">
        <v>0</v>
      </c>
      <c r="BN87" s="154">
        <v>0</v>
      </c>
      <c r="BO87" s="154">
        <v>0</v>
      </c>
      <c r="BP87" s="154">
        <v>0</v>
      </c>
      <c r="BQ87" s="154">
        <v>0</v>
      </c>
      <c r="BR87" s="182" t="s">
        <v>492</v>
      </c>
      <c r="BS87" s="154">
        <v>0</v>
      </c>
      <c r="BT87" s="154">
        <v>0</v>
      </c>
      <c r="BU87" s="154">
        <v>0</v>
      </c>
      <c r="BV87" s="154">
        <v>0</v>
      </c>
      <c r="BW87" s="154">
        <v>0</v>
      </c>
      <c r="BX87" s="398" t="s">
        <v>1222</v>
      </c>
    </row>
    <row r="88" spans="1:76" ht="110.25" x14ac:dyDescent="0.25">
      <c r="A88" s="168" t="s">
        <v>661</v>
      </c>
      <c r="B88" s="146" t="s">
        <v>693</v>
      </c>
      <c r="C88" s="168" t="s">
        <v>824</v>
      </c>
      <c r="D88" s="182" t="s">
        <v>492</v>
      </c>
      <c r="E88" s="154">
        <v>0</v>
      </c>
      <c r="F88" s="154">
        <v>0</v>
      </c>
      <c r="G88" s="154">
        <v>0</v>
      </c>
      <c r="H88" s="154">
        <v>0</v>
      </c>
      <c r="I88" s="154">
        <v>0</v>
      </c>
      <c r="J88" s="154">
        <v>0</v>
      </c>
      <c r="K88" s="154">
        <v>0</v>
      </c>
      <c r="L88" s="154">
        <v>0</v>
      </c>
      <c r="M88" s="154">
        <v>0</v>
      </c>
      <c r="N88" s="154">
        <v>0</v>
      </c>
      <c r="O88" s="154">
        <v>0</v>
      </c>
      <c r="P88" s="124" t="s">
        <v>492</v>
      </c>
      <c r="Q88" s="154">
        <v>0</v>
      </c>
      <c r="R88" s="154">
        <v>0</v>
      </c>
      <c r="S88" s="154">
        <v>0</v>
      </c>
      <c r="T88" s="154">
        <v>0</v>
      </c>
      <c r="U88" s="154">
        <v>0</v>
      </c>
      <c r="V88" s="182" t="s">
        <v>492</v>
      </c>
      <c r="W88" s="154">
        <v>0</v>
      </c>
      <c r="X88" s="154">
        <v>0</v>
      </c>
      <c r="Y88" s="154">
        <v>0</v>
      </c>
      <c r="Z88" s="154">
        <v>0</v>
      </c>
      <c r="AA88" s="154">
        <v>0</v>
      </c>
      <c r="AB88" s="182" t="s">
        <v>492</v>
      </c>
      <c r="AC88" s="154">
        <v>0</v>
      </c>
      <c r="AD88" s="154">
        <v>0</v>
      </c>
      <c r="AE88" s="154">
        <v>0</v>
      </c>
      <c r="AF88" s="154">
        <v>0</v>
      </c>
      <c r="AG88" s="154">
        <v>0</v>
      </c>
      <c r="AH88" s="182" t="s">
        <v>492</v>
      </c>
      <c r="AI88" s="154">
        <v>0</v>
      </c>
      <c r="AJ88" s="154">
        <v>0</v>
      </c>
      <c r="AK88" s="154">
        <v>0</v>
      </c>
      <c r="AL88" s="154">
        <v>0</v>
      </c>
      <c r="AM88" s="154">
        <v>0</v>
      </c>
      <c r="AN88" s="182" t="s">
        <v>492</v>
      </c>
      <c r="AO88" s="154">
        <v>0</v>
      </c>
      <c r="AP88" s="154">
        <v>0</v>
      </c>
      <c r="AQ88" s="154">
        <v>0</v>
      </c>
      <c r="AR88" s="154">
        <v>0</v>
      </c>
      <c r="AS88" s="154">
        <v>0</v>
      </c>
      <c r="AT88" s="182" t="s">
        <v>492</v>
      </c>
      <c r="AU88" s="154">
        <v>0</v>
      </c>
      <c r="AV88" s="154">
        <v>0</v>
      </c>
      <c r="AW88" s="154">
        <v>0</v>
      </c>
      <c r="AX88" s="154">
        <v>0</v>
      </c>
      <c r="AY88" s="154">
        <v>0</v>
      </c>
      <c r="AZ88" s="182" t="s">
        <v>492</v>
      </c>
      <c r="BA88" s="154">
        <v>0</v>
      </c>
      <c r="BB88" s="154">
        <v>0</v>
      </c>
      <c r="BC88" s="154">
        <v>4.7</v>
      </c>
      <c r="BD88" s="154">
        <v>0</v>
      </c>
      <c r="BE88" s="154">
        <v>0</v>
      </c>
      <c r="BF88" s="182" t="s">
        <v>492</v>
      </c>
      <c r="BG88" s="154">
        <v>0</v>
      </c>
      <c r="BH88" s="154">
        <v>0</v>
      </c>
      <c r="BI88" s="154">
        <v>4.7</v>
      </c>
      <c r="BJ88" s="154">
        <v>0</v>
      </c>
      <c r="BK88" s="154">
        <v>0</v>
      </c>
      <c r="BL88" s="182" t="s">
        <v>492</v>
      </c>
      <c r="BM88" s="154">
        <v>0</v>
      </c>
      <c r="BN88" s="154">
        <v>0</v>
      </c>
      <c r="BO88" s="154">
        <v>0</v>
      </c>
      <c r="BP88" s="154">
        <v>0</v>
      </c>
      <c r="BQ88" s="154">
        <v>0</v>
      </c>
      <c r="BR88" s="182" t="s">
        <v>492</v>
      </c>
      <c r="BS88" s="154">
        <v>0</v>
      </c>
      <c r="BT88" s="154">
        <v>0</v>
      </c>
      <c r="BU88" s="154">
        <v>0</v>
      </c>
      <c r="BV88" s="154">
        <v>0</v>
      </c>
      <c r="BW88" s="154">
        <v>0</v>
      </c>
      <c r="BX88" s="398" t="s">
        <v>492</v>
      </c>
    </row>
    <row r="89" spans="1:76" ht="78.75" x14ac:dyDescent="0.25">
      <c r="A89" s="168" t="s">
        <v>661</v>
      </c>
      <c r="B89" s="146" t="s">
        <v>694</v>
      </c>
      <c r="C89" s="168" t="s">
        <v>825</v>
      </c>
      <c r="D89" s="182" t="s">
        <v>492</v>
      </c>
      <c r="E89" s="154">
        <v>0</v>
      </c>
      <c r="F89" s="154">
        <v>0</v>
      </c>
      <c r="G89" s="154">
        <v>0</v>
      </c>
      <c r="H89" s="154">
        <v>0</v>
      </c>
      <c r="I89" s="154">
        <v>0</v>
      </c>
      <c r="J89" s="154">
        <v>0</v>
      </c>
      <c r="K89" s="154">
        <v>0</v>
      </c>
      <c r="L89" s="154">
        <v>0</v>
      </c>
      <c r="M89" s="154">
        <v>0</v>
      </c>
      <c r="N89" s="154">
        <v>0</v>
      </c>
      <c r="O89" s="154">
        <v>0</v>
      </c>
      <c r="P89" s="124" t="s">
        <v>492</v>
      </c>
      <c r="Q89" s="154">
        <v>0</v>
      </c>
      <c r="R89" s="154">
        <v>0</v>
      </c>
      <c r="S89" s="154">
        <v>0</v>
      </c>
      <c r="T89" s="154">
        <v>0</v>
      </c>
      <c r="U89" s="154">
        <v>0</v>
      </c>
      <c r="V89" s="182" t="s">
        <v>492</v>
      </c>
      <c r="W89" s="154">
        <v>0</v>
      </c>
      <c r="X89" s="154">
        <v>0</v>
      </c>
      <c r="Y89" s="154">
        <v>0</v>
      </c>
      <c r="Z89" s="154">
        <v>0</v>
      </c>
      <c r="AA89" s="154">
        <v>0</v>
      </c>
      <c r="AB89" s="182" t="s">
        <v>492</v>
      </c>
      <c r="AC89" s="154">
        <v>0</v>
      </c>
      <c r="AD89" s="154">
        <v>0</v>
      </c>
      <c r="AE89" s="154">
        <v>0</v>
      </c>
      <c r="AF89" s="154">
        <v>0</v>
      </c>
      <c r="AG89" s="154">
        <v>0</v>
      </c>
      <c r="AH89" s="182" t="s">
        <v>492</v>
      </c>
      <c r="AI89" s="154">
        <v>0</v>
      </c>
      <c r="AJ89" s="154">
        <v>0</v>
      </c>
      <c r="AK89" s="154">
        <v>0</v>
      </c>
      <c r="AL89" s="154">
        <v>0</v>
      </c>
      <c r="AM89" s="154">
        <v>0</v>
      </c>
      <c r="AN89" s="182" t="s">
        <v>492</v>
      </c>
      <c r="AO89" s="154">
        <v>0</v>
      </c>
      <c r="AP89" s="154">
        <v>0</v>
      </c>
      <c r="AQ89" s="154">
        <v>0</v>
      </c>
      <c r="AR89" s="154">
        <v>0</v>
      </c>
      <c r="AS89" s="154">
        <v>0</v>
      </c>
      <c r="AT89" s="182" t="s">
        <v>492</v>
      </c>
      <c r="AU89" s="154">
        <v>0</v>
      </c>
      <c r="AV89" s="154">
        <v>0</v>
      </c>
      <c r="AW89" s="154">
        <v>0</v>
      </c>
      <c r="AX89" s="154">
        <v>0</v>
      </c>
      <c r="AY89" s="154">
        <v>0</v>
      </c>
      <c r="AZ89" s="182" t="s">
        <v>492</v>
      </c>
      <c r="BA89" s="154">
        <v>0</v>
      </c>
      <c r="BB89" s="154">
        <v>0</v>
      </c>
      <c r="BC89" s="154">
        <v>2.35</v>
      </c>
      <c r="BD89" s="154">
        <v>0</v>
      </c>
      <c r="BE89" s="154">
        <v>0</v>
      </c>
      <c r="BF89" s="182" t="s">
        <v>492</v>
      </c>
      <c r="BG89" s="154">
        <v>0</v>
      </c>
      <c r="BH89" s="154">
        <v>0</v>
      </c>
      <c r="BI89" s="154">
        <v>2.35</v>
      </c>
      <c r="BJ89" s="154">
        <v>0</v>
      </c>
      <c r="BK89" s="154">
        <v>0</v>
      </c>
      <c r="BL89" s="182" t="s">
        <v>492</v>
      </c>
      <c r="BM89" s="154">
        <v>0</v>
      </c>
      <c r="BN89" s="154">
        <v>0</v>
      </c>
      <c r="BO89" s="154">
        <v>0</v>
      </c>
      <c r="BP89" s="154">
        <v>0</v>
      </c>
      <c r="BQ89" s="154">
        <v>0</v>
      </c>
      <c r="BR89" s="182" t="s">
        <v>492</v>
      </c>
      <c r="BS89" s="154">
        <v>0</v>
      </c>
      <c r="BT89" s="154">
        <v>0</v>
      </c>
      <c r="BU89" s="154">
        <v>0</v>
      </c>
      <c r="BV89" s="154">
        <v>0</v>
      </c>
      <c r="BW89" s="154">
        <v>0</v>
      </c>
      <c r="BX89" s="398" t="s">
        <v>492</v>
      </c>
    </row>
    <row r="90" spans="1:76" ht="94.5" x14ac:dyDescent="0.25">
      <c r="A90" s="168" t="s">
        <v>661</v>
      </c>
      <c r="B90" s="146" t="s">
        <v>695</v>
      </c>
      <c r="C90" s="168" t="s">
        <v>826</v>
      </c>
      <c r="D90" s="182" t="s">
        <v>492</v>
      </c>
      <c r="E90" s="154">
        <v>0</v>
      </c>
      <c r="F90" s="154">
        <v>0</v>
      </c>
      <c r="G90" s="154">
        <v>0</v>
      </c>
      <c r="H90" s="154">
        <v>0</v>
      </c>
      <c r="I90" s="154">
        <v>0</v>
      </c>
      <c r="J90" s="154">
        <v>0</v>
      </c>
      <c r="K90" s="154">
        <v>0</v>
      </c>
      <c r="L90" s="154">
        <v>0</v>
      </c>
      <c r="M90" s="154">
        <v>0</v>
      </c>
      <c r="N90" s="154">
        <v>0</v>
      </c>
      <c r="O90" s="154">
        <v>0</v>
      </c>
      <c r="P90" s="124" t="s">
        <v>492</v>
      </c>
      <c r="Q90" s="154">
        <v>0</v>
      </c>
      <c r="R90" s="154">
        <v>0</v>
      </c>
      <c r="S90" s="154">
        <v>0</v>
      </c>
      <c r="T90" s="154">
        <v>0</v>
      </c>
      <c r="U90" s="154">
        <v>0</v>
      </c>
      <c r="V90" s="182" t="s">
        <v>492</v>
      </c>
      <c r="W90" s="154">
        <v>0</v>
      </c>
      <c r="X90" s="154">
        <v>0</v>
      </c>
      <c r="Y90" s="154">
        <v>0</v>
      </c>
      <c r="Z90" s="154">
        <v>0</v>
      </c>
      <c r="AA90" s="154">
        <v>0</v>
      </c>
      <c r="AB90" s="182" t="s">
        <v>492</v>
      </c>
      <c r="AC90" s="154">
        <v>0</v>
      </c>
      <c r="AD90" s="154">
        <v>0</v>
      </c>
      <c r="AE90" s="154">
        <v>0</v>
      </c>
      <c r="AF90" s="154">
        <v>0</v>
      </c>
      <c r="AG90" s="154">
        <v>0</v>
      </c>
      <c r="AH90" s="182" t="s">
        <v>492</v>
      </c>
      <c r="AI90" s="154">
        <v>0</v>
      </c>
      <c r="AJ90" s="154">
        <v>0</v>
      </c>
      <c r="AK90" s="154">
        <v>0</v>
      </c>
      <c r="AL90" s="154">
        <v>0</v>
      </c>
      <c r="AM90" s="154">
        <v>0</v>
      </c>
      <c r="AN90" s="182" t="s">
        <v>492</v>
      </c>
      <c r="AO90" s="154">
        <v>0</v>
      </c>
      <c r="AP90" s="154">
        <v>0</v>
      </c>
      <c r="AQ90" s="154">
        <v>0</v>
      </c>
      <c r="AR90" s="154">
        <v>0</v>
      </c>
      <c r="AS90" s="154">
        <v>0</v>
      </c>
      <c r="AT90" s="182" t="s">
        <v>492</v>
      </c>
      <c r="AU90" s="154">
        <v>0</v>
      </c>
      <c r="AV90" s="154">
        <v>0</v>
      </c>
      <c r="AW90" s="154">
        <v>0</v>
      </c>
      <c r="AX90" s="154">
        <v>0</v>
      </c>
      <c r="AY90" s="154">
        <v>0</v>
      </c>
      <c r="AZ90" s="182" t="s">
        <v>492</v>
      </c>
      <c r="BA90" s="154">
        <v>0</v>
      </c>
      <c r="BB90" s="154">
        <v>0</v>
      </c>
      <c r="BC90" s="154">
        <v>0</v>
      </c>
      <c r="BD90" s="154">
        <v>0</v>
      </c>
      <c r="BE90" s="154">
        <v>0</v>
      </c>
      <c r="BF90" s="182" t="s">
        <v>492</v>
      </c>
      <c r="BG90" s="154">
        <v>0</v>
      </c>
      <c r="BH90" s="154">
        <v>0</v>
      </c>
      <c r="BI90" s="154">
        <v>0</v>
      </c>
      <c r="BJ90" s="154">
        <v>0</v>
      </c>
      <c r="BK90" s="154">
        <v>0</v>
      </c>
      <c r="BL90" s="182" t="s">
        <v>492</v>
      </c>
      <c r="BM90" s="154">
        <v>0</v>
      </c>
      <c r="BN90" s="154">
        <v>0</v>
      </c>
      <c r="BO90" s="154">
        <v>2.35</v>
      </c>
      <c r="BP90" s="154">
        <v>0</v>
      </c>
      <c r="BQ90" s="154">
        <v>0</v>
      </c>
      <c r="BR90" s="182" t="s">
        <v>492</v>
      </c>
      <c r="BS90" s="154">
        <v>0</v>
      </c>
      <c r="BT90" s="154">
        <v>0</v>
      </c>
      <c r="BU90" s="154">
        <v>2.35</v>
      </c>
      <c r="BV90" s="154">
        <v>0</v>
      </c>
      <c r="BW90" s="154">
        <v>0</v>
      </c>
      <c r="BX90" s="398" t="s">
        <v>492</v>
      </c>
    </row>
    <row r="91" spans="1:76" ht="110.25" x14ac:dyDescent="0.25">
      <c r="A91" s="168" t="s">
        <v>661</v>
      </c>
      <c r="B91" s="146" t="s">
        <v>696</v>
      </c>
      <c r="C91" s="168" t="s">
        <v>827</v>
      </c>
      <c r="D91" s="182" t="s">
        <v>492</v>
      </c>
      <c r="E91" s="154">
        <v>0</v>
      </c>
      <c r="F91" s="154">
        <v>0</v>
      </c>
      <c r="G91" s="154">
        <v>0</v>
      </c>
      <c r="H91" s="154">
        <v>0</v>
      </c>
      <c r="I91" s="154">
        <v>0</v>
      </c>
      <c r="J91" s="154">
        <v>0</v>
      </c>
      <c r="K91" s="154">
        <v>0</v>
      </c>
      <c r="L91" s="154">
        <v>0</v>
      </c>
      <c r="M91" s="154">
        <v>0</v>
      </c>
      <c r="N91" s="154">
        <v>0</v>
      </c>
      <c r="O91" s="154">
        <v>0</v>
      </c>
      <c r="P91" s="124" t="s">
        <v>492</v>
      </c>
      <c r="Q91" s="154">
        <v>0</v>
      </c>
      <c r="R91" s="154">
        <v>0</v>
      </c>
      <c r="S91" s="154">
        <v>0</v>
      </c>
      <c r="T91" s="154">
        <v>0</v>
      </c>
      <c r="U91" s="154">
        <v>0</v>
      </c>
      <c r="V91" s="182" t="s">
        <v>492</v>
      </c>
      <c r="W91" s="154">
        <v>0</v>
      </c>
      <c r="X91" s="154">
        <v>0</v>
      </c>
      <c r="Y91" s="154">
        <v>0</v>
      </c>
      <c r="Z91" s="154">
        <v>0</v>
      </c>
      <c r="AA91" s="154">
        <v>0</v>
      </c>
      <c r="AB91" s="182" t="s">
        <v>492</v>
      </c>
      <c r="AC91" s="154">
        <v>0</v>
      </c>
      <c r="AD91" s="154">
        <v>0</v>
      </c>
      <c r="AE91" s="154">
        <v>0</v>
      </c>
      <c r="AF91" s="154">
        <v>0</v>
      </c>
      <c r="AG91" s="154">
        <v>0</v>
      </c>
      <c r="AH91" s="182" t="s">
        <v>492</v>
      </c>
      <c r="AI91" s="154">
        <v>0</v>
      </c>
      <c r="AJ91" s="154">
        <v>0</v>
      </c>
      <c r="AK91" s="154">
        <v>0</v>
      </c>
      <c r="AL91" s="154">
        <v>0</v>
      </c>
      <c r="AM91" s="154">
        <v>0</v>
      </c>
      <c r="AN91" s="182" t="s">
        <v>492</v>
      </c>
      <c r="AO91" s="154">
        <v>0</v>
      </c>
      <c r="AP91" s="154">
        <v>0</v>
      </c>
      <c r="AQ91" s="154">
        <v>0</v>
      </c>
      <c r="AR91" s="154">
        <v>0</v>
      </c>
      <c r="AS91" s="154">
        <v>0</v>
      </c>
      <c r="AT91" s="182" t="s">
        <v>492</v>
      </c>
      <c r="AU91" s="154">
        <v>0</v>
      </c>
      <c r="AV91" s="154">
        <v>0</v>
      </c>
      <c r="AW91" s="154">
        <v>0</v>
      </c>
      <c r="AX91" s="154">
        <v>0</v>
      </c>
      <c r="AY91" s="154">
        <v>0</v>
      </c>
      <c r="AZ91" s="182" t="s">
        <v>492</v>
      </c>
      <c r="BA91" s="154">
        <v>0</v>
      </c>
      <c r="BB91" s="154">
        <v>0</v>
      </c>
      <c r="BC91" s="154">
        <v>0</v>
      </c>
      <c r="BD91" s="154">
        <v>0</v>
      </c>
      <c r="BE91" s="154">
        <v>0</v>
      </c>
      <c r="BF91" s="182" t="s">
        <v>492</v>
      </c>
      <c r="BG91" s="154">
        <v>0</v>
      </c>
      <c r="BH91" s="154">
        <v>0</v>
      </c>
      <c r="BI91" s="154">
        <v>0</v>
      </c>
      <c r="BJ91" s="154">
        <v>0</v>
      </c>
      <c r="BK91" s="154">
        <v>0</v>
      </c>
      <c r="BL91" s="182" t="s">
        <v>492</v>
      </c>
      <c r="BM91" s="154">
        <v>0</v>
      </c>
      <c r="BN91" s="154">
        <v>0</v>
      </c>
      <c r="BO91" s="154">
        <v>3.5</v>
      </c>
      <c r="BP91" s="154">
        <v>0</v>
      </c>
      <c r="BQ91" s="154">
        <v>0</v>
      </c>
      <c r="BR91" s="182" t="s">
        <v>492</v>
      </c>
      <c r="BS91" s="154">
        <v>0</v>
      </c>
      <c r="BT91" s="154">
        <v>0</v>
      </c>
      <c r="BU91" s="154">
        <v>3.5</v>
      </c>
      <c r="BV91" s="154">
        <v>0</v>
      </c>
      <c r="BW91" s="154">
        <v>0</v>
      </c>
      <c r="BX91" s="398" t="s">
        <v>492</v>
      </c>
    </row>
    <row r="92" spans="1:76" ht="94.5" x14ac:dyDescent="0.25">
      <c r="A92" s="168" t="s">
        <v>661</v>
      </c>
      <c r="B92" s="146" t="s">
        <v>697</v>
      </c>
      <c r="C92" s="168" t="s">
        <v>828</v>
      </c>
      <c r="D92" s="182" t="s">
        <v>492</v>
      </c>
      <c r="E92" s="154">
        <v>0</v>
      </c>
      <c r="F92" s="154">
        <v>0</v>
      </c>
      <c r="G92" s="154">
        <v>0</v>
      </c>
      <c r="H92" s="154">
        <v>0</v>
      </c>
      <c r="I92" s="154">
        <v>0</v>
      </c>
      <c r="J92" s="154">
        <v>0</v>
      </c>
      <c r="K92" s="154">
        <v>0</v>
      </c>
      <c r="L92" s="154">
        <v>0</v>
      </c>
      <c r="M92" s="154">
        <v>0</v>
      </c>
      <c r="N92" s="154">
        <v>0</v>
      </c>
      <c r="O92" s="154">
        <v>0</v>
      </c>
      <c r="P92" s="124" t="s">
        <v>492</v>
      </c>
      <c r="Q92" s="154">
        <v>0</v>
      </c>
      <c r="R92" s="154">
        <v>0</v>
      </c>
      <c r="S92" s="154">
        <v>0</v>
      </c>
      <c r="T92" s="154">
        <v>0</v>
      </c>
      <c r="U92" s="154">
        <v>0</v>
      </c>
      <c r="V92" s="182" t="s">
        <v>492</v>
      </c>
      <c r="W92" s="154">
        <v>0</v>
      </c>
      <c r="X92" s="154">
        <v>0</v>
      </c>
      <c r="Y92" s="154">
        <v>0</v>
      </c>
      <c r="Z92" s="154">
        <v>0</v>
      </c>
      <c r="AA92" s="154">
        <v>0</v>
      </c>
      <c r="AB92" s="182" t="s">
        <v>492</v>
      </c>
      <c r="AC92" s="154">
        <v>0</v>
      </c>
      <c r="AD92" s="154">
        <v>0</v>
      </c>
      <c r="AE92" s="154">
        <v>0</v>
      </c>
      <c r="AF92" s="154">
        <v>0</v>
      </c>
      <c r="AG92" s="154">
        <v>0</v>
      </c>
      <c r="AH92" s="182" t="s">
        <v>492</v>
      </c>
      <c r="AI92" s="154">
        <v>0</v>
      </c>
      <c r="AJ92" s="154">
        <v>0</v>
      </c>
      <c r="AK92" s="154">
        <v>0</v>
      </c>
      <c r="AL92" s="154">
        <v>0</v>
      </c>
      <c r="AM92" s="154">
        <v>0</v>
      </c>
      <c r="AN92" s="182" t="s">
        <v>492</v>
      </c>
      <c r="AO92" s="154">
        <v>0</v>
      </c>
      <c r="AP92" s="154">
        <v>0</v>
      </c>
      <c r="AQ92" s="154">
        <v>0</v>
      </c>
      <c r="AR92" s="154">
        <v>0</v>
      </c>
      <c r="AS92" s="154">
        <v>0</v>
      </c>
      <c r="AT92" s="182" t="s">
        <v>492</v>
      </c>
      <c r="AU92" s="154">
        <v>0</v>
      </c>
      <c r="AV92" s="154">
        <v>0</v>
      </c>
      <c r="AW92" s="154">
        <v>0</v>
      </c>
      <c r="AX92" s="154">
        <v>0</v>
      </c>
      <c r="AY92" s="154">
        <v>0</v>
      </c>
      <c r="AZ92" s="182" t="s">
        <v>492</v>
      </c>
      <c r="BA92" s="154">
        <v>0</v>
      </c>
      <c r="BB92" s="154">
        <v>0</v>
      </c>
      <c r="BC92" s="154">
        <v>0</v>
      </c>
      <c r="BD92" s="154">
        <v>0</v>
      </c>
      <c r="BE92" s="154">
        <v>0</v>
      </c>
      <c r="BF92" s="182" t="s">
        <v>492</v>
      </c>
      <c r="BG92" s="154">
        <v>0</v>
      </c>
      <c r="BH92" s="154">
        <v>0</v>
      </c>
      <c r="BI92" s="154">
        <v>0</v>
      </c>
      <c r="BJ92" s="154">
        <v>0</v>
      </c>
      <c r="BK92" s="154">
        <v>0</v>
      </c>
      <c r="BL92" s="182" t="s">
        <v>492</v>
      </c>
      <c r="BM92" s="154">
        <v>0</v>
      </c>
      <c r="BN92" s="154">
        <v>0</v>
      </c>
      <c r="BO92" s="154">
        <v>2.5</v>
      </c>
      <c r="BP92" s="154">
        <v>0</v>
      </c>
      <c r="BQ92" s="154">
        <v>0</v>
      </c>
      <c r="BR92" s="182" t="s">
        <v>492</v>
      </c>
      <c r="BS92" s="154">
        <v>0</v>
      </c>
      <c r="BT92" s="154">
        <v>0</v>
      </c>
      <c r="BU92" s="154">
        <v>2.5</v>
      </c>
      <c r="BV92" s="154">
        <v>0</v>
      </c>
      <c r="BW92" s="154">
        <v>0</v>
      </c>
      <c r="BX92" s="398" t="s">
        <v>492</v>
      </c>
    </row>
    <row r="93" spans="1:76" ht="94.5" x14ac:dyDescent="0.25">
      <c r="A93" s="168" t="s">
        <v>661</v>
      </c>
      <c r="B93" s="146" t="s">
        <v>698</v>
      </c>
      <c r="C93" s="168" t="s">
        <v>829</v>
      </c>
      <c r="D93" s="182" t="s">
        <v>492</v>
      </c>
      <c r="E93" s="154">
        <v>0</v>
      </c>
      <c r="F93" s="154">
        <v>0</v>
      </c>
      <c r="G93" s="154">
        <v>0</v>
      </c>
      <c r="H93" s="154">
        <v>0</v>
      </c>
      <c r="I93" s="154">
        <v>0</v>
      </c>
      <c r="J93" s="154">
        <v>0</v>
      </c>
      <c r="K93" s="154">
        <v>0</v>
      </c>
      <c r="L93" s="154">
        <v>0</v>
      </c>
      <c r="M93" s="154">
        <v>0</v>
      </c>
      <c r="N93" s="154">
        <v>0</v>
      </c>
      <c r="O93" s="154">
        <v>0</v>
      </c>
      <c r="P93" s="124" t="s">
        <v>492</v>
      </c>
      <c r="Q93" s="154">
        <v>0</v>
      </c>
      <c r="R93" s="154">
        <v>0</v>
      </c>
      <c r="S93" s="154">
        <v>0</v>
      </c>
      <c r="T93" s="154">
        <v>0</v>
      </c>
      <c r="U93" s="154">
        <v>0</v>
      </c>
      <c r="V93" s="182" t="s">
        <v>492</v>
      </c>
      <c r="W93" s="154">
        <v>0</v>
      </c>
      <c r="X93" s="154">
        <v>0</v>
      </c>
      <c r="Y93" s="154">
        <v>0</v>
      </c>
      <c r="Z93" s="154">
        <v>0</v>
      </c>
      <c r="AA93" s="154">
        <v>0</v>
      </c>
      <c r="AB93" s="182" t="s">
        <v>492</v>
      </c>
      <c r="AC93" s="154">
        <v>0</v>
      </c>
      <c r="AD93" s="154">
        <v>0</v>
      </c>
      <c r="AE93" s="154">
        <v>0</v>
      </c>
      <c r="AF93" s="154">
        <v>0</v>
      </c>
      <c r="AG93" s="154">
        <v>0</v>
      </c>
      <c r="AH93" s="182" t="s">
        <v>492</v>
      </c>
      <c r="AI93" s="154">
        <v>0</v>
      </c>
      <c r="AJ93" s="154">
        <v>0</v>
      </c>
      <c r="AK93" s="154">
        <v>0</v>
      </c>
      <c r="AL93" s="154">
        <v>0</v>
      </c>
      <c r="AM93" s="154">
        <v>0</v>
      </c>
      <c r="AN93" s="182" t="s">
        <v>492</v>
      </c>
      <c r="AO93" s="154">
        <v>0</v>
      </c>
      <c r="AP93" s="154">
        <v>0</v>
      </c>
      <c r="AQ93" s="154">
        <v>0</v>
      </c>
      <c r="AR93" s="154">
        <v>0</v>
      </c>
      <c r="AS93" s="154">
        <v>0</v>
      </c>
      <c r="AT93" s="182" t="s">
        <v>492</v>
      </c>
      <c r="AU93" s="154">
        <v>0</v>
      </c>
      <c r="AV93" s="154">
        <v>0</v>
      </c>
      <c r="AW93" s="154">
        <v>0.47199999999999998</v>
      </c>
      <c r="AX93" s="154">
        <v>0</v>
      </c>
      <c r="AY93" s="154">
        <v>0</v>
      </c>
      <c r="AZ93" s="182" t="s">
        <v>492</v>
      </c>
      <c r="BA93" s="154">
        <v>0</v>
      </c>
      <c r="BB93" s="154">
        <v>0</v>
      </c>
      <c r="BC93" s="154">
        <v>0</v>
      </c>
      <c r="BD93" s="154">
        <v>0</v>
      </c>
      <c r="BE93" s="154">
        <v>0</v>
      </c>
      <c r="BF93" s="182" t="s">
        <v>492</v>
      </c>
      <c r="BG93" s="154">
        <v>0</v>
      </c>
      <c r="BH93" s="154">
        <v>0</v>
      </c>
      <c r="BI93" s="154">
        <v>0</v>
      </c>
      <c r="BJ93" s="154">
        <v>0</v>
      </c>
      <c r="BK93" s="154">
        <v>0</v>
      </c>
      <c r="BL93" s="182" t="s">
        <v>492</v>
      </c>
      <c r="BM93" s="154">
        <v>0</v>
      </c>
      <c r="BN93" s="154">
        <v>0</v>
      </c>
      <c r="BO93" s="154">
        <v>0</v>
      </c>
      <c r="BP93" s="154">
        <v>0</v>
      </c>
      <c r="BQ93" s="154">
        <v>0</v>
      </c>
      <c r="BR93" s="182" t="s">
        <v>492</v>
      </c>
      <c r="BS93" s="154">
        <v>0</v>
      </c>
      <c r="BT93" s="154">
        <v>0</v>
      </c>
      <c r="BU93" s="154">
        <v>0</v>
      </c>
      <c r="BV93" s="154">
        <v>0</v>
      </c>
      <c r="BW93" s="154">
        <v>0</v>
      </c>
      <c r="BX93" s="398" t="s">
        <v>1223</v>
      </c>
    </row>
    <row r="94" spans="1:76" ht="94.5" x14ac:dyDescent="0.25">
      <c r="A94" s="168" t="s">
        <v>661</v>
      </c>
      <c r="B94" s="146" t="s">
        <v>699</v>
      </c>
      <c r="C94" s="168" t="s">
        <v>830</v>
      </c>
      <c r="D94" s="182" t="s">
        <v>492</v>
      </c>
      <c r="E94" s="154">
        <v>0</v>
      </c>
      <c r="F94" s="154">
        <v>0</v>
      </c>
      <c r="G94" s="154">
        <v>0</v>
      </c>
      <c r="H94" s="154">
        <v>0</v>
      </c>
      <c r="I94" s="154">
        <v>0</v>
      </c>
      <c r="J94" s="154">
        <v>0</v>
      </c>
      <c r="K94" s="154">
        <v>0</v>
      </c>
      <c r="L94" s="154">
        <v>0</v>
      </c>
      <c r="M94" s="154">
        <v>0</v>
      </c>
      <c r="N94" s="154">
        <v>0</v>
      </c>
      <c r="O94" s="154">
        <v>0</v>
      </c>
      <c r="P94" s="124" t="s">
        <v>492</v>
      </c>
      <c r="Q94" s="154">
        <v>0</v>
      </c>
      <c r="R94" s="154">
        <v>0</v>
      </c>
      <c r="S94" s="154">
        <v>0</v>
      </c>
      <c r="T94" s="154">
        <v>0</v>
      </c>
      <c r="U94" s="154">
        <v>0</v>
      </c>
      <c r="V94" s="182" t="s">
        <v>492</v>
      </c>
      <c r="W94" s="154">
        <v>0</v>
      </c>
      <c r="X94" s="154">
        <v>0</v>
      </c>
      <c r="Y94" s="154">
        <v>0</v>
      </c>
      <c r="Z94" s="154">
        <v>0</v>
      </c>
      <c r="AA94" s="154">
        <v>0</v>
      </c>
      <c r="AB94" s="182" t="s">
        <v>492</v>
      </c>
      <c r="AC94" s="154">
        <v>0</v>
      </c>
      <c r="AD94" s="154">
        <v>0</v>
      </c>
      <c r="AE94" s="154">
        <v>0</v>
      </c>
      <c r="AF94" s="154">
        <v>0</v>
      </c>
      <c r="AG94" s="154">
        <v>0</v>
      </c>
      <c r="AH94" s="182" t="s">
        <v>492</v>
      </c>
      <c r="AI94" s="154">
        <v>0</v>
      </c>
      <c r="AJ94" s="154">
        <v>0</v>
      </c>
      <c r="AK94" s="154">
        <v>0</v>
      </c>
      <c r="AL94" s="154">
        <v>0</v>
      </c>
      <c r="AM94" s="154">
        <v>0</v>
      </c>
      <c r="AN94" s="182" t="s">
        <v>492</v>
      </c>
      <c r="AO94" s="154">
        <v>0</v>
      </c>
      <c r="AP94" s="154">
        <v>0</v>
      </c>
      <c r="AQ94" s="154">
        <v>0</v>
      </c>
      <c r="AR94" s="154">
        <v>0</v>
      </c>
      <c r="AS94" s="154">
        <v>0</v>
      </c>
      <c r="AT94" s="182" t="s">
        <v>492</v>
      </c>
      <c r="AU94" s="154">
        <v>0</v>
      </c>
      <c r="AV94" s="154">
        <v>0</v>
      </c>
      <c r="AW94" s="154">
        <v>0.9</v>
      </c>
      <c r="AX94" s="154">
        <v>0</v>
      </c>
      <c r="AY94" s="154">
        <v>0</v>
      </c>
      <c r="AZ94" s="182" t="s">
        <v>492</v>
      </c>
      <c r="BA94" s="154">
        <v>0</v>
      </c>
      <c r="BB94" s="154">
        <v>0</v>
      </c>
      <c r="BC94" s="154">
        <v>0</v>
      </c>
      <c r="BD94" s="154">
        <v>0</v>
      </c>
      <c r="BE94" s="154">
        <v>0</v>
      </c>
      <c r="BF94" s="182" t="s">
        <v>492</v>
      </c>
      <c r="BG94" s="154">
        <v>0</v>
      </c>
      <c r="BH94" s="154">
        <v>0</v>
      </c>
      <c r="BI94" s="154">
        <v>0</v>
      </c>
      <c r="BJ94" s="154">
        <v>0</v>
      </c>
      <c r="BK94" s="154">
        <v>0</v>
      </c>
      <c r="BL94" s="182" t="s">
        <v>492</v>
      </c>
      <c r="BM94" s="154">
        <v>0</v>
      </c>
      <c r="BN94" s="154">
        <v>0</v>
      </c>
      <c r="BO94" s="154">
        <v>0</v>
      </c>
      <c r="BP94" s="154">
        <v>0</v>
      </c>
      <c r="BQ94" s="154">
        <v>0</v>
      </c>
      <c r="BR94" s="182" t="s">
        <v>492</v>
      </c>
      <c r="BS94" s="154">
        <v>0</v>
      </c>
      <c r="BT94" s="154">
        <v>0</v>
      </c>
      <c r="BU94" s="154">
        <v>0</v>
      </c>
      <c r="BV94" s="154">
        <v>0</v>
      </c>
      <c r="BW94" s="154">
        <v>0</v>
      </c>
      <c r="BX94" s="398" t="s">
        <v>1224</v>
      </c>
    </row>
    <row r="95" spans="1:76" ht="47.25" x14ac:dyDescent="0.25">
      <c r="A95" s="168" t="s">
        <v>663</v>
      </c>
      <c r="B95" s="146" t="s">
        <v>664</v>
      </c>
      <c r="C95" s="168" t="s">
        <v>730</v>
      </c>
      <c r="D95" s="182" t="s">
        <v>492</v>
      </c>
      <c r="E95" s="154">
        <v>0</v>
      </c>
      <c r="F95" s="154">
        <v>0</v>
      </c>
      <c r="G95" s="154">
        <v>0</v>
      </c>
      <c r="H95" s="154">
        <v>0</v>
      </c>
      <c r="I95" s="154">
        <v>0</v>
      </c>
      <c r="J95" s="154">
        <v>0</v>
      </c>
      <c r="K95" s="154">
        <v>0</v>
      </c>
      <c r="L95" s="154">
        <v>0</v>
      </c>
      <c r="M95" s="154">
        <v>0</v>
      </c>
      <c r="N95" s="154">
        <v>0</v>
      </c>
      <c r="O95" s="154">
        <v>0</v>
      </c>
      <c r="P95" s="124" t="s">
        <v>492</v>
      </c>
      <c r="Q95" s="154">
        <v>2.2999999999999998</v>
      </c>
      <c r="R95" s="154">
        <v>0</v>
      </c>
      <c r="S95" s="154">
        <v>17.874499999999998</v>
      </c>
      <c r="T95" s="154">
        <v>0</v>
      </c>
      <c r="U95" s="154">
        <v>0</v>
      </c>
      <c r="V95" s="182" t="s">
        <v>492</v>
      </c>
      <c r="W95" s="154">
        <v>2.2999999999999998</v>
      </c>
      <c r="X95" s="154">
        <v>0</v>
      </c>
      <c r="Y95" s="154">
        <v>20.235499999999998</v>
      </c>
      <c r="Z95" s="154">
        <v>0</v>
      </c>
      <c r="AA95" s="154">
        <v>0</v>
      </c>
      <c r="AB95" s="182" t="s">
        <v>492</v>
      </c>
      <c r="AC95" s="154">
        <v>1.06</v>
      </c>
      <c r="AD95" s="154">
        <v>0</v>
      </c>
      <c r="AE95" s="154">
        <v>20.308</v>
      </c>
      <c r="AF95" s="154">
        <v>0</v>
      </c>
      <c r="AG95" s="154">
        <v>0</v>
      </c>
      <c r="AH95" s="182" t="s">
        <v>492</v>
      </c>
      <c r="AI95" s="154">
        <v>1.06</v>
      </c>
      <c r="AJ95" s="154">
        <v>0</v>
      </c>
      <c r="AK95" s="154">
        <v>19.704000000000001</v>
      </c>
      <c r="AL95" s="154">
        <v>0</v>
      </c>
      <c r="AM95" s="154">
        <v>0</v>
      </c>
      <c r="AN95" s="182" t="s">
        <v>492</v>
      </c>
      <c r="AO95" s="154">
        <v>5.2</v>
      </c>
      <c r="AP95" s="154">
        <v>0</v>
      </c>
      <c r="AQ95" s="154">
        <v>22.3</v>
      </c>
      <c r="AR95" s="154">
        <v>0</v>
      </c>
      <c r="AS95" s="154">
        <v>0</v>
      </c>
      <c r="AT95" s="182" t="s">
        <v>492</v>
      </c>
      <c r="AU95" s="154">
        <v>0.66</v>
      </c>
      <c r="AV95" s="154">
        <v>0</v>
      </c>
      <c r="AW95" s="154">
        <v>19.455000000000002</v>
      </c>
      <c r="AX95" s="154">
        <v>0</v>
      </c>
      <c r="AY95" s="154">
        <v>0</v>
      </c>
      <c r="AZ95" s="182" t="s">
        <v>492</v>
      </c>
      <c r="BA95" s="154">
        <v>5.6</v>
      </c>
      <c r="BB95" s="154">
        <v>0</v>
      </c>
      <c r="BC95" s="154">
        <v>18.5</v>
      </c>
      <c r="BD95" s="154">
        <v>0</v>
      </c>
      <c r="BE95" s="154">
        <v>0</v>
      </c>
      <c r="BF95" s="182" t="s">
        <v>492</v>
      </c>
      <c r="BG95" s="154">
        <v>5.6</v>
      </c>
      <c r="BH95" s="154">
        <v>0</v>
      </c>
      <c r="BI95" s="154">
        <v>18.5</v>
      </c>
      <c r="BJ95" s="154">
        <v>0</v>
      </c>
      <c r="BK95" s="154">
        <v>0</v>
      </c>
      <c r="BL95" s="182" t="s">
        <v>492</v>
      </c>
      <c r="BM95" s="154">
        <v>1.6</v>
      </c>
      <c r="BN95" s="154">
        <v>0</v>
      </c>
      <c r="BO95" s="154">
        <v>16</v>
      </c>
      <c r="BP95" s="154">
        <v>0</v>
      </c>
      <c r="BQ95" s="154">
        <v>0</v>
      </c>
      <c r="BR95" s="182" t="s">
        <v>492</v>
      </c>
      <c r="BS95" s="154">
        <v>1.6</v>
      </c>
      <c r="BT95" s="154">
        <v>0</v>
      </c>
      <c r="BU95" s="154">
        <v>16</v>
      </c>
      <c r="BV95" s="154">
        <v>0</v>
      </c>
      <c r="BW95" s="154">
        <v>0</v>
      </c>
      <c r="BX95" s="398" t="s">
        <v>492</v>
      </c>
    </row>
    <row r="96" spans="1:76" ht="141.75" x14ac:dyDescent="0.25">
      <c r="A96" s="168" t="s">
        <v>663</v>
      </c>
      <c r="B96" s="146" t="s">
        <v>682</v>
      </c>
      <c r="C96" s="168" t="s">
        <v>831</v>
      </c>
      <c r="D96" s="182" t="s">
        <v>492</v>
      </c>
      <c r="E96" s="154">
        <v>0</v>
      </c>
      <c r="F96" s="154">
        <v>0</v>
      </c>
      <c r="G96" s="154">
        <v>0</v>
      </c>
      <c r="H96" s="154">
        <v>0</v>
      </c>
      <c r="I96" s="154">
        <v>0</v>
      </c>
      <c r="J96" s="154">
        <v>0</v>
      </c>
      <c r="K96" s="154">
        <v>0</v>
      </c>
      <c r="L96" s="154">
        <v>0</v>
      </c>
      <c r="M96" s="154">
        <v>0</v>
      </c>
      <c r="N96" s="154">
        <v>0</v>
      </c>
      <c r="O96" s="154">
        <v>0</v>
      </c>
      <c r="P96" s="124" t="s">
        <v>492</v>
      </c>
      <c r="Q96" s="154">
        <v>1.26</v>
      </c>
      <c r="R96" s="154">
        <v>0</v>
      </c>
      <c r="S96" s="154">
        <v>0.63100000000000001</v>
      </c>
      <c r="T96" s="154">
        <v>0</v>
      </c>
      <c r="U96" s="154">
        <v>0</v>
      </c>
      <c r="V96" s="182" t="s">
        <v>492</v>
      </c>
      <c r="W96" s="154">
        <v>1.26</v>
      </c>
      <c r="X96" s="154">
        <v>0</v>
      </c>
      <c r="Y96" s="154">
        <v>0.63100000000000001</v>
      </c>
      <c r="Z96" s="154">
        <v>0</v>
      </c>
      <c r="AA96" s="154">
        <v>0</v>
      </c>
      <c r="AB96" s="182" t="s">
        <v>492</v>
      </c>
      <c r="AC96" s="154">
        <v>0</v>
      </c>
      <c r="AD96" s="154">
        <v>0</v>
      </c>
      <c r="AE96" s="154">
        <v>0</v>
      </c>
      <c r="AF96" s="154">
        <v>0</v>
      </c>
      <c r="AG96" s="154">
        <v>0</v>
      </c>
      <c r="AH96" s="182" t="s">
        <v>492</v>
      </c>
      <c r="AI96" s="154">
        <v>0</v>
      </c>
      <c r="AJ96" s="154">
        <v>0</v>
      </c>
      <c r="AK96" s="154">
        <v>0</v>
      </c>
      <c r="AL96" s="154">
        <v>0</v>
      </c>
      <c r="AM96" s="154">
        <v>0</v>
      </c>
      <c r="AN96" s="182" t="s">
        <v>492</v>
      </c>
      <c r="AO96" s="154">
        <v>0</v>
      </c>
      <c r="AP96" s="154">
        <v>0</v>
      </c>
      <c r="AQ96" s="154">
        <v>0</v>
      </c>
      <c r="AR96" s="154">
        <v>0</v>
      </c>
      <c r="AS96" s="154">
        <v>0</v>
      </c>
      <c r="AT96" s="182" t="s">
        <v>492</v>
      </c>
      <c r="AU96" s="154">
        <v>0</v>
      </c>
      <c r="AV96" s="154">
        <v>0</v>
      </c>
      <c r="AW96" s="154">
        <v>0</v>
      </c>
      <c r="AX96" s="154">
        <v>0</v>
      </c>
      <c r="AY96" s="154">
        <v>0</v>
      </c>
      <c r="AZ96" s="182" t="s">
        <v>492</v>
      </c>
      <c r="BA96" s="154">
        <v>0</v>
      </c>
      <c r="BB96" s="154">
        <v>0</v>
      </c>
      <c r="BC96" s="154">
        <v>0</v>
      </c>
      <c r="BD96" s="154">
        <v>0</v>
      </c>
      <c r="BE96" s="154">
        <v>0</v>
      </c>
      <c r="BF96" s="182" t="s">
        <v>492</v>
      </c>
      <c r="BG96" s="154">
        <v>0</v>
      </c>
      <c r="BH96" s="154">
        <v>0</v>
      </c>
      <c r="BI96" s="154">
        <v>0</v>
      </c>
      <c r="BJ96" s="154">
        <v>0</v>
      </c>
      <c r="BK96" s="154">
        <v>0</v>
      </c>
      <c r="BL96" s="182" t="s">
        <v>492</v>
      </c>
      <c r="BM96" s="154">
        <v>0</v>
      </c>
      <c r="BN96" s="154">
        <v>0</v>
      </c>
      <c r="BO96" s="154">
        <v>0</v>
      </c>
      <c r="BP96" s="154">
        <v>0</v>
      </c>
      <c r="BQ96" s="154">
        <v>0</v>
      </c>
      <c r="BR96" s="182" t="s">
        <v>492</v>
      </c>
      <c r="BS96" s="154">
        <v>0</v>
      </c>
      <c r="BT96" s="154">
        <v>0</v>
      </c>
      <c r="BU96" s="154">
        <v>0</v>
      </c>
      <c r="BV96" s="154">
        <v>0</v>
      </c>
      <c r="BW96" s="154">
        <v>0</v>
      </c>
      <c r="BX96" s="398" t="s">
        <v>1170</v>
      </c>
    </row>
    <row r="97" spans="1:76" ht="157.5" x14ac:dyDescent="0.25">
      <c r="A97" s="168" t="s">
        <v>663</v>
      </c>
      <c r="B97" s="146" t="s">
        <v>683</v>
      </c>
      <c r="C97" s="168" t="s">
        <v>832</v>
      </c>
      <c r="D97" s="182" t="s">
        <v>492</v>
      </c>
      <c r="E97" s="154">
        <v>0</v>
      </c>
      <c r="F97" s="154">
        <v>0</v>
      </c>
      <c r="G97" s="154">
        <v>0</v>
      </c>
      <c r="H97" s="154">
        <v>0</v>
      </c>
      <c r="I97" s="154">
        <v>0</v>
      </c>
      <c r="J97" s="154">
        <v>0</v>
      </c>
      <c r="K97" s="154">
        <v>0</v>
      </c>
      <c r="L97" s="154">
        <v>0</v>
      </c>
      <c r="M97" s="154">
        <v>0</v>
      </c>
      <c r="N97" s="154">
        <v>0</v>
      </c>
      <c r="O97" s="154">
        <v>0</v>
      </c>
      <c r="P97" s="124" t="s">
        <v>492</v>
      </c>
      <c r="Q97" s="154">
        <v>0.64</v>
      </c>
      <c r="R97" s="154">
        <v>0</v>
      </c>
      <c r="S97" s="154">
        <v>1.7685</v>
      </c>
      <c r="T97" s="154">
        <v>0</v>
      </c>
      <c r="U97" s="154">
        <v>0</v>
      </c>
      <c r="V97" s="182" t="s">
        <v>492</v>
      </c>
      <c r="W97" s="154">
        <v>0.64</v>
      </c>
      <c r="X97" s="154">
        <v>0</v>
      </c>
      <c r="Y97" s="154">
        <v>1.7685</v>
      </c>
      <c r="Z97" s="154">
        <v>0</v>
      </c>
      <c r="AA97" s="154">
        <v>0</v>
      </c>
      <c r="AB97" s="182" t="s">
        <v>492</v>
      </c>
      <c r="AC97" s="154">
        <v>0</v>
      </c>
      <c r="AD97" s="154">
        <v>0</v>
      </c>
      <c r="AE97" s="154">
        <v>0</v>
      </c>
      <c r="AF97" s="154">
        <v>0</v>
      </c>
      <c r="AG97" s="154">
        <v>0</v>
      </c>
      <c r="AH97" s="182" t="s">
        <v>492</v>
      </c>
      <c r="AI97" s="154">
        <v>0</v>
      </c>
      <c r="AJ97" s="154">
        <v>0</v>
      </c>
      <c r="AK97" s="154">
        <v>0</v>
      </c>
      <c r="AL97" s="154">
        <v>0</v>
      </c>
      <c r="AM97" s="154">
        <v>0</v>
      </c>
      <c r="AN97" s="182" t="s">
        <v>492</v>
      </c>
      <c r="AO97" s="154">
        <v>0</v>
      </c>
      <c r="AP97" s="154">
        <v>0</v>
      </c>
      <c r="AQ97" s="154">
        <v>0</v>
      </c>
      <c r="AR97" s="154">
        <v>0</v>
      </c>
      <c r="AS97" s="154">
        <v>0</v>
      </c>
      <c r="AT97" s="182" t="s">
        <v>492</v>
      </c>
      <c r="AU97" s="154">
        <v>0</v>
      </c>
      <c r="AV97" s="154">
        <v>0</v>
      </c>
      <c r="AW97" s="154">
        <v>0</v>
      </c>
      <c r="AX97" s="154">
        <v>0</v>
      </c>
      <c r="AY97" s="154">
        <v>0</v>
      </c>
      <c r="AZ97" s="182" t="s">
        <v>492</v>
      </c>
      <c r="BA97" s="154">
        <v>0</v>
      </c>
      <c r="BB97" s="154">
        <v>0</v>
      </c>
      <c r="BC97" s="154">
        <v>0</v>
      </c>
      <c r="BD97" s="154">
        <v>0</v>
      </c>
      <c r="BE97" s="154">
        <v>0</v>
      </c>
      <c r="BF97" s="182" t="s">
        <v>492</v>
      </c>
      <c r="BG97" s="154">
        <v>0</v>
      </c>
      <c r="BH97" s="154">
        <v>0</v>
      </c>
      <c r="BI97" s="154">
        <v>0</v>
      </c>
      <c r="BJ97" s="154">
        <v>0</v>
      </c>
      <c r="BK97" s="154">
        <v>0</v>
      </c>
      <c r="BL97" s="182" t="s">
        <v>492</v>
      </c>
      <c r="BM97" s="154">
        <v>0</v>
      </c>
      <c r="BN97" s="154">
        <v>0</v>
      </c>
      <c r="BO97" s="154">
        <v>0</v>
      </c>
      <c r="BP97" s="154">
        <v>0</v>
      </c>
      <c r="BQ97" s="154">
        <v>0</v>
      </c>
      <c r="BR97" s="182" t="s">
        <v>492</v>
      </c>
      <c r="BS97" s="154">
        <v>0</v>
      </c>
      <c r="BT97" s="154">
        <v>0</v>
      </c>
      <c r="BU97" s="154">
        <v>0</v>
      </c>
      <c r="BV97" s="154">
        <v>0</v>
      </c>
      <c r="BW97" s="154">
        <v>0</v>
      </c>
      <c r="BX97" s="398" t="s">
        <v>1170</v>
      </c>
    </row>
    <row r="98" spans="1:76" ht="141.75" x14ac:dyDescent="0.25">
      <c r="A98" s="168" t="s">
        <v>663</v>
      </c>
      <c r="B98" s="146" t="s">
        <v>684</v>
      </c>
      <c r="C98" s="168" t="s">
        <v>833</v>
      </c>
      <c r="D98" s="182" t="s">
        <v>492</v>
      </c>
      <c r="E98" s="154">
        <v>0</v>
      </c>
      <c r="F98" s="154">
        <v>0</v>
      </c>
      <c r="G98" s="154">
        <v>0</v>
      </c>
      <c r="H98" s="154">
        <v>0</v>
      </c>
      <c r="I98" s="154">
        <v>0</v>
      </c>
      <c r="J98" s="154">
        <v>0</v>
      </c>
      <c r="K98" s="154">
        <v>0</v>
      </c>
      <c r="L98" s="154">
        <v>0</v>
      </c>
      <c r="M98" s="154">
        <v>0</v>
      </c>
      <c r="N98" s="154">
        <v>0</v>
      </c>
      <c r="O98" s="154">
        <v>0</v>
      </c>
      <c r="P98" s="124" t="s">
        <v>492</v>
      </c>
      <c r="Q98" s="154">
        <v>0</v>
      </c>
      <c r="R98" s="154">
        <v>0</v>
      </c>
      <c r="S98" s="154">
        <v>0</v>
      </c>
      <c r="T98" s="154">
        <v>0</v>
      </c>
      <c r="U98" s="154">
        <v>0</v>
      </c>
      <c r="V98" s="182" t="s">
        <v>492</v>
      </c>
      <c r="W98" s="154">
        <v>0</v>
      </c>
      <c r="X98" s="154">
        <v>0</v>
      </c>
      <c r="Y98" s="154">
        <v>0</v>
      </c>
      <c r="Z98" s="154">
        <v>0</v>
      </c>
      <c r="AA98" s="154">
        <v>0</v>
      </c>
      <c r="AB98" s="182" t="s">
        <v>492</v>
      </c>
      <c r="AC98" s="154">
        <v>0</v>
      </c>
      <c r="AD98" s="154">
        <v>0</v>
      </c>
      <c r="AE98" s="154">
        <v>0</v>
      </c>
      <c r="AF98" s="154">
        <v>0</v>
      </c>
      <c r="AG98" s="154">
        <v>0</v>
      </c>
      <c r="AH98" s="182" t="s">
        <v>492</v>
      </c>
      <c r="AI98" s="154">
        <v>0</v>
      </c>
      <c r="AJ98" s="154">
        <v>0</v>
      </c>
      <c r="AK98" s="154">
        <v>0</v>
      </c>
      <c r="AL98" s="154">
        <v>0</v>
      </c>
      <c r="AM98" s="154">
        <v>0</v>
      </c>
      <c r="AN98" s="182" t="s">
        <v>492</v>
      </c>
      <c r="AO98" s="154">
        <v>4</v>
      </c>
      <c r="AP98" s="154">
        <v>0</v>
      </c>
      <c r="AQ98" s="154">
        <v>2.5</v>
      </c>
      <c r="AR98" s="154">
        <v>0</v>
      </c>
      <c r="AS98" s="154">
        <v>0</v>
      </c>
      <c r="AT98" s="182" t="s">
        <v>492</v>
      </c>
      <c r="AU98" s="154">
        <v>0</v>
      </c>
      <c r="AV98" s="154">
        <v>0</v>
      </c>
      <c r="AW98" s="154">
        <v>0</v>
      </c>
      <c r="AX98" s="154">
        <v>0</v>
      </c>
      <c r="AY98" s="154">
        <v>0</v>
      </c>
      <c r="AZ98" s="182" t="s">
        <v>492</v>
      </c>
      <c r="BA98" s="154">
        <v>0</v>
      </c>
      <c r="BB98" s="154">
        <v>0</v>
      </c>
      <c r="BC98" s="154">
        <v>0</v>
      </c>
      <c r="BD98" s="154">
        <v>0</v>
      </c>
      <c r="BE98" s="154">
        <v>0</v>
      </c>
      <c r="BF98" s="182" t="s">
        <v>492</v>
      </c>
      <c r="BG98" s="154">
        <v>0</v>
      </c>
      <c r="BH98" s="154">
        <v>0</v>
      </c>
      <c r="BI98" s="154">
        <v>0</v>
      </c>
      <c r="BJ98" s="154">
        <v>0</v>
      </c>
      <c r="BK98" s="154">
        <v>0</v>
      </c>
      <c r="BL98" s="182" t="s">
        <v>492</v>
      </c>
      <c r="BM98" s="154">
        <v>0</v>
      </c>
      <c r="BN98" s="154">
        <v>0</v>
      </c>
      <c r="BO98" s="154">
        <v>0</v>
      </c>
      <c r="BP98" s="154">
        <v>0</v>
      </c>
      <c r="BQ98" s="154">
        <v>0</v>
      </c>
      <c r="BR98" s="182" t="s">
        <v>492</v>
      </c>
      <c r="BS98" s="154">
        <v>0</v>
      </c>
      <c r="BT98" s="154">
        <v>0</v>
      </c>
      <c r="BU98" s="154">
        <v>0</v>
      </c>
      <c r="BV98" s="154">
        <v>0</v>
      </c>
      <c r="BW98" s="154">
        <v>0</v>
      </c>
      <c r="BX98" s="398" t="s">
        <v>1225</v>
      </c>
    </row>
    <row r="99" spans="1:76" ht="141.75" x14ac:dyDescent="0.25">
      <c r="A99" s="168" t="s">
        <v>663</v>
      </c>
      <c r="B99" s="146" t="s">
        <v>685</v>
      </c>
      <c r="C99" s="168" t="s">
        <v>834</v>
      </c>
      <c r="D99" s="182" t="s">
        <v>492</v>
      </c>
      <c r="E99" s="154">
        <v>0</v>
      </c>
      <c r="F99" s="154">
        <v>0</v>
      </c>
      <c r="G99" s="154">
        <v>0</v>
      </c>
      <c r="H99" s="154">
        <v>0</v>
      </c>
      <c r="I99" s="154">
        <v>0</v>
      </c>
      <c r="J99" s="154">
        <v>0</v>
      </c>
      <c r="K99" s="154">
        <v>0</v>
      </c>
      <c r="L99" s="154">
        <v>0</v>
      </c>
      <c r="M99" s="154">
        <v>0</v>
      </c>
      <c r="N99" s="154">
        <v>0</v>
      </c>
      <c r="O99" s="154">
        <v>0</v>
      </c>
      <c r="P99" s="124" t="s">
        <v>492</v>
      </c>
      <c r="Q99" s="154">
        <v>0</v>
      </c>
      <c r="R99" s="154">
        <v>0</v>
      </c>
      <c r="S99" s="154">
        <v>0</v>
      </c>
      <c r="T99" s="154">
        <v>0</v>
      </c>
      <c r="U99" s="154">
        <v>0</v>
      </c>
      <c r="V99" s="182" t="s">
        <v>492</v>
      </c>
      <c r="W99" s="154">
        <v>0</v>
      </c>
      <c r="X99" s="154">
        <v>0</v>
      </c>
      <c r="Y99" s="154">
        <v>0</v>
      </c>
      <c r="Z99" s="154">
        <v>0</v>
      </c>
      <c r="AA99" s="154">
        <v>0</v>
      </c>
      <c r="AB99" s="182" t="s">
        <v>492</v>
      </c>
      <c r="AC99" s="154">
        <v>0</v>
      </c>
      <c r="AD99" s="154">
        <v>0</v>
      </c>
      <c r="AE99" s="154">
        <v>0</v>
      </c>
      <c r="AF99" s="154">
        <v>0</v>
      </c>
      <c r="AG99" s="154">
        <v>0</v>
      </c>
      <c r="AH99" s="182" t="s">
        <v>492</v>
      </c>
      <c r="AI99" s="154">
        <v>0</v>
      </c>
      <c r="AJ99" s="154">
        <v>0</v>
      </c>
      <c r="AK99" s="154">
        <v>0</v>
      </c>
      <c r="AL99" s="154">
        <v>0</v>
      </c>
      <c r="AM99" s="154">
        <v>0</v>
      </c>
      <c r="AN99" s="182" t="s">
        <v>492</v>
      </c>
      <c r="AO99" s="154">
        <v>0</v>
      </c>
      <c r="AP99" s="154">
        <v>0</v>
      </c>
      <c r="AQ99" s="154">
        <v>0</v>
      </c>
      <c r="AR99" s="154">
        <v>0</v>
      </c>
      <c r="AS99" s="154">
        <v>0</v>
      </c>
      <c r="AT99" s="182" t="s">
        <v>492</v>
      </c>
      <c r="AU99" s="154">
        <v>0</v>
      </c>
      <c r="AV99" s="154">
        <v>0</v>
      </c>
      <c r="AW99" s="154">
        <v>0</v>
      </c>
      <c r="AX99" s="154">
        <v>0</v>
      </c>
      <c r="AY99" s="154">
        <v>0</v>
      </c>
      <c r="AZ99" s="182" t="s">
        <v>492</v>
      </c>
      <c r="BA99" s="154">
        <v>4</v>
      </c>
      <c r="BB99" s="154">
        <v>0</v>
      </c>
      <c r="BC99" s="154">
        <v>2.5</v>
      </c>
      <c r="BD99" s="154">
        <v>0</v>
      </c>
      <c r="BE99" s="154">
        <v>0</v>
      </c>
      <c r="BF99" s="182" t="s">
        <v>492</v>
      </c>
      <c r="BG99" s="154">
        <v>4</v>
      </c>
      <c r="BH99" s="154">
        <v>0</v>
      </c>
      <c r="BI99" s="154">
        <v>2.5</v>
      </c>
      <c r="BJ99" s="154">
        <v>0</v>
      </c>
      <c r="BK99" s="154">
        <v>0</v>
      </c>
      <c r="BL99" s="182" t="s">
        <v>492</v>
      </c>
      <c r="BM99" s="154">
        <v>0</v>
      </c>
      <c r="BN99" s="154">
        <v>0</v>
      </c>
      <c r="BO99" s="154">
        <v>0</v>
      </c>
      <c r="BP99" s="154">
        <v>0</v>
      </c>
      <c r="BQ99" s="154">
        <v>0</v>
      </c>
      <c r="BR99" s="182" t="s">
        <v>492</v>
      </c>
      <c r="BS99" s="154">
        <v>0</v>
      </c>
      <c r="BT99" s="154">
        <v>0</v>
      </c>
      <c r="BU99" s="154">
        <v>0</v>
      </c>
      <c r="BV99" s="154">
        <v>0</v>
      </c>
      <c r="BW99" s="154">
        <v>0</v>
      </c>
      <c r="BX99" s="398" t="s">
        <v>492</v>
      </c>
    </row>
    <row r="100" spans="1:76" ht="157.5" x14ac:dyDescent="0.25">
      <c r="A100" s="168" t="s">
        <v>663</v>
      </c>
      <c r="B100" s="146" t="s">
        <v>686</v>
      </c>
      <c r="C100" s="168" t="s">
        <v>835</v>
      </c>
      <c r="D100" s="182" t="s">
        <v>492</v>
      </c>
      <c r="E100" s="154">
        <v>0</v>
      </c>
      <c r="F100" s="154">
        <v>0</v>
      </c>
      <c r="G100" s="154">
        <v>0</v>
      </c>
      <c r="H100" s="154">
        <v>0</v>
      </c>
      <c r="I100" s="154">
        <v>0</v>
      </c>
      <c r="J100" s="154">
        <v>0</v>
      </c>
      <c r="K100" s="154">
        <v>0</v>
      </c>
      <c r="L100" s="154">
        <v>0</v>
      </c>
      <c r="M100" s="154">
        <v>0</v>
      </c>
      <c r="N100" s="154">
        <v>0</v>
      </c>
      <c r="O100" s="154">
        <v>0</v>
      </c>
      <c r="P100" s="124" t="s">
        <v>492</v>
      </c>
      <c r="Q100" s="154">
        <v>0.4</v>
      </c>
      <c r="R100" s="154">
        <v>0</v>
      </c>
      <c r="S100" s="154">
        <v>1.2749999999999999</v>
      </c>
      <c r="T100" s="154">
        <v>0</v>
      </c>
      <c r="U100" s="154">
        <v>0</v>
      </c>
      <c r="V100" s="182" t="s">
        <v>492</v>
      </c>
      <c r="W100" s="154">
        <v>0.4</v>
      </c>
      <c r="X100" s="154">
        <v>0</v>
      </c>
      <c r="Y100" s="154">
        <v>1.2749999999999999</v>
      </c>
      <c r="Z100" s="154">
        <v>0</v>
      </c>
      <c r="AA100" s="154">
        <v>0</v>
      </c>
      <c r="AB100" s="182" t="s">
        <v>492</v>
      </c>
      <c r="AC100" s="154">
        <v>1.06</v>
      </c>
      <c r="AD100" s="154">
        <v>0</v>
      </c>
      <c r="AE100" s="154">
        <v>4.26</v>
      </c>
      <c r="AF100" s="154">
        <v>0</v>
      </c>
      <c r="AG100" s="154">
        <v>0</v>
      </c>
      <c r="AH100" s="182" t="s">
        <v>492</v>
      </c>
      <c r="AI100" s="154">
        <v>1.06</v>
      </c>
      <c r="AJ100" s="154">
        <v>0</v>
      </c>
      <c r="AK100" s="154">
        <v>4.1790000000000003</v>
      </c>
      <c r="AL100" s="154">
        <v>0</v>
      </c>
      <c r="AM100" s="154">
        <v>0</v>
      </c>
      <c r="AN100" s="182" t="s">
        <v>492</v>
      </c>
      <c r="AO100" s="154">
        <v>1.2</v>
      </c>
      <c r="AP100" s="154">
        <v>0</v>
      </c>
      <c r="AQ100" s="154">
        <v>1.5</v>
      </c>
      <c r="AR100" s="154">
        <v>0</v>
      </c>
      <c r="AS100" s="154">
        <v>0</v>
      </c>
      <c r="AT100" s="182" t="s">
        <v>492</v>
      </c>
      <c r="AU100" s="154">
        <v>0.66</v>
      </c>
      <c r="AV100" s="154">
        <v>0</v>
      </c>
      <c r="AW100" s="154">
        <v>1.155</v>
      </c>
      <c r="AX100" s="154">
        <v>0</v>
      </c>
      <c r="AY100" s="154">
        <v>0</v>
      </c>
      <c r="AZ100" s="182" t="s">
        <v>492</v>
      </c>
      <c r="BA100" s="154">
        <v>1.6</v>
      </c>
      <c r="BB100" s="154">
        <v>0</v>
      </c>
      <c r="BC100" s="154">
        <v>1.8</v>
      </c>
      <c r="BD100" s="154">
        <v>0</v>
      </c>
      <c r="BE100" s="154">
        <v>0</v>
      </c>
      <c r="BF100" s="182" t="s">
        <v>492</v>
      </c>
      <c r="BG100" s="154">
        <v>1.6</v>
      </c>
      <c r="BH100" s="154">
        <v>0</v>
      </c>
      <c r="BI100" s="154">
        <v>1.8</v>
      </c>
      <c r="BJ100" s="154">
        <v>0</v>
      </c>
      <c r="BK100" s="154">
        <v>0</v>
      </c>
      <c r="BL100" s="182" t="s">
        <v>492</v>
      </c>
      <c r="BM100" s="154">
        <v>1.6</v>
      </c>
      <c r="BN100" s="154">
        <v>0</v>
      </c>
      <c r="BO100" s="154">
        <v>1.8</v>
      </c>
      <c r="BP100" s="154">
        <v>0</v>
      </c>
      <c r="BQ100" s="154">
        <v>0</v>
      </c>
      <c r="BR100" s="182" t="s">
        <v>492</v>
      </c>
      <c r="BS100" s="154">
        <v>1.6</v>
      </c>
      <c r="BT100" s="154">
        <v>0</v>
      </c>
      <c r="BU100" s="154">
        <v>1.8</v>
      </c>
      <c r="BV100" s="154">
        <v>0</v>
      </c>
      <c r="BW100" s="154">
        <v>0</v>
      </c>
      <c r="BX100" s="398" t="s">
        <v>1226</v>
      </c>
    </row>
    <row r="101" spans="1:76" ht="78.75" x14ac:dyDescent="0.25">
      <c r="A101" s="168" t="s">
        <v>663</v>
      </c>
      <c r="B101" s="146" t="s">
        <v>1003</v>
      </c>
      <c r="C101" s="168" t="s">
        <v>1210</v>
      </c>
      <c r="D101" s="182" t="s">
        <v>492</v>
      </c>
      <c r="E101" s="154">
        <v>0</v>
      </c>
      <c r="F101" s="154">
        <v>0</v>
      </c>
      <c r="G101" s="154">
        <v>0</v>
      </c>
      <c r="H101" s="154">
        <v>0</v>
      </c>
      <c r="I101" s="154">
        <v>0</v>
      </c>
      <c r="J101" s="154">
        <v>0</v>
      </c>
      <c r="K101" s="154">
        <v>0</v>
      </c>
      <c r="L101" s="154">
        <v>0</v>
      </c>
      <c r="M101" s="154">
        <v>0</v>
      </c>
      <c r="N101" s="154">
        <v>0</v>
      </c>
      <c r="O101" s="154">
        <v>0</v>
      </c>
      <c r="P101" s="124" t="s">
        <v>492</v>
      </c>
      <c r="Q101" s="154">
        <v>0</v>
      </c>
      <c r="R101" s="154">
        <v>0</v>
      </c>
      <c r="S101" s="154">
        <v>14.2</v>
      </c>
      <c r="T101" s="154">
        <v>0</v>
      </c>
      <c r="U101" s="154">
        <v>0</v>
      </c>
      <c r="V101" s="182" t="s">
        <v>492</v>
      </c>
      <c r="W101" s="154">
        <v>0</v>
      </c>
      <c r="X101" s="154">
        <v>0</v>
      </c>
      <c r="Y101" s="154">
        <v>16.561</v>
      </c>
      <c r="Z101" s="154">
        <v>0</v>
      </c>
      <c r="AA101" s="154">
        <v>0</v>
      </c>
      <c r="AB101" s="182" t="s">
        <v>492</v>
      </c>
      <c r="AC101" s="154">
        <v>0</v>
      </c>
      <c r="AD101" s="154">
        <v>0</v>
      </c>
      <c r="AE101" s="154">
        <v>16.048000000000002</v>
      </c>
      <c r="AF101" s="154">
        <v>0</v>
      </c>
      <c r="AG101" s="154">
        <v>0</v>
      </c>
      <c r="AH101" s="182" t="s">
        <v>492</v>
      </c>
      <c r="AI101" s="154">
        <v>0</v>
      </c>
      <c r="AJ101" s="154">
        <v>0</v>
      </c>
      <c r="AK101" s="154">
        <v>15.525</v>
      </c>
      <c r="AL101" s="154">
        <v>0</v>
      </c>
      <c r="AM101" s="154">
        <v>0</v>
      </c>
      <c r="AN101" s="182" t="s">
        <v>492</v>
      </c>
      <c r="AO101" s="154">
        <v>0</v>
      </c>
      <c r="AP101" s="154">
        <v>0</v>
      </c>
      <c r="AQ101" s="154">
        <v>18.3</v>
      </c>
      <c r="AR101" s="154">
        <v>0</v>
      </c>
      <c r="AS101" s="154">
        <v>0</v>
      </c>
      <c r="AT101" s="182" t="s">
        <v>492</v>
      </c>
      <c r="AU101" s="154">
        <v>0</v>
      </c>
      <c r="AV101" s="154">
        <v>0</v>
      </c>
      <c r="AW101" s="154">
        <v>18.3</v>
      </c>
      <c r="AX101" s="154">
        <v>0</v>
      </c>
      <c r="AY101" s="154">
        <v>0</v>
      </c>
      <c r="AZ101" s="182" t="s">
        <v>492</v>
      </c>
      <c r="BA101" s="154">
        <v>0</v>
      </c>
      <c r="BB101" s="154">
        <v>0</v>
      </c>
      <c r="BC101" s="154">
        <v>14.2</v>
      </c>
      <c r="BD101" s="154">
        <v>0</v>
      </c>
      <c r="BE101" s="154">
        <v>0</v>
      </c>
      <c r="BF101" s="182" t="s">
        <v>492</v>
      </c>
      <c r="BG101" s="154">
        <v>0</v>
      </c>
      <c r="BH101" s="154">
        <v>0</v>
      </c>
      <c r="BI101" s="154">
        <v>14.2</v>
      </c>
      <c r="BJ101" s="154">
        <v>0</v>
      </c>
      <c r="BK101" s="154">
        <v>0</v>
      </c>
      <c r="BL101" s="182" t="s">
        <v>492</v>
      </c>
      <c r="BM101" s="154">
        <v>0</v>
      </c>
      <c r="BN101" s="154">
        <v>0</v>
      </c>
      <c r="BO101" s="154">
        <v>14.2</v>
      </c>
      <c r="BP101" s="154">
        <v>0</v>
      </c>
      <c r="BQ101" s="154">
        <v>0</v>
      </c>
      <c r="BR101" s="182" t="s">
        <v>492</v>
      </c>
      <c r="BS101" s="154">
        <v>0</v>
      </c>
      <c r="BT101" s="154">
        <v>0</v>
      </c>
      <c r="BU101" s="154">
        <v>14.2</v>
      </c>
      <c r="BV101" s="154">
        <v>0</v>
      </c>
      <c r="BW101" s="154">
        <v>0</v>
      </c>
      <c r="BX101" s="398" t="s">
        <v>1172</v>
      </c>
    </row>
    <row r="102" spans="1:76" ht="47.25" x14ac:dyDescent="0.25">
      <c r="A102" s="168" t="s">
        <v>665</v>
      </c>
      <c r="B102" s="146" t="s">
        <v>649</v>
      </c>
      <c r="C102" s="168" t="s">
        <v>730</v>
      </c>
      <c r="D102" s="182" t="s">
        <v>492</v>
      </c>
      <c r="E102" s="154">
        <v>0</v>
      </c>
      <c r="F102" s="154">
        <v>0</v>
      </c>
      <c r="G102" s="154">
        <v>0</v>
      </c>
      <c r="H102" s="154">
        <v>0</v>
      </c>
      <c r="I102" s="154">
        <v>0</v>
      </c>
      <c r="J102" s="154">
        <v>0</v>
      </c>
      <c r="K102" s="154">
        <v>0</v>
      </c>
      <c r="L102" s="154">
        <v>0</v>
      </c>
      <c r="M102" s="154">
        <v>0</v>
      </c>
      <c r="N102" s="154">
        <v>0</v>
      </c>
      <c r="O102" s="154">
        <v>0</v>
      </c>
      <c r="P102" s="124" t="s">
        <v>492</v>
      </c>
      <c r="Q102" s="154">
        <v>0</v>
      </c>
      <c r="R102" s="154">
        <v>0</v>
      </c>
      <c r="S102" s="154">
        <v>0</v>
      </c>
      <c r="T102" s="154">
        <v>0</v>
      </c>
      <c r="U102" s="154">
        <v>0</v>
      </c>
      <c r="V102" s="182" t="s">
        <v>492</v>
      </c>
      <c r="W102" s="154">
        <v>0</v>
      </c>
      <c r="X102" s="154">
        <v>0</v>
      </c>
      <c r="Y102" s="154">
        <v>0</v>
      </c>
      <c r="Z102" s="154">
        <v>0</v>
      </c>
      <c r="AA102" s="154">
        <v>0</v>
      </c>
      <c r="AB102" s="182" t="s">
        <v>492</v>
      </c>
      <c r="AC102" s="154">
        <v>0</v>
      </c>
      <c r="AD102" s="154">
        <v>0</v>
      </c>
      <c r="AE102" s="154">
        <v>0</v>
      </c>
      <c r="AF102" s="154">
        <v>0</v>
      </c>
      <c r="AG102" s="154">
        <v>0</v>
      </c>
      <c r="AH102" s="182" t="s">
        <v>492</v>
      </c>
      <c r="AI102" s="154">
        <v>0</v>
      </c>
      <c r="AJ102" s="154">
        <v>0</v>
      </c>
      <c r="AK102" s="154">
        <v>0</v>
      </c>
      <c r="AL102" s="154">
        <v>0</v>
      </c>
      <c r="AM102" s="154">
        <v>0</v>
      </c>
      <c r="AN102" s="182" t="s">
        <v>492</v>
      </c>
      <c r="AO102" s="154">
        <v>0</v>
      </c>
      <c r="AP102" s="154">
        <v>0</v>
      </c>
      <c r="AQ102" s="154">
        <v>0</v>
      </c>
      <c r="AR102" s="154">
        <v>0</v>
      </c>
      <c r="AS102" s="154">
        <v>0</v>
      </c>
      <c r="AT102" s="182" t="s">
        <v>492</v>
      </c>
      <c r="AU102" s="154">
        <v>0</v>
      </c>
      <c r="AV102" s="154">
        <v>0</v>
      </c>
      <c r="AW102" s="154">
        <v>0</v>
      </c>
      <c r="AX102" s="154">
        <v>0</v>
      </c>
      <c r="AY102" s="154">
        <v>0</v>
      </c>
      <c r="AZ102" s="182" t="s">
        <v>492</v>
      </c>
      <c r="BA102" s="154">
        <v>0</v>
      </c>
      <c r="BB102" s="154">
        <v>0</v>
      </c>
      <c r="BC102" s="154">
        <v>0</v>
      </c>
      <c r="BD102" s="154">
        <v>0</v>
      </c>
      <c r="BE102" s="154">
        <v>0</v>
      </c>
      <c r="BF102" s="182" t="s">
        <v>492</v>
      </c>
      <c r="BG102" s="154">
        <v>0</v>
      </c>
      <c r="BH102" s="154">
        <v>0</v>
      </c>
      <c r="BI102" s="154">
        <v>0</v>
      </c>
      <c r="BJ102" s="154">
        <v>0</v>
      </c>
      <c r="BK102" s="154">
        <v>0</v>
      </c>
      <c r="BL102" s="182" t="s">
        <v>492</v>
      </c>
      <c r="BM102" s="154">
        <v>0</v>
      </c>
      <c r="BN102" s="154">
        <v>0</v>
      </c>
      <c r="BO102" s="154">
        <v>0</v>
      </c>
      <c r="BP102" s="154">
        <v>0</v>
      </c>
      <c r="BQ102" s="154">
        <v>0</v>
      </c>
      <c r="BR102" s="182" t="s">
        <v>492</v>
      </c>
      <c r="BS102" s="154">
        <v>0</v>
      </c>
      <c r="BT102" s="154">
        <v>0</v>
      </c>
      <c r="BU102" s="154">
        <v>0</v>
      </c>
      <c r="BV102" s="154">
        <v>0</v>
      </c>
      <c r="BW102" s="154">
        <v>0</v>
      </c>
      <c r="BX102" s="398" t="s">
        <v>492</v>
      </c>
    </row>
    <row r="103" spans="1:76" ht="31.5" x14ac:dyDescent="0.25">
      <c r="A103" s="168" t="s">
        <v>666</v>
      </c>
      <c r="B103" s="146" t="s">
        <v>650</v>
      </c>
      <c r="C103" s="168" t="s">
        <v>730</v>
      </c>
      <c r="D103" s="182" t="s">
        <v>492</v>
      </c>
      <c r="E103" s="154">
        <v>0</v>
      </c>
      <c r="F103" s="154">
        <v>0</v>
      </c>
      <c r="G103" s="154">
        <v>0</v>
      </c>
      <c r="H103" s="154">
        <v>0</v>
      </c>
      <c r="I103" s="154">
        <v>0</v>
      </c>
      <c r="J103" s="154">
        <v>0</v>
      </c>
      <c r="K103" s="154">
        <v>0</v>
      </c>
      <c r="L103" s="154">
        <v>0</v>
      </c>
      <c r="M103" s="154">
        <v>0</v>
      </c>
      <c r="N103" s="154">
        <v>0</v>
      </c>
      <c r="O103" s="154">
        <v>0</v>
      </c>
      <c r="P103" s="124" t="s">
        <v>492</v>
      </c>
      <c r="Q103" s="154">
        <v>0</v>
      </c>
      <c r="R103" s="154">
        <v>0</v>
      </c>
      <c r="S103" s="154">
        <v>0</v>
      </c>
      <c r="T103" s="154">
        <v>0</v>
      </c>
      <c r="U103" s="154">
        <v>0</v>
      </c>
      <c r="V103" s="182" t="s">
        <v>492</v>
      </c>
      <c r="W103" s="154">
        <v>0</v>
      </c>
      <c r="X103" s="154">
        <v>0</v>
      </c>
      <c r="Y103" s="154">
        <v>0</v>
      </c>
      <c r="Z103" s="154">
        <v>0</v>
      </c>
      <c r="AA103" s="154">
        <v>0</v>
      </c>
      <c r="AB103" s="182" t="s">
        <v>492</v>
      </c>
      <c r="AC103" s="154">
        <v>0</v>
      </c>
      <c r="AD103" s="154">
        <v>0</v>
      </c>
      <c r="AE103" s="154">
        <v>0</v>
      </c>
      <c r="AF103" s="154">
        <v>0</v>
      </c>
      <c r="AG103" s="154">
        <v>0</v>
      </c>
      <c r="AH103" s="182" t="s">
        <v>492</v>
      </c>
      <c r="AI103" s="154">
        <v>8</v>
      </c>
      <c r="AJ103" s="154">
        <v>0</v>
      </c>
      <c r="AK103" s="154">
        <v>9.18</v>
      </c>
      <c r="AL103" s="154">
        <v>0</v>
      </c>
      <c r="AM103" s="154">
        <v>2</v>
      </c>
      <c r="AN103" s="182" t="s">
        <v>492</v>
      </c>
      <c r="AO103" s="154">
        <v>0</v>
      </c>
      <c r="AP103" s="154">
        <v>0</v>
      </c>
      <c r="AQ103" s="154">
        <v>0</v>
      </c>
      <c r="AR103" s="154">
        <v>0</v>
      </c>
      <c r="AS103" s="154">
        <v>0</v>
      </c>
      <c r="AT103" s="182" t="s">
        <v>492</v>
      </c>
      <c r="AU103" s="154">
        <v>0</v>
      </c>
      <c r="AV103" s="154">
        <v>0</v>
      </c>
      <c r="AW103" s="154">
        <v>0</v>
      </c>
      <c r="AX103" s="154">
        <v>0</v>
      </c>
      <c r="AY103" s="154">
        <v>11</v>
      </c>
      <c r="AZ103" s="182" t="s">
        <v>492</v>
      </c>
      <c r="BA103" s="154">
        <v>0</v>
      </c>
      <c r="BB103" s="154">
        <v>0</v>
      </c>
      <c r="BC103" s="154">
        <v>0</v>
      </c>
      <c r="BD103" s="154">
        <v>0</v>
      </c>
      <c r="BE103" s="154">
        <v>0</v>
      </c>
      <c r="BF103" s="182" t="s">
        <v>492</v>
      </c>
      <c r="BG103" s="154">
        <v>0</v>
      </c>
      <c r="BH103" s="154">
        <v>0</v>
      </c>
      <c r="BI103" s="154">
        <v>0</v>
      </c>
      <c r="BJ103" s="154">
        <v>0</v>
      </c>
      <c r="BK103" s="154">
        <v>0</v>
      </c>
      <c r="BL103" s="182" t="s">
        <v>492</v>
      </c>
      <c r="BM103" s="154">
        <v>0</v>
      </c>
      <c r="BN103" s="154">
        <v>0</v>
      </c>
      <c r="BO103" s="154">
        <v>0</v>
      </c>
      <c r="BP103" s="154">
        <v>0</v>
      </c>
      <c r="BQ103" s="154">
        <v>0</v>
      </c>
      <c r="BR103" s="182" t="s">
        <v>492</v>
      </c>
      <c r="BS103" s="154">
        <v>0</v>
      </c>
      <c r="BT103" s="154">
        <v>0</v>
      </c>
      <c r="BU103" s="154">
        <v>0</v>
      </c>
      <c r="BV103" s="154">
        <v>0</v>
      </c>
      <c r="BW103" s="154">
        <v>0</v>
      </c>
      <c r="BX103" s="398" t="s">
        <v>492</v>
      </c>
    </row>
    <row r="104" spans="1:76" ht="31.5" x14ac:dyDescent="0.25">
      <c r="A104" s="168" t="s">
        <v>666</v>
      </c>
      <c r="B104" s="146" t="s">
        <v>702</v>
      </c>
      <c r="C104" s="168" t="s">
        <v>836</v>
      </c>
      <c r="D104" s="182" t="s">
        <v>492</v>
      </c>
      <c r="E104" s="154">
        <v>0</v>
      </c>
      <c r="F104" s="154">
        <v>0</v>
      </c>
      <c r="G104" s="154">
        <v>0</v>
      </c>
      <c r="H104" s="154">
        <v>0</v>
      </c>
      <c r="I104" s="154">
        <v>0</v>
      </c>
      <c r="J104" s="154">
        <v>0</v>
      </c>
      <c r="K104" s="154">
        <v>0</v>
      </c>
      <c r="L104" s="154">
        <v>0</v>
      </c>
      <c r="M104" s="154">
        <v>0</v>
      </c>
      <c r="N104" s="154">
        <v>0</v>
      </c>
      <c r="O104" s="154">
        <v>0</v>
      </c>
      <c r="P104" s="124" t="s">
        <v>492</v>
      </c>
      <c r="Q104" s="154">
        <v>0</v>
      </c>
      <c r="R104" s="154">
        <v>0</v>
      </c>
      <c r="S104" s="154">
        <v>0</v>
      </c>
      <c r="T104" s="154">
        <v>0</v>
      </c>
      <c r="U104" s="154">
        <v>0</v>
      </c>
      <c r="V104" s="182" t="s">
        <v>492</v>
      </c>
      <c r="W104" s="154">
        <v>0</v>
      </c>
      <c r="X104" s="154">
        <v>0</v>
      </c>
      <c r="Y104" s="154">
        <v>0</v>
      </c>
      <c r="Z104" s="154">
        <v>0</v>
      </c>
      <c r="AA104" s="154">
        <v>0</v>
      </c>
      <c r="AB104" s="182" t="s">
        <v>492</v>
      </c>
      <c r="AC104" s="154" t="s">
        <v>492</v>
      </c>
      <c r="AD104" s="154">
        <v>0</v>
      </c>
      <c r="AE104" s="154" t="s">
        <v>492</v>
      </c>
      <c r="AF104" s="154">
        <v>0</v>
      </c>
      <c r="AG104" s="154">
        <v>0</v>
      </c>
      <c r="AH104" s="182" t="s">
        <v>492</v>
      </c>
      <c r="AI104" s="154">
        <v>8</v>
      </c>
      <c r="AJ104" s="154">
        <v>0</v>
      </c>
      <c r="AK104" s="154">
        <v>9.18</v>
      </c>
      <c r="AL104" s="154">
        <v>0</v>
      </c>
      <c r="AM104" s="154">
        <v>0</v>
      </c>
      <c r="AN104" s="182" t="s">
        <v>492</v>
      </c>
      <c r="AO104" s="154">
        <v>0</v>
      </c>
      <c r="AP104" s="154">
        <v>0</v>
      </c>
      <c r="AQ104" s="154">
        <v>0</v>
      </c>
      <c r="AR104" s="154">
        <v>0</v>
      </c>
      <c r="AS104" s="154">
        <v>0</v>
      </c>
      <c r="AT104" s="182" t="s">
        <v>492</v>
      </c>
      <c r="AU104" s="154">
        <v>0</v>
      </c>
      <c r="AV104" s="154">
        <v>0</v>
      </c>
      <c r="AW104" s="154">
        <v>0</v>
      </c>
      <c r="AX104" s="154">
        <v>0</v>
      </c>
      <c r="AY104" s="154">
        <v>0</v>
      </c>
      <c r="AZ104" s="182" t="s">
        <v>492</v>
      </c>
      <c r="BA104" s="154">
        <v>0</v>
      </c>
      <c r="BB104" s="154">
        <v>0</v>
      </c>
      <c r="BC104" s="154">
        <v>0</v>
      </c>
      <c r="BD104" s="154">
        <v>0</v>
      </c>
      <c r="BE104" s="154">
        <v>0</v>
      </c>
      <c r="BF104" s="182" t="s">
        <v>492</v>
      </c>
      <c r="BG104" s="154">
        <v>0</v>
      </c>
      <c r="BH104" s="154">
        <v>0</v>
      </c>
      <c r="BI104" s="154">
        <v>0</v>
      </c>
      <c r="BJ104" s="154">
        <v>0</v>
      </c>
      <c r="BK104" s="154">
        <v>0</v>
      </c>
      <c r="BL104" s="182" t="s">
        <v>492</v>
      </c>
      <c r="BM104" s="154">
        <v>0</v>
      </c>
      <c r="BN104" s="154">
        <v>0</v>
      </c>
      <c r="BO104" s="154">
        <v>0</v>
      </c>
      <c r="BP104" s="154">
        <v>0</v>
      </c>
      <c r="BQ104" s="154">
        <v>0</v>
      </c>
      <c r="BR104" s="182" t="s">
        <v>492</v>
      </c>
      <c r="BS104" s="154">
        <v>0</v>
      </c>
      <c r="BT104" s="154">
        <v>0</v>
      </c>
      <c r="BU104" s="154">
        <v>0</v>
      </c>
      <c r="BV104" s="154">
        <v>0</v>
      </c>
      <c r="BW104" s="154">
        <v>0</v>
      </c>
      <c r="BX104" s="398" t="s">
        <v>1173</v>
      </c>
    </row>
    <row r="105" spans="1:76" ht="31.5" x14ac:dyDescent="0.25">
      <c r="A105" s="168" t="s">
        <v>666</v>
      </c>
      <c r="B105" s="146" t="s">
        <v>704</v>
      </c>
      <c r="C105" s="168" t="s">
        <v>837</v>
      </c>
      <c r="D105" s="182" t="s">
        <v>492</v>
      </c>
      <c r="E105" s="154">
        <v>0</v>
      </c>
      <c r="F105" s="154">
        <v>0</v>
      </c>
      <c r="G105" s="154">
        <v>0</v>
      </c>
      <c r="H105" s="154">
        <v>0</v>
      </c>
      <c r="I105" s="154">
        <v>0</v>
      </c>
      <c r="J105" s="154">
        <v>0</v>
      </c>
      <c r="K105" s="154">
        <v>0</v>
      </c>
      <c r="L105" s="154">
        <v>0</v>
      </c>
      <c r="M105" s="154">
        <v>0</v>
      </c>
      <c r="N105" s="154">
        <v>0</v>
      </c>
      <c r="O105" s="154">
        <v>0</v>
      </c>
      <c r="P105" s="124" t="s">
        <v>492</v>
      </c>
      <c r="Q105" s="154">
        <v>0</v>
      </c>
      <c r="R105" s="154">
        <v>0</v>
      </c>
      <c r="S105" s="154">
        <v>0</v>
      </c>
      <c r="T105" s="154">
        <v>0</v>
      </c>
      <c r="U105" s="154">
        <v>0</v>
      </c>
      <c r="V105" s="182" t="s">
        <v>492</v>
      </c>
      <c r="W105" s="154">
        <v>0</v>
      </c>
      <c r="X105" s="154">
        <v>0</v>
      </c>
      <c r="Y105" s="154">
        <v>0</v>
      </c>
      <c r="Z105" s="154">
        <v>0</v>
      </c>
      <c r="AA105" s="154">
        <v>0</v>
      </c>
      <c r="AB105" s="182" t="s">
        <v>492</v>
      </c>
      <c r="AC105" s="154">
        <v>0</v>
      </c>
      <c r="AD105" s="154">
        <v>0</v>
      </c>
      <c r="AE105" s="154">
        <v>0</v>
      </c>
      <c r="AF105" s="154">
        <v>0</v>
      </c>
      <c r="AG105" s="154">
        <v>0</v>
      </c>
      <c r="AH105" s="182" t="s">
        <v>492</v>
      </c>
      <c r="AI105" s="154">
        <v>0</v>
      </c>
      <c r="AJ105" s="154">
        <v>0</v>
      </c>
      <c r="AK105" s="154">
        <v>0</v>
      </c>
      <c r="AL105" s="154">
        <v>0</v>
      </c>
      <c r="AM105" s="154">
        <v>0</v>
      </c>
      <c r="AN105" s="182" t="s">
        <v>492</v>
      </c>
      <c r="AO105" s="154">
        <v>0</v>
      </c>
      <c r="AP105" s="154">
        <v>0</v>
      </c>
      <c r="AQ105" s="154">
        <v>0</v>
      </c>
      <c r="AR105" s="154">
        <v>0</v>
      </c>
      <c r="AS105" s="154" t="s">
        <v>492</v>
      </c>
      <c r="AT105" s="182" t="s">
        <v>492</v>
      </c>
      <c r="AU105" s="154">
        <v>0</v>
      </c>
      <c r="AV105" s="154">
        <v>0</v>
      </c>
      <c r="AW105" s="154">
        <v>0</v>
      </c>
      <c r="AX105" s="154">
        <v>0</v>
      </c>
      <c r="AY105" s="154" t="s">
        <v>492</v>
      </c>
      <c r="AZ105" s="182" t="s">
        <v>492</v>
      </c>
      <c r="BA105" s="154">
        <v>0</v>
      </c>
      <c r="BB105" s="154">
        <v>0</v>
      </c>
      <c r="BC105" s="154">
        <v>0</v>
      </c>
      <c r="BD105" s="154">
        <v>0</v>
      </c>
      <c r="BE105" s="154">
        <v>0</v>
      </c>
      <c r="BF105" s="182" t="s">
        <v>492</v>
      </c>
      <c r="BG105" s="154">
        <v>0</v>
      </c>
      <c r="BH105" s="154">
        <v>0</v>
      </c>
      <c r="BI105" s="154">
        <v>0</v>
      </c>
      <c r="BJ105" s="154">
        <v>0</v>
      </c>
      <c r="BK105" s="154">
        <v>0</v>
      </c>
      <c r="BL105" s="182" t="s">
        <v>492</v>
      </c>
      <c r="BM105" s="154">
        <v>0</v>
      </c>
      <c r="BN105" s="154">
        <v>0</v>
      </c>
      <c r="BO105" s="154">
        <v>0</v>
      </c>
      <c r="BP105" s="154">
        <v>0</v>
      </c>
      <c r="BQ105" s="154">
        <v>0</v>
      </c>
      <c r="BR105" s="182" t="s">
        <v>492</v>
      </c>
      <c r="BS105" s="154">
        <v>0</v>
      </c>
      <c r="BT105" s="154">
        <v>0</v>
      </c>
      <c r="BU105" s="154">
        <v>0</v>
      </c>
      <c r="BV105" s="154">
        <v>0</v>
      </c>
      <c r="BW105" s="154">
        <v>0</v>
      </c>
      <c r="BX105" s="398" t="s">
        <v>1208</v>
      </c>
    </row>
    <row r="106" spans="1:76" ht="63" x14ac:dyDescent="0.25">
      <c r="A106" s="168" t="s">
        <v>666</v>
      </c>
      <c r="B106" s="146" t="s">
        <v>703</v>
      </c>
      <c r="C106" s="168" t="s">
        <v>838</v>
      </c>
      <c r="D106" s="182" t="s">
        <v>492</v>
      </c>
      <c r="E106" s="154">
        <v>0</v>
      </c>
      <c r="F106" s="154">
        <v>0</v>
      </c>
      <c r="G106" s="154">
        <v>0</v>
      </c>
      <c r="H106" s="154">
        <v>0</v>
      </c>
      <c r="I106" s="154">
        <v>0</v>
      </c>
      <c r="J106" s="154">
        <v>0</v>
      </c>
      <c r="K106" s="154">
        <v>0</v>
      </c>
      <c r="L106" s="154">
        <v>0</v>
      </c>
      <c r="M106" s="154">
        <v>0</v>
      </c>
      <c r="N106" s="154">
        <v>0</v>
      </c>
      <c r="O106" s="154">
        <v>0</v>
      </c>
      <c r="P106" s="124" t="s">
        <v>492</v>
      </c>
      <c r="Q106" s="154">
        <v>0</v>
      </c>
      <c r="R106" s="154">
        <v>0</v>
      </c>
      <c r="S106" s="154">
        <v>0</v>
      </c>
      <c r="T106" s="154">
        <v>0</v>
      </c>
      <c r="U106" s="154" t="s">
        <v>492</v>
      </c>
      <c r="V106" s="182" t="s">
        <v>492</v>
      </c>
      <c r="W106" s="154">
        <v>0</v>
      </c>
      <c r="X106" s="154">
        <v>0</v>
      </c>
      <c r="Y106" s="154">
        <v>0</v>
      </c>
      <c r="Z106" s="154">
        <v>0</v>
      </c>
      <c r="AA106" s="154">
        <v>0</v>
      </c>
      <c r="AB106" s="182" t="s">
        <v>492</v>
      </c>
      <c r="AC106" s="154">
        <v>0</v>
      </c>
      <c r="AD106" s="154">
        <v>0</v>
      </c>
      <c r="AE106" s="154">
        <v>0</v>
      </c>
      <c r="AF106" s="154">
        <v>0</v>
      </c>
      <c r="AG106" s="154">
        <v>0</v>
      </c>
      <c r="AH106" s="182" t="s">
        <v>492</v>
      </c>
      <c r="AI106" s="154">
        <v>0</v>
      </c>
      <c r="AJ106" s="154">
        <v>0</v>
      </c>
      <c r="AK106" s="154">
        <v>0</v>
      </c>
      <c r="AL106" s="154">
        <v>0</v>
      </c>
      <c r="AM106" s="154">
        <v>0</v>
      </c>
      <c r="AN106" s="182" t="s">
        <v>492</v>
      </c>
      <c r="AO106" s="154">
        <v>0</v>
      </c>
      <c r="AP106" s="154">
        <v>0</v>
      </c>
      <c r="AQ106" s="154">
        <v>0</v>
      </c>
      <c r="AR106" s="154">
        <v>0</v>
      </c>
      <c r="AS106" s="154">
        <v>0</v>
      </c>
      <c r="AT106" s="182" t="s">
        <v>492</v>
      </c>
      <c r="AU106" s="154">
        <v>0</v>
      </c>
      <c r="AV106" s="154">
        <v>0</v>
      </c>
      <c r="AW106" s="154">
        <v>0</v>
      </c>
      <c r="AX106" s="154">
        <v>0</v>
      </c>
      <c r="AY106" s="154" t="s">
        <v>492</v>
      </c>
      <c r="AZ106" s="182" t="s">
        <v>492</v>
      </c>
      <c r="BA106" s="154">
        <v>0</v>
      </c>
      <c r="BB106" s="154">
        <v>0</v>
      </c>
      <c r="BC106" s="154">
        <v>0</v>
      </c>
      <c r="BD106" s="154">
        <v>0</v>
      </c>
      <c r="BE106" s="154">
        <v>0</v>
      </c>
      <c r="BF106" s="182" t="s">
        <v>492</v>
      </c>
      <c r="BG106" s="154">
        <v>0</v>
      </c>
      <c r="BH106" s="154">
        <v>0</v>
      </c>
      <c r="BI106" s="154">
        <v>0</v>
      </c>
      <c r="BJ106" s="154">
        <v>0</v>
      </c>
      <c r="BK106" s="154">
        <v>0</v>
      </c>
      <c r="BL106" s="182" t="s">
        <v>492</v>
      </c>
      <c r="BM106" s="154">
        <v>0</v>
      </c>
      <c r="BN106" s="154">
        <v>0</v>
      </c>
      <c r="BO106" s="154">
        <v>0</v>
      </c>
      <c r="BP106" s="154">
        <v>0</v>
      </c>
      <c r="BQ106" s="154">
        <v>0</v>
      </c>
      <c r="BR106" s="182" t="s">
        <v>492</v>
      </c>
      <c r="BS106" s="154">
        <v>0</v>
      </c>
      <c r="BT106" s="154">
        <v>0</v>
      </c>
      <c r="BU106" s="154">
        <v>0</v>
      </c>
      <c r="BV106" s="154">
        <v>0</v>
      </c>
      <c r="BW106" s="154">
        <v>0</v>
      </c>
      <c r="BX106" s="398" t="s">
        <v>492</v>
      </c>
    </row>
    <row r="107" spans="1:76" ht="31.5" x14ac:dyDescent="0.25">
      <c r="A107" s="168" t="s">
        <v>666</v>
      </c>
      <c r="B107" s="146" t="s">
        <v>709</v>
      </c>
      <c r="C107" s="168" t="s">
        <v>839</v>
      </c>
      <c r="D107" s="182" t="s">
        <v>492</v>
      </c>
      <c r="E107" s="154">
        <v>0</v>
      </c>
      <c r="F107" s="154">
        <v>0</v>
      </c>
      <c r="G107" s="154">
        <v>0</v>
      </c>
      <c r="H107" s="154">
        <v>0</v>
      </c>
      <c r="I107" s="154">
        <v>0</v>
      </c>
      <c r="J107" s="154">
        <v>0</v>
      </c>
      <c r="K107" s="154">
        <v>0</v>
      </c>
      <c r="L107" s="154">
        <v>0</v>
      </c>
      <c r="M107" s="154">
        <v>0</v>
      </c>
      <c r="N107" s="154">
        <v>0</v>
      </c>
      <c r="O107" s="154">
        <v>0</v>
      </c>
      <c r="P107" s="124" t="s">
        <v>492</v>
      </c>
      <c r="Q107" s="154">
        <v>0</v>
      </c>
      <c r="R107" s="154">
        <v>0</v>
      </c>
      <c r="S107" s="154">
        <v>0</v>
      </c>
      <c r="T107" s="154">
        <v>0</v>
      </c>
      <c r="U107" s="154">
        <v>0</v>
      </c>
      <c r="V107" s="182" t="s">
        <v>492</v>
      </c>
      <c r="W107" s="154">
        <v>0</v>
      </c>
      <c r="X107" s="154">
        <v>0</v>
      </c>
      <c r="Y107" s="154">
        <v>0</v>
      </c>
      <c r="Z107" s="154">
        <v>0</v>
      </c>
      <c r="AA107" s="154">
        <v>0</v>
      </c>
      <c r="AB107" s="182" t="s">
        <v>492</v>
      </c>
      <c r="AC107" s="154">
        <v>0</v>
      </c>
      <c r="AD107" s="154">
        <v>0</v>
      </c>
      <c r="AE107" s="154">
        <v>0</v>
      </c>
      <c r="AF107" s="154">
        <v>0</v>
      </c>
      <c r="AG107" s="154" t="s">
        <v>492</v>
      </c>
      <c r="AH107" s="182" t="s">
        <v>492</v>
      </c>
      <c r="AI107" s="154">
        <v>0</v>
      </c>
      <c r="AJ107" s="154">
        <v>0</v>
      </c>
      <c r="AK107" s="154">
        <v>0</v>
      </c>
      <c r="AL107" s="154">
        <v>0</v>
      </c>
      <c r="AM107" s="154">
        <v>1</v>
      </c>
      <c r="AN107" s="182" t="s">
        <v>492</v>
      </c>
      <c r="AO107" s="154">
        <v>0</v>
      </c>
      <c r="AP107" s="154">
        <v>0</v>
      </c>
      <c r="AQ107" s="154">
        <v>0</v>
      </c>
      <c r="AR107" s="154">
        <v>0</v>
      </c>
      <c r="AS107" s="154">
        <v>0</v>
      </c>
      <c r="AT107" s="182" t="s">
        <v>492</v>
      </c>
      <c r="AU107" s="154">
        <v>0</v>
      </c>
      <c r="AV107" s="154">
        <v>0</v>
      </c>
      <c r="AW107" s="154">
        <v>0</v>
      </c>
      <c r="AX107" s="154">
        <v>0</v>
      </c>
      <c r="AY107" s="154">
        <v>1</v>
      </c>
      <c r="AZ107" s="182" t="s">
        <v>492</v>
      </c>
      <c r="BA107" s="154">
        <v>0</v>
      </c>
      <c r="BB107" s="154">
        <v>0</v>
      </c>
      <c r="BC107" s="154">
        <v>0</v>
      </c>
      <c r="BD107" s="154">
        <v>0</v>
      </c>
      <c r="BE107" s="154">
        <v>0</v>
      </c>
      <c r="BF107" s="182" t="s">
        <v>492</v>
      </c>
      <c r="BG107" s="154">
        <v>0</v>
      </c>
      <c r="BH107" s="154">
        <v>0</v>
      </c>
      <c r="BI107" s="154">
        <v>0</v>
      </c>
      <c r="BJ107" s="154">
        <v>0</v>
      </c>
      <c r="BK107" s="154">
        <v>0</v>
      </c>
      <c r="BL107" s="182" t="s">
        <v>492</v>
      </c>
      <c r="BM107" s="154">
        <v>0</v>
      </c>
      <c r="BN107" s="154">
        <v>0</v>
      </c>
      <c r="BO107" s="154">
        <v>0</v>
      </c>
      <c r="BP107" s="154">
        <v>0</v>
      </c>
      <c r="BQ107" s="154">
        <v>0</v>
      </c>
      <c r="BR107" s="182" t="s">
        <v>492</v>
      </c>
      <c r="BS107" s="154">
        <v>0</v>
      </c>
      <c r="BT107" s="154">
        <v>0</v>
      </c>
      <c r="BU107" s="154">
        <v>0</v>
      </c>
      <c r="BV107" s="154">
        <v>0</v>
      </c>
      <c r="BW107" s="154">
        <v>0</v>
      </c>
      <c r="BX107" s="398" t="s">
        <v>1173</v>
      </c>
    </row>
    <row r="108" spans="1:76" ht="31.5" x14ac:dyDescent="0.25">
      <c r="A108" s="168" t="s">
        <v>666</v>
      </c>
      <c r="B108" s="146" t="s">
        <v>710</v>
      </c>
      <c r="C108" s="168" t="s">
        <v>840</v>
      </c>
      <c r="D108" s="182" t="s">
        <v>492</v>
      </c>
      <c r="E108" s="154">
        <v>0</v>
      </c>
      <c r="F108" s="154">
        <v>0</v>
      </c>
      <c r="G108" s="154">
        <v>0</v>
      </c>
      <c r="H108" s="154">
        <v>0</v>
      </c>
      <c r="I108" s="154">
        <v>0</v>
      </c>
      <c r="J108" s="154">
        <v>0</v>
      </c>
      <c r="K108" s="154">
        <v>0</v>
      </c>
      <c r="L108" s="154">
        <v>0</v>
      </c>
      <c r="M108" s="154">
        <v>0</v>
      </c>
      <c r="N108" s="154">
        <v>0</v>
      </c>
      <c r="O108" s="154">
        <v>0</v>
      </c>
      <c r="P108" s="124" t="s">
        <v>492</v>
      </c>
      <c r="Q108" s="154">
        <v>0</v>
      </c>
      <c r="R108" s="154">
        <v>0</v>
      </c>
      <c r="S108" s="154">
        <v>0</v>
      </c>
      <c r="T108" s="154">
        <v>0</v>
      </c>
      <c r="U108" s="154">
        <v>0</v>
      </c>
      <c r="V108" s="182" t="s">
        <v>492</v>
      </c>
      <c r="W108" s="154">
        <v>0</v>
      </c>
      <c r="X108" s="154">
        <v>0</v>
      </c>
      <c r="Y108" s="154">
        <v>0</v>
      </c>
      <c r="Z108" s="154">
        <v>0</v>
      </c>
      <c r="AA108" s="154">
        <v>0</v>
      </c>
      <c r="AB108" s="182" t="s">
        <v>492</v>
      </c>
      <c r="AC108" s="154">
        <v>0</v>
      </c>
      <c r="AD108" s="154">
        <v>0</v>
      </c>
      <c r="AE108" s="154">
        <v>0</v>
      </c>
      <c r="AF108" s="154">
        <v>0</v>
      </c>
      <c r="AG108" s="154">
        <v>0</v>
      </c>
      <c r="AH108" s="182" t="s">
        <v>492</v>
      </c>
      <c r="AI108" s="154">
        <v>0</v>
      </c>
      <c r="AJ108" s="154">
        <v>0</v>
      </c>
      <c r="AK108" s="154">
        <v>0</v>
      </c>
      <c r="AL108" s="154">
        <v>0</v>
      </c>
      <c r="AM108" s="154">
        <v>0</v>
      </c>
      <c r="AN108" s="182" t="s">
        <v>492</v>
      </c>
      <c r="AO108" s="154">
        <v>0</v>
      </c>
      <c r="AP108" s="154">
        <v>0</v>
      </c>
      <c r="AQ108" s="154">
        <v>0</v>
      </c>
      <c r="AR108" s="154">
        <v>0</v>
      </c>
      <c r="AS108" s="154" t="s">
        <v>492</v>
      </c>
      <c r="AT108" s="182" t="s">
        <v>492</v>
      </c>
      <c r="AU108" s="154">
        <v>0</v>
      </c>
      <c r="AV108" s="154">
        <v>0</v>
      </c>
      <c r="AW108" s="154">
        <v>0</v>
      </c>
      <c r="AX108" s="154">
        <v>0</v>
      </c>
      <c r="AY108" s="154">
        <v>0</v>
      </c>
      <c r="AZ108" s="182" t="s">
        <v>492</v>
      </c>
      <c r="BA108" s="154">
        <v>0</v>
      </c>
      <c r="BB108" s="154">
        <v>0</v>
      </c>
      <c r="BC108" s="154">
        <v>0</v>
      </c>
      <c r="BD108" s="154">
        <v>0</v>
      </c>
      <c r="BE108" s="154" t="s">
        <v>492</v>
      </c>
      <c r="BF108" s="182" t="s">
        <v>492</v>
      </c>
      <c r="BG108" s="154">
        <v>0</v>
      </c>
      <c r="BH108" s="154">
        <v>0</v>
      </c>
      <c r="BI108" s="154">
        <v>0</v>
      </c>
      <c r="BJ108" s="154">
        <v>0</v>
      </c>
      <c r="BK108" s="154" t="s">
        <v>492</v>
      </c>
      <c r="BL108" s="182" t="s">
        <v>492</v>
      </c>
      <c r="BM108" s="154">
        <v>0</v>
      </c>
      <c r="BN108" s="154">
        <v>0</v>
      </c>
      <c r="BO108" s="154">
        <v>0</v>
      </c>
      <c r="BP108" s="154">
        <v>0</v>
      </c>
      <c r="BQ108" s="154" t="s">
        <v>492</v>
      </c>
      <c r="BR108" s="182" t="s">
        <v>492</v>
      </c>
      <c r="BS108" s="154">
        <v>0</v>
      </c>
      <c r="BT108" s="154">
        <v>0</v>
      </c>
      <c r="BU108" s="154">
        <v>0</v>
      </c>
      <c r="BV108" s="154">
        <v>0</v>
      </c>
      <c r="BW108" s="154" t="s">
        <v>492</v>
      </c>
      <c r="BX108" s="398" t="s">
        <v>1173</v>
      </c>
    </row>
    <row r="109" spans="1:76" ht="47.25" x14ac:dyDescent="0.25">
      <c r="A109" s="168" t="s">
        <v>666</v>
      </c>
      <c r="B109" s="146" t="s">
        <v>711</v>
      </c>
      <c r="C109" s="168" t="s">
        <v>841</v>
      </c>
      <c r="D109" s="182" t="s">
        <v>492</v>
      </c>
      <c r="E109" s="154">
        <v>0</v>
      </c>
      <c r="F109" s="154">
        <v>0</v>
      </c>
      <c r="G109" s="154">
        <v>0</v>
      </c>
      <c r="H109" s="154">
        <v>0</v>
      </c>
      <c r="I109" s="154">
        <v>0</v>
      </c>
      <c r="J109" s="154">
        <v>0</v>
      </c>
      <c r="K109" s="154">
        <v>0</v>
      </c>
      <c r="L109" s="154">
        <v>0</v>
      </c>
      <c r="M109" s="154">
        <v>0</v>
      </c>
      <c r="N109" s="154">
        <v>0</v>
      </c>
      <c r="O109" s="154">
        <v>0</v>
      </c>
      <c r="P109" s="124" t="s">
        <v>492</v>
      </c>
      <c r="Q109" s="154">
        <v>0</v>
      </c>
      <c r="R109" s="154">
        <v>0</v>
      </c>
      <c r="S109" s="154">
        <v>0</v>
      </c>
      <c r="T109" s="154">
        <v>0</v>
      </c>
      <c r="U109" s="154">
        <v>0</v>
      </c>
      <c r="V109" s="182" t="s">
        <v>492</v>
      </c>
      <c r="W109" s="154">
        <v>0</v>
      </c>
      <c r="X109" s="154">
        <v>0</v>
      </c>
      <c r="Y109" s="154">
        <v>0</v>
      </c>
      <c r="Z109" s="154">
        <v>0</v>
      </c>
      <c r="AA109" s="154">
        <v>0</v>
      </c>
      <c r="AB109" s="182" t="s">
        <v>492</v>
      </c>
      <c r="AC109" s="154">
        <v>0</v>
      </c>
      <c r="AD109" s="154">
        <v>0</v>
      </c>
      <c r="AE109" s="154">
        <v>0</v>
      </c>
      <c r="AF109" s="154">
        <v>0</v>
      </c>
      <c r="AG109" s="154">
        <v>0</v>
      </c>
      <c r="AH109" s="182" t="s">
        <v>492</v>
      </c>
      <c r="AI109" s="154">
        <v>0</v>
      </c>
      <c r="AJ109" s="154">
        <v>0</v>
      </c>
      <c r="AK109" s="154">
        <v>0</v>
      </c>
      <c r="AL109" s="154">
        <v>0</v>
      </c>
      <c r="AM109" s="154">
        <v>0</v>
      </c>
      <c r="AN109" s="182" t="s">
        <v>492</v>
      </c>
      <c r="AO109" s="154">
        <v>0</v>
      </c>
      <c r="AP109" s="154">
        <v>0</v>
      </c>
      <c r="AQ109" s="154">
        <v>0</v>
      </c>
      <c r="AR109" s="154">
        <v>0</v>
      </c>
      <c r="AS109" s="154" t="s">
        <v>492</v>
      </c>
      <c r="AT109" s="182" t="s">
        <v>492</v>
      </c>
      <c r="AU109" s="154">
        <v>0</v>
      </c>
      <c r="AV109" s="154">
        <v>0</v>
      </c>
      <c r="AW109" s="154">
        <v>0</v>
      </c>
      <c r="AX109" s="154">
        <v>0</v>
      </c>
      <c r="AY109" s="154">
        <v>0</v>
      </c>
      <c r="AZ109" s="182" t="s">
        <v>492</v>
      </c>
      <c r="BA109" s="154">
        <v>0</v>
      </c>
      <c r="BB109" s="154">
        <v>0</v>
      </c>
      <c r="BC109" s="154">
        <v>0</v>
      </c>
      <c r="BD109" s="154">
        <v>0</v>
      </c>
      <c r="BE109" s="154">
        <v>0</v>
      </c>
      <c r="BF109" s="182" t="s">
        <v>492</v>
      </c>
      <c r="BG109" s="154">
        <v>0</v>
      </c>
      <c r="BH109" s="154">
        <v>0</v>
      </c>
      <c r="BI109" s="154">
        <v>0</v>
      </c>
      <c r="BJ109" s="154">
        <v>0</v>
      </c>
      <c r="BK109" s="154">
        <v>0</v>
      </c>
      <c r="BL109" s="182" t="s">
        <v>492</v>
      </c>
      <c r="BM109" s="154">
        <v>0</v>
      </c>
      <c r="BN109" s="154">
        <v>0</v>
      </c>
      <c r="BO109" s="154">
        <v>0</v>
      </c>
      <c r="BP109" s="154">
        <v>0</v>
      </c>
      <c r="BQ109" s="154" t="s">
        <v>492</v>
      </c>
      <c r="BR109" s="182" t="s">
        <v>492</v>
      </c>
      <c r="BS109" s="154">
        <v>0</v>
      </c>
      <c r="BT109" s="154">
        <v>0</v>
      </c>
      <c r="BU109" s="154">
        <v>0</v>
      </c>
      <c r="BV109" s="154">
        <v>0</v>
      </c>
      <c r="BW109" s="154" t="s">
        <v>492</v>
      </c>
      <c r="BX109" s="398" t="s">
        <v>1173</v>
      </c>
    </row>
    <row r="110" spans="1:76" ht="47.25" x14ac:dyDescent="0.25">
      <c r="A110" s="168" t="s">
        <v>666</v>
      </c>
      <c r="B110" s="146" t="s">
        <v>712</v>
      </c>
      <c r="C110" s="168" t="s">
        <v>842</v>
      </c>
      <c r="D110" s="182" t="s">
        <v>492</v>
      </c>
      <c r="E110" s="154">
        <v>0</v>
      </c>
      <c r="F110" s="154">
        <v>0</v>
      </c>
      <c r="G110" s="154">
        <v>0</v>
      </c>
      <c r="H110" s="154">
        <v>0</v>
      </c>
      <c r="I110" s="154">
        <v>0</v>
      </c>
      <c r="J110" s="154">
        <v>0</v>
      </c>
      <c r="K110" s="154">
        <v>0</v>
      </c>
      <c r="L110" s="154">
        <v>0</v>
      </c>
      <c r="M110" s="154">
        <v>0</v>
      </c>
      <c r="N110" s="154">
        <v>0</v>
      </c>
      <c r="O110" s="154">
        <v>0</v>
      </c>
      <c r="P110" s="124" t="s">
        <v>492</v>
      </c>
      <c r="Q110" s="154">
        <v>0</v>
      </c>
      <c r="R110" s="154">
        <v>0</v>
      </c>
      <c r="S110" s="154">
        <v>0</v>
      </c>
      <c r="T110" s="154">
        <v>0</v>
      </c>
      <c r="U110" s="154">
        <v>0</v>
      </c>
      <c r="V110" s="182" t="s">
        <v>492</v>
      </c>
      <c r="W110" s="154">
        <v>0</v>
      </c>
      <c r="X110" s="154">
        <v>0</v>
      </c>
      <c r="Y110" s="154">
        <v>0</v>
      </c>
      <c r="Z110" s="154">
        <v>0</v>
      </c>
      <c r="AA110" s="154">
        <v>0</v>
      </c>
      <c r="AB110" s="182" t="s">
        <v>492</v>
      </c>
      <c r="AC110" s="154">
        <v>0</v>
      </c>
      <c r="AD110" s="154">
        <v>0</v>
      </c>
      <c r="AE110" s="154">
        <v>0</v>
      </c>
      <c r="AF110" s="154">
        <v>0</v>
      </c>
      <c r="AG110" s="154">
        <v>0</v>
      </c>
      <c r="AH110" s="182" t="s">
        <v>492</v>
      </c>
      <c r="AI110" s="154">
        <v>0</v>
      </c>
      <c r="AJ110" s="154">
        <v>0</v>
      </c>
      <c r="AK110" s="154">
        <v>0</v>
      </c>
      <c r="AL110" s="154">
        <v>0</v>
      </c>
      <c r="AM110" s="154">
        <v>0</v>
      </c>
      <c r="AN110" s="182" t="s">
        <v>492</v>
      </c>
      <c r="AO110" s="154">
        <v>0</v>
      </c>
      <c r="AP110" s="154">
        <v>0</v>
      </c>
      <c r="AQ110" s="154">
        <v>0</v>
      </c>
      <c r="AR110" s="154">
        <v>0</v>
      </c>
      <c r="AS110" s="154">
        <v>0</v>
      </c>
      <c r="AT110" s="182" t="s">
        <v>492</v>
      </c>
      <c r="AU110" s="154">
        <v>0</v>
      </c>
      <c r="AV110" s="154">
        <v>0</v>
      </c>
      <c r="AW110" s="154">
        <v>0</v>
      </c>
      <c r="AX110" s="154">
        <v>0</v>
      </c>
      <c r="AY110" s="154">
        <v>0</v>
      </c>
      <c r="AZ110" s="182" t="s">
        <v>492</v>
      </c>
      <c r="BA110" s="154">
        <v>0</v>
      </c>
      <c r="BB110" s="154">
        <v>0</v>
      </c>
      <c r="BC110" s="154">
        <v>0</v>
      </c>
      <c r="BD110" s="154">
        <v>0</v>
      </c>
      <c r="BE110" s="154">
        <v>0</v>
      </c>
      <c r="BF110" s="182" t="s">
        <v>492</v>
      </c>
      <c r="BG110" s="154">
        <v>0</v>
      </c>
      <c r="BH110" s="154">
        <v>0</v>
      </c>
      <c r="BI110" s="154">
        <v>0</v>
      </c>
      <c r="BJ110" s="154">
        <v>0</v>
      </c>
      <c r="BK110" s="154">
        <v>0</v>
      </c>
      <c r="BL110" s="182" t="s">
        <v>492</v>
      </c>
      <c r="BM110" s="154">
        <v>0</v>
      </c>
      <c r="BN110" s="154">
        <v>0</v>
      </c>
      <c r="BO110" s="154">
        <v>0</v>
      </c>
      <c r="BP110" s="154">
        <v>0</v>
      </c>
      <c r="BQ110" s="154" t="s">
        <v>492</v>
      </c>
      <c r="BR110" s="182" t="s">
        <v>492</v>
      </c>
      <c r="BS110" s="154">
        <v>0</v>
      </c>
      <c r="BT110" s="154">
        <v>0</v>
      </c>
      <c r="BU110" s="154">
        <v>0</v>
      </c>
      <c r="BV110" s="154">
        <v>0</v>
      </c>
      <c r="BW110" s="154" t="s">
        <v>492</v>
      </c>
      <c r="BX110" s="398" t="s">
        <v>492</v>
      </c>
    </row>
    <row r="111" spans="1:76" ht="31.5" x14ac:dyDescent="0.25">
      <c r="A111" s="168" t="s">
        <v>666</v>
      </c>
      <c r="B111" s="146" t="s">
        <v>713</v>
      </c>
      <c r="C111" s="168" t="s">
        <v>843</v>
      </c>
      <c r="D111" s="182" t="s">
        <v>492</v>
      </c>
      <c r="E111" s="154">
        <v>0</v>
      </c>
      <c r="F111" s="154">
        <v>0</v>
      </c>
      <c r="G111" s="154">
        <v>0</v>
      </c>
      <c r="H111" s="154">
        <v>0</v>
      </c>
      <c r="I111" s="154">
        <v>0</v>
      </c>
      <c r="J111" s="154">
        <v>0</v>
      </c>
      <c r="K111" s="154">
        <v>0</v>
      </c>
      <c r="L111" s="154">
        <v>0</v>
      </c>
      <c r="M111" s="154">
        <v>0</v>
      </c>
      <c r="N111" s="154">
        <v>0</v>
      </c>
      <c r="O111" s="154">
        <v>0</v>
      </c>
      <c r="P111" s="124" t="s">
        <v>492</v>
      </c>
      <c r="Q111" s="154">
        <v>0</v>
      </c>
      <c r="R111" s="154">
        <v>0</v>
      </c>
      <c r="S111" s="154">
        <v>0</v>
      </c>
      <c r="T111" s="154">
        <v>0</v>
      </c>
      <c r="U111" s="154">
        <v>0</v>
      </c>
      <c r="V111" s="182" t="s">
        <v>492</v>
      </c>
      <c r="W111" s="154">
        <v>0</v>
      </c>
      <c r="X111" s="154">
        <v>0</v>
      </c>
      <c r="Y111" s="154">
        <v>0</v>
      </c>
      <c r="Z111" s="154">
        <v>0</v>
      </c>
      <c r="AA111" s="154">
        <v>0</v>
      </c>
      <c r="AB111" s="182" t="s">
        <v>492</v>
      </c>
      <c r="AC111" s="154">
        <v>0</v>
      </c>
      <c r="AD111" s="154">
        <v>0</v>
      </c>
      <c r="AE111" s="154">
        <v>0</v>
      </c>
      <c r="AF111" s="154">
        <v>0</v>
      </c>
      <c r="AG111" s="154">
        <v>0</v>
      </c>
      <c r="AH111" s="182" t="s">
        <v>492</v>
      </c>
      <c r="AI111" s="154">
        <v>0</v>
      </c>
      <c r="AJ111" s="154">
        <v>0</v>
      </c>
      <c r="AK111" s="154">
        <v>0</v>
      </c>
      <c r="AL111" s="154">
        <v>0</v>
      </c>
      <c r="AM111" s="154">
        <v>0</v>
      </c>
      <c r="AN111" s="182" t="s">
        <v>492</v>
      </c>
      <c r="AO111" s="154">
        <v>0</v>
      </c>
      <c r="AP111" s="154">
        <v>0</v>
      </c>
      <c r="AQ111" s="154">
        <v>0</v>
      </c>
      <c r="AR111" s="154">
        <v>0</v>
      </c>
      <c r="AS111" s="154">
        <v>0</v>
      </c>
      <c r="AT111" s="182" t="s">
        <v>492</v>
      </c>
      <c r="AU111" s="154">
        <v>0</v>
      </c>
      <c r="AV111" s="154">
        <v>0</v>
      </c>
      <c r="AW111" s="154">
        <v>0</v>
      </c>
      <c r="AX111" s="154">
        <v>0</v>
      </c>
      <c r="AY111" s="154">
        <v>0</v>
      </c>
      <c r="AZ111" s="182" t="s">
        <v>492</v>
      </c>
      <c r="BA111" s="154">
        <v>0</v>
      </c>
      <c r="BB111" s="154">
        <v>0</v>
      </c>
      <c r="BC111" s="154">
        <v>0</v>
      </c>
      <c r="BD111" s="154">
        <v>0</v>
      </c>
      <c r="BE111" s="154">
        <v>0</v>
      </c>
      <c r="BF111" s="182" t="s">
        <v>492</v>
      </c>
      <c r="BG111" s="154">
        <v>0</v>
      </c>
      <c r="BH111" s="154">
        <v>0</v>
      </c>
      <c r="BI111" s="154">
        <v>0</v>
      </c>
      <c r="BJ111" s="154">
        <v>0</v>
      </c>
      <c r="BK111" s="154">
        <v>0</v>
      </c>
      <c r="BL111" s="182" t="s">
        <v>492</v>
      </c>
      <c r="BM111" s="154">
        <v>0</v>
      </c>
      <c r="BN111" s="154">
        <v>0</v>
      </c>
      <c r="BO111" s="154">
        <v>0</v>
      </c>
      <c r="BP111" s="154">
        <v>0</v>
      </c>
      <c r="BQ111" s="154" t="s">
        <v>492</v>
      </c>
      <c r="BR111" s="182" t="s">
        <v>492</v>
      </c>
      <c r="BS111" s="154">
        <v>0</v>
      </c>
      <c r="BT111" s="154">
        <v>0</v>
      </c>
      <c r="BU111" s="154">
        <v>0</v>
      </c>
      <c r="BV111" s="154">
        <v>0</v>
      </c>
      <c r="BW111" s="154" t="s">
        <v>492</v>
      </c>
      <c r="BX111" s="398" t="s">
        <v>492</v>
      </c>
    </row>
    <row r="112" spans="1:76" ht="31.5" x14ac:dyDescent="0.25">
      <c r="A112" s="168" t="s">
        <v>666</v>
      </c>
      <c r="B112" s="146" t="s">
        <v>714</v>
      </c>
      <c r="C112" s="168" t="s">
        <v>844</v>
      </c>
      <c r="D112" s="182" t="s">
        <v>492</v>
      </c>
      <c r="E112" s="154">
        <v>0</v>
      </c>
      <c r="F112" s="154">
        <v>0</v>
      </c>
      <c r="G112" s="154">
        <v>0</v>
      </c>
      <c r="H112" s="154">
        <v>0</v>
      </c>
      <c r="I112" s="154">
        <v>0</v>
      </c>
      <c r="J112" s="154">
        <v>0</v>
      </c>
      <c r="K112" s="154">
        <v>0</v>
      </c>
      <c r="L112" s="154">
        <v>0</v>
      </c>
      <c r="M112" s="154">
        <v>0</v>
      </c>
      <c r="N112" s="154">
        <v>0</v>
      </c>
      <c r="O112" s="154">
        <v>0</v>
      </c>
      <c r="P112" s="124" t="s">
        <v>492</v>
      </c>
      <c r="Q112" s="154">
        <v>0</v>
      </c>
      <c r="R112" s="154">
        <v>0</v>
      </c>
      <c r="S112" s="154">
        <v>0</v>
      </c>
      <c r="T112" s="154">
        <v>0</v>
      </c>
      <c r="U112" s="154">
        <v>0</v>
      </c>
      <c r="V112" s="182" t="s">
        <v>492</v>
      </c>
      <c r="W112" s="154">
        <v>0</v>
      </c>
      <c r="X112" s="154">
        <v>0</v>
      </c>
      <c r="Y112" s="154">
        <v>0</v>
      </c>
      <c r="Z112" s="154">
        <v>0</v>
      </c>
      <c r="AA112" s="154">
        <v>0</v>
      </c>
      <c r="AB112" s="182" t="s">
        <v>492</v>
      </c>
      <c r="AC112" s="154">
        <v>0</v>
      </c>
      <c r="AD112" s="154">
        <v>0</v>
      </c>
      <c r="AE112" s="154">
        <v>0</v>
      </c>
      <c r="AF112" s="154">
        <v>0</v>
      </c>
      <c r="AG112" s="154">
        <v>0</v>
      </c>
      <c r="AH112" s="182" t="s">
        <v>492</v>
      </c>
      <c r="AI112" s="154">
        <v>0</v>
      </c>
      <c r="AJ112" s="154">
        <v>0</v>
      </c>
      <c r="AK112" s="154">
        <v>0</v>
      </c>
      <c r="AL112" s="154">
        <v>0</v>
      </c>
      <c r="AM112" s="154">
        <v>0</v>
      </c>
      <c r="AN112" s="182" t="s">
        <v>492</v>
      </c>
      <c r="AO112" s="154">
        <v>0</v>
      </c>
      <c r="AP112" s="154">
        <v>0</v>
      </c>
      <c r="AQ112" s="154">
        <v>0</v>
      </c>
      <c r="AR112" s="154">
        <v>0</v>
      </c>
      <c r="AS112" s="154">
        <v>0</v>
      </c>
      <c r="AT112" s="182" t="s">
        <v>492</v>
      </c>
      <c r="AU112" s="154">
        <v>0</v>
      </c>
      <c r="AV112" s="154">
        <v>0</v>
      </c>
      <c r="AW112" s="154">
        <v>0</v>
      </c>
      <c r="AX112" s="154">
        <v>0</v>
      </c>
      <c r="AY112" s="154">
        <v>0</v>
      </c>
      <c r="AZ112" s="182" t="s">
        <v>492</v>
      </c>
      <c r="BA112" s="154">
        <v>0</v>
      </c>
      <c r="BB112" s="154">
        <v>0</v>
      </c>
      <c r="BC112" s="154">
        <v>0</v>
      </c>
      <c r="BD112" s="154">
        <v>0</v>
      </c>
      <c r="BE112" s="154">
        <v>0</v>
      </c>
      <c r="BF112" s="182" t="s">
        <v>492</v>
      </c>
      <c r="BG112" s="154">
        <v>0</v>
      </c>
      <c r="BH112" s="154">
        <v>0</v>
      </c>
      <c r="BI112" s="154">
        <v>0</v>
      </c>
      <c r="BJ112" s="154">
        <v>0</v>
      </c>
      <c r="BK112" s="154">
        <v>0</v>
      </c>
      <c r="BL112" s="182" t="s">
        <v>492</v>
      </c>
      <c r="BM112" s="154">
        <v>0</v>
      </c>
      <c r="BN112" s="154">
        <v>0</v>
      </c>
      <c r="BO112" s="154">
        <v>0</v>
      </c>
      <c r="BP112" s="154">
        <v>0</v>
      </c>
      <c r="BQ112" s="154" t="s">
        <v>492</v>
      </c>
      <c r="BR112" s="182" t="s">
        <v>492</v>
      </c>
      <c r="BS112" s="154">
        <v>0</v>
      </c>
      <c r="BT112" s="154">
        <v>0</v>
      </c>
      <c r="BU112" s="154">
        <v>0</v>
      </c>
      <c r="BV112" s="154">
        <v>0</v>
      </c>
      <c r="BW112" s="154" t="s">
        <v>492</v>
      </c>
      <c r="BX112" s="398" t="s">
        <v>1173</v>
      </c>
    </row>
    <row r="113" spans="1:76" ht="31.5" x14ac:dyDescent="0.25">
      <c r="A113" s="168" t="s">
        <v>666</v>
      </c>
      <c r="B113" s="146" t="s">
        <v>715</v>
      </c>
      <c r="C113" s="168" t="s">
        <v>845</v>
      </c>
      <c r="D113" s="182" t="s">
        <v>492</v>
      </c>
      <c r="E113" s="154">
        <v>0</v>
      </c>
      <c r="F113" s="154">
        <v>0</v>
      </c>
      <c r="G113" s="154">
        <v>0</v>
      </c>
      <c r="H113" s="154">
        <v>0</v>
      </c>
      <c r="I113" s="154">
        <v>0</v>
      </c>
      <c r="J113" s="154">
        <v>0</v>
      </c>
      <c r="K113" s="154">
        <v>0</v>
      </c>
      <c r="L113" s="154">
        <v>0</v>
      </c>
      <c r="M113" s="154">
        <v>0</v>
      </c>
      <c r="N113" s="154">
        <v>0</v>
      </c>
      <c r="O113" s="154">
        <v>0</v>
      </c>
      <c r="P113" s="124" t="s">
        <v>492</v>
      </c>
      <c r="Q113" s="154">
        <v>0</v>
      </c>
      <c r="R113" s="154">
        <v>0</v>
      </c>
      <c r="S113" s="154">
        <v>0</v>
      </c>
      <c r="T113" s="154">
        <v>0</v>
      </c>
      <c r="U113" s="154">
        <v>0</v>
      </c>
      <c r="V113" s="182" t="s">
        <v>492</v>
      </c>
      <c r="W113" s="154">
        <v>0</v>
      </c>
      <c r="X113" s="154">
        <v>0</v>
      </c>
      <c r="Y113" s="154">
        <v>0</v>
      </c>
      <c r="Z113" s="154">
        <v>0</v>
      </c>
      <c r="AA113" s="154">
        <v>0</v>
      </c>
      <c r="AB113" s="182" t="s">
        <v>492</v>
      </c>
      <c r="AC113" s="154">
        <v>0</v>
      </c>
      <c r="AD113" s="154">
        <v>0</v>
      </c>
      <c r="AE113" s="154">
        <v>0</v>
      </c>
      <c r="AF113" s="154">
        <v>0</v>
      </c>
      <c r="AG113" s="154">
        <v>0</v>
      </c>
      <c r="AH113" s="182" t="s">
        <v>492</v>
      </c>
      <c r="AI113" s="154">
        <v>0</v>
      </c>
      <c r="AJ113" s="154">
        <v>0</v>
      </c>
      <c r="AK113" s="154">
        <v>0</v>
      </c>
      <c r="AL113" s="154">
        <v>0</v>
      </c>
      <c r="AM113" s="154">
        <v>0</v>
      </c>
      <c r="AN113" s="182" t="s">
        <v>492</v>
      </c>
      <c r="AO113" s="154">
        <v>0</v>
      </c>
      <c r="AP113" s="154">
        <v>0</v>
      </c>
      <c r="AQ113" s="154">
        <v>0</v>
      </c>
      <c r="AR113" s="154">
        <v>0</v>
      </c>
      <c r="AS113" s="154">
        <v>0</v>
      </c>
      <c r="AT113" s="182" t="s">
        <v>492</v>
      </c>
      <c r="AU113" s="154">
        <v>0</v>
      </c>
      <c r="AV113" s="154">
        <v>0</v>
      </c>
      <c r="AW113" s="154">
        <v>0</v>
      </c>
      <c r="AX113" s="154">
        <v>0</v>
      </c>
      <c r="AY113" s="154">
        <v>0</v>
      </c>
      <c r="AZ113" s="182" t="s">
        <v>492</v>
      </c>
      <c r="BA113" s="154">
        <v>0</v>
      </c>
      <c r="BB113" s="154">
        <v>0</v>
      </c>
      <c r="BC113" s="154">
        <v>0</v>
      </c>
      <c r="BD113" s="154">
        <v>0</v>
      </c>
      <c r="BE113" s="154">
        <v>0</v>
      </c>
      <c r="BF113" s="182" t="s">
        <v>492</v>
      </c>
      <c r="BG113" s="154">
        <v>0</v>
      </c>
      <c r="BH113" s="154">
        <v>0</v>
      </c>
      <c r="BI113" s="154">
        <v>0</v>
      </c>
      <c r="BJ113" s="154">
        <v>0</v>
      </c>
      <c r="BK113" s="154">
        <v>0</v>
      </c>
      <c r="BL113" s="182" t="s">
        <v>492</v>
      </c>
      <c r="BM113" s="154">
        <v>0</v>
      </c>
      <c r="BN113" s="154">
        <v>0</v>
      </c>
      <c r="BO113" s="154">
        <v>0</v>
      </c>
      <c r="BP113" s="154">
        <v>0</v>
      </c>
      <c r="BQ113" s="154" t="s">
        <v>492</v>
      </c>
      <c r="BR113" s="182" t="s">
        <v>492</v>
      </c>
      <c r="BS113" s="154">
        <v>0</v>
      </c>
      <c r="BT113" s="154">
        <v>0</v>
      </c>
      <c r="BU113" s="154">
        <v>0</v>
      </c>
      <c r="BV113" s="154">
        <v>0</v>
      </c>
      <c r="BW113" s="154" t="s">
        <v>492</v>
      </c>
      <c r="BX113" s="398" t="s">
        <v>492</v>
      </c>
    </row>
    <row r="114" spans="1:76" ht="31.5" x14ac:dyDescent="0.25">
      <c r="A114" s="168" t="s">
        <v>666</v>
      </c>
      <c r="B114" s="146" t="s">
        <v>716</v>
      </c>
      <c r="C114" s="168" t="s">
        <v>846</v>
      </c>
      <c r="D114" s="182" t="s">
        <v>492</v>
      </c>
      <c r="E114" s="154">
        <v>0</v>
      </c>
      <c r="F114" s="154">
        <v>0</v>
      </c>
      <c r="G114" s="154">
        <v>0</v>
      </c>
      <c r="H114" s="154">
        <v>0</v>
      </c>
      <c r="I114" s="154">
        <v>0</v>
      </c>
      <c r="J114" s="154">
        <v>0</v>
      </c>
      <c r="K114" s="154">
        <v>0</v>
      </c>
      <c r="L114" s="154">
        <v>0</v>
      </c>
      <c r="M114" s="154">
        <v>0</v>
      </c>
      <c r="N114" s="154">
        <v>0</v>
      </c>
      <c r="O114" s="154">
        <v>0</v>
      </c>
      <c r="P114" s="124" t="s">
        <v>492</v>
      </c>
      <c r="Q114" s="154">
        <v>0</v>
      </c>
      <c r="R114" s="154">
        <v>0</v>
      </c>
      <c r="S114" s="154">
        <v>0</v>
      </c>
      <c r="T114" s="154">
        <v>0</v>
      </c>
      <c r="U114" s="154">
        <v>0</v>
      </c>
      <c r="V114" s="182" t="s">
        <v>492</v>
      </c>
      <c r="W114" s="154">
        <v>0</v>
      </c>
      <c r="X114" s="154">
        <v>0</v>
      </c>
      <c r="Y114" s="154">
        <v>0</v>
      </c>
      <c r="Z114" s="154">
        <v>0</v>
      </c>
      <c r="AA114" s="154">
        <v>0</v>
      </c>
      <c r="AB114" s="182" t="s">
        <v>492</v>
      </c>
      <c r="AC114" s="154">
        <v>0</v>
      </c>
      <c r="AD114" s="154">
        <v>0</v>
      </c>
      <c r="AE114" s="154">
        <v>0</v>
      </c>
      <c r="AF114" s="154">
        <v>0</v>
      </c>
      <c r="AG114" s="154">
        <v>0</v>
      </c>
      <c r="AH114" s="182" t="s">
        <v>492</v>
      </c>
      <c r="AI114" s="154">
        <v>0</v>
      </c>
      <c r="AJ114" s="154">
        <v>0</v>
      </c>
      <c r="AK114" s="154">
        <v>0</v>
      </c>
      <c r="AL114" s="154">
        <v>0</v>
      </c>
      <c r="AM114" s="154">
        <v>0</v>
      </c>
      <c r="AN114" s="182" t="s">
        <v>492</v>
      </c>
      <c r="AO114" s="154">
        <v>0</v>
      </c>
      <c r="AP114" s="154">
        <v>0</v>
      </c>
      <c r="AQ114" s="154">
        <v>0</v>
      </c>
      <c r="AR114" s="154">
        <v>0</v>
      </c>
      <c r="AS114" s="154" t="s">
        <v>492</v>
      </c>
      <c r="AT114" s="182" t="s">
        <v>492</v>
      </c>
      <c r="AU114" s="154">
        <v>0</v>
      </c>
      <c r="AV114" s="154">
        <v>0</v>
      </c>
      <c r="AW114" s="154">
        <v>0</v>
      </c>
      <c r="AX114" s="154">
        <v>0</v>
      </c>
      <c r="AY114" s="154">
        <v>1</v>
      </c>
      <c r="AZ114" s="182" t="s">
        <v>492</v>
      </c>
      <c r="BA114" s="154">
        <v>0</v>
      </c>
      <c r="BB114" s="154">
        <v>0</v>
      </c>
      <c r="BC114" s="154">
        <v>0</v>
      </c>
      <c r="BD114" s="154">
        <v>0</v>
      </c>
      <c r="BE114" s="154" t="s">
        <v>492</v>
      </c>
      <c r="BF114" s="182" t="s">
        <v>492</v>
      </c>
      <c r="BG114" s="154">
        <v>0</v>
      </c>
      <c r="BH114" s="154">
        <v>0</v>
      </c>
      <c r="BI114" s="154">
        <v>0</v>
      </c>
      <c r="BJ114" s="154">
        <v>0</v>
      </c>
      <c r="BK114" s="154" t="s">
        <v>492</v>
      </c>
      <c r="BL114" s="182" t="s">
        <v>492</v>
      </c>
      <c r="BM114" s="154">
        <v>0</v>
      </c>
      <c r="BN114" s="154">
        <v>0</v>
      </c>
      <c r="BO114" s="154">
        <v>0</v>
      </c>
      <c r="BP114" s="154">
        <v>0</v>
      </c>
      <c r="BQ114" s="154" t="s">
        <v>492</v>
      </c>
      <c r="BR114" s="182" t="s">
        <v>492</v>
      </c>
      <c r="BS114" s="154">
        <v>0</v>
      </c>
      <c r="BT114" s="154">
        <v>0</v>
      </c>
      <c r="BU114" s="154">
        <v>0</v>
      </c>
      <c r="BV114" s="154">
        <v>0</v>
      </c>
      <c r="BW114" s="154" t="s">
        <v>492</v>
      </c>
      <c r="BX114" s="398" t="s">
        <v>1209</v>
      </c>
    </row>
    <row r="115" spans="1:76" ht="31.5" x14ac:dyDescent="0.25">
      <c r="A115" s="168" t="s">
        <v>666</v>
      </c>
      <c r="B115" s="146" t="s">
        <v>717</v>
      </c>
      <c r="C115" s="168" t="s">
        <v>847</v>
      </c>
      <c r="D115" s="182" t="s">
        <v>492</v>
      </c>
      <c r="E115" s="154">
        <v>0</v>
      </c>
      <c r="F115" s="154">
        <v>0</v>
      </c>
      <c r="G115" s="154">
        <v>0</v>
      </c>
      <c r="H115" s="154">
        <v>0</v>
      </c>
      <c r="I115" s="154">
        <v>0</v>
      </c>
      <c r="J115" s="154">
        <v>0</v>
      </c>
      <c r="K115" s="154">
        <v>0</v>
      </c>
      <c r="L115" s="154">
        <v>0</v>
      </c>
      <c r="M115" s="154">
        <v>0</v>
      </c>
      <c r="N115" s="154">
        <v>0</v>
      </c>
      <c r="O115" s="154">
        <v>0</v>
      </c>
      <c r="P115" s="124" t="s">
        <v>492</v>
      </c>
      <c r="Q115" s="154">
        <v>0</v>
      </c>
      <c r="R115" s="154">
        <v>0</v>
      </c>
      <c r="S115" s="154">
        <v>0</v>
      </c>
      <c r="T115" s="154">
        <v>0</v>
      </c>
      <c r="U115" s="154">
        <v>0</v>
      </c>
      <c r="V115" s="182" t="s">
        <v>492</v>
      </c>
      <c r="W115" s="154">
        <v>0</v>
      </c>
      <c r="X115" s="154">
        <v>0</v>
      </c>
      <c r="Y115" s="154">
        <v>0</v>
      </c>
      <c r="Z115" s="154">
        <v>0</v>
      </c>
      <c r="AA115" s="154">
        <v>0</v>
      </c>
      <c r="AB115" s="182" t="s">
        <v>492</v>
      </c>
      <c r="AC115" s="154">
        <v>0</v>
      </c>
      <c r="AD115" s="154">
        <v>0</v>
      </c>
      <c r="AE115" s="154">
        <v>0</v>
      </c>
      <c r="AF115" s="154">
        <v>0</v>
      </c>
      <c r="AG115" s="154">
        <v>0</v>
      </c>
      <c r="AH115" s="182" t="s">
        <v>492</v>
      </c>
      <c r="AI115" s="154">
        <v>0</v>
      </c>
      <c r="AJ115" s="154">
        <v>0</v>
      </c>
      <c r="AK115" s="154">
        <v>0</v>
      </c>
      <c r="AL115" s="154">
        <v>0</v>
      </c>
      <c r="AM115" s="154">
        <v>0</v>
      </c>
      <c r="AN115" s="182" t="s">
        <v>492</v>
      </c>
      <c r="AO115" s="154">
        <v>0</v>
      </c>
      <c r="AP115" s="154">
        <v>0</v>
      </c>
      <c r="AQ115" s="154">
        <v>0</v>
      </c>
      <c r="AR115" s="154">
        <v>0</v>
      </c>
      <c r="AS115" s="154">
        <v>0</v>
      </c>
      <c r="AT115" s="182" t="s">
        <v>492</v>
      </c>
      <c r="AU115" s="154">
        <v>0</v>
      </c>
      <c r="AV115" s="154">
        <v>0</v>
      </c>
      <c r="AW115" s="154">
        <v>0</v>
      </c>
      <c r="AX115" s="154">
        <v>0</v>
      </c>
      <c r="AY115" s="154">
        <v>0</v>
      </c>
      <c r="AZ115" s="182" t="s">
        <v>492</v>
      </c>
      <c r="BA115" s="154">
        <v>0</v>
      </c>
      <c r="BB115" s="154">
        <v>0</v>
      </c>
      <c r="BC115" s="154">
        <v>0</v>
      </c>
      <c r="BD115" s="154">
        <v>0</v>
      </c>
      <c r="BE115" s="154">
        <v>0</v>
      </c>
      <c r="BF115" s="182" t="s">
        <v>492</v>
      </c>
      <c r="BG115" s="154">
        <v>0</v>
      </c>
      <c r="BH115" s="154">
        <v>0</v>
      </c>
      <c r="BI115" s="154">
        <v>0</v>
      </c>
      <c r="BJ115" s="154">
        <v>0</v>
      </c>
      <c r="BK115" s="154">
        <v>0</v>
      </c>
      <c r="BL115" s="182" t="s">
        <v>492</v>
      </c>
      <c r="BM115" s="154">
        <v>0</v>
      </c>
      <c r="BN115" s="154">
        <v>0</v>
      </c>
      <c r="BO115" s="154">
        <v>0</v>
      </c>
      <c r="BP115" s="154">
        <v>0</v>
      </c>
      <c r="BQ115" s="154" t="s">
        <v>492</v>
      </c>
      <c r="BR115" s="182" t="s">
        <v>492</v>
      </c>
      <c r="BS115" s="154">
        <v>0</v>
      </c>
      <c r="BT115" s="154">
        <v>0</v>
      </c>
      <c r="BU115" s="154">
        <v>0</v>
      </c>
      <c r="BV115" s="154">
        <v>0</v>
      </c>
      <c r="BW115" s="154" t="s">
        <v>492</v>
      </c>
      <c r="BX115" s="398" t="s">
        <v>492</v>
      </c>
    </row>
    <row r="116" spans="1:76" x14ac:dyDescent="0.25">
      <c r="A116" s="168" t="s">
        <v>666</v>
      </c>
      <c r="B116" s="146" t="s">
        <v>705</v>
      </c>
      <c r="C116" s="168" t="s">
        <v>847</v>
      </c>
      <c r="D116" s="182" t="s">
        <v>492</v>
      </c>
      <c r="E116" s="154">
        <v>0</v>
      </c>
      <c r="F116" s="154">
        <v>0</v>
      </c>
      <c r="G116" s="154">
        <v>0</v>
      </c>
      <c r="H116" s="154">
        <v>0</v>
      </c>
      <c r="I116" s="154">
        <v>0</v>
      </c>
      <c r="J116" s="154">
        <v>0</v>
      </c>
      <c r="K116" s="154">
        <v>0</v>
      </c>
      <c r="L116" s="154">
        <v>0</v>
      </c>
      <c r="M116" s="154">
        <v>0</v>
      </c>
      <c r="N116" s="154">
        <v>0</v>
      </c>
      <c r="O116" s="154">
        <v>0</v>
      </c>
      <c r="P116" s="124" t="s">
        <v>492</v>
      </c>
      <c r="Q116" s="154">
        <v>0</v>
      </c>
      <c r="R116" s="154">
        <v>0</v>
      </c>
      <c r="S116" s="154">
        <v>0</v>
      </c>
      <c r="T116" s="154">
        <v>0</v>
      </c>
      <c r="U116" s="154">
        <v>0</v>
      </c>
      <c r="V116" s="182" t="s">
        <v>492</v>
      </c>
      <c r="W116" s="154">
        <v>0</v>
      </c>
      <c r="X116" s="154">
        <v>0</v>
      </c>
      <c r="Y116" s="154">
        <v>0</v>
      </c>
      <c r="Z116" s="154">
        <v>0</v>
      </c>
      <c r="AA116" s="154">
        <v>0</v>
      </c>
      <c r="AB116" s="182" t="s">
        <v>492</v>
      </c>
      <c r="AC116" s="154">
        <v>0</v>
      </c>
      <c r="AD116" s="154">
        <v>0</v>
      </c>
      <c r="AE116" s="154">
        <v>0</v>
      </c>
      <c r="AF116" s="154">
        <v>0</v>
      </c>
      <c r="AG116" s="154">
        <v>0</v>
      </c>
      <c r="AH116" s="182" t="s">
        <v>492</v>
      </c>
      <c r="AI116" s="154">
        <v>0</v>
      </c>
      <c r="AJ116" s="154">
        <v>0</v>
      </c>
      <c r="AK116" s="154">
        <v>0</v>
      </c>
      <c r="AL116" s="154">
        <v>0</v>
      </c>
      <c r="AM116" s="154">
        <v>0</v>
      </c>
      <c r="AN116" s="182" t="s">
        <v>492</v>
      </c>
      <c r="AO116" s="154">
        <v>0</v>
      </c>
      <c r="AP116" s="154">
        <v>0</v>
      </c>
      <c r="AQ116" s="154">
        <v>0</v>
      </c>
      <c r="AR116" s="154">
        <v>0</v>
      </c>
      <c r="AS116" s="154">
        <v>0</v>
      </c>
      <c r="AT116" s="182" t="s">
        <v>492</v>
      </c>
      <c r="AU116" s="154">
        <v>0</v>
      </c>
      <c r="AV116" s="154">
        <v>0</v>
      </c>
      <c r="AW116" s="154">
        <v>0</v>
      </c>
      <c r="AX116" s="154">
        <v>0</v>
      </c>
      <c r="AY116" s="154">
        <v>0</v>
      </c>
      <c r="AZ116" s="182" t="s">
        <v>492</v>
      </c>
      <c r="BA116" s="154">
        <v>0</v>
      </c>
      <c r="BB116" s="154">
        <v>0</v>
      </c>
      <c r="BC116" s="154">
        <v>0</v>
      </c>
      <c r="BD116" s="154">
        <v>0</v>
      </c>
      <c r="BE116" s="154">
        <v>0</v>
      </c>
      <c r="BF116" s="182" t="s">
        <v>492</v>
      </c>
      <c r="BG116" s="154">
        <v>0</v>
      </c>
      <c r="BH116" s="154">
        <v>0</v>
      </c>
      <c r="BI116" s="154">
        <v>0</v>
      </c>
      <c r="BJ116" s="154">
        <v>0</v>
      </c>
      <c r="BK116" s="154">
        <v>0</v>
      </c>
      <c r="BL116" s="182" t="s">
        <v>492</v>
      </c>
      <c r="BM116" s="154">
        <v>0</v>
      </c>
      <c r="BN116" s="154">
        <v>0</v>
      </c>
      <c r="BO116" s="154">
        <v>0</v>
      </c>
      <c r="BP116" s="154">
        <v>0</v>
      </c>
      <c r="BQ116" s="154" t="s">
        <v>492</v>
      </c>
      <c r="BR116" s="182" t="s">
        <v>492</v>
      </c>
      <c r="BS116" s="154">
        <v>0</v>
      </c>
      <c r="BT116" s="154">
        <v>0</v>
      </c>
      <c r="BU116" s="154">
        <v>0</v>
      </c>
      <c r="BV116" s="154">
        <v>0</v>
      </c>
      <c r="BW116" s="154" t="s">
        <v>492</v>
      </c>
      <c r="BX116" s="398" t="s">
        <v>492</v>
      </c>
    </row>
    <row r="117" spans="1:76" ht="47.25" x14ac:dyDescent="0.25">
      <c r="A117" s="168" t="s">
        <v>666</v>
      </c>
      <c r="B117" s="146" t="s">
        <v>718</v>
      </c>
      <c r="C117" s="168" t="s">
        <v>848</v>
      </c>
      <c r="D117" s="182" t="s">
        <v>492</v>
      </c>
      <c r="E117" s="154">
        <v>0</v>
      </c>
      <c r="F117" s="154">
        <v>0</v>
      </c>
      <c r="G117" s="154">
        <v>0</v>
      </c>
      <c r="H117" s="154">
        <v>0</v>
      </c>
      <c r="I117" s="154">
        <v>0</v>
      </c>
      <c r="J117" s="154">
        <v>0</v>
      </c>
      <c r="K117" s="154">
        <v>0</v>
      </c>
      <c r="L117" s="154">
        <v>0</v>
      </c>
      <c r="M117" s="154">
        <v>0</v>
      </c>
      <c r="N117" s="154">
        <v>0</v>
      </c>
      <c r="O117" s="154">
        <v>0</v>
      </c>
      <c r="P117" s="124" t="s">
        <v>492</v>
      </c>
      <c r="Q117" s="154">
        <v>0</v>
      </c>
      <c r="R117" s="154">
        <v>0</v>
      </c>
      <c r="S117" s="154">
        <v>0</v>
      </c>
      <c r="T117" s="154">
        <v>0</v>
      </c>
      <c r="U117" s="154">
        <v>0</v>
      </c>
      <c r="V117" s="182" t="s">
        <v>492</v>
      </c>
      <c r="W117" s="154">
        <v>0</v>
      </c>
      <c r="X117" s="154">
        <v>0</v>
      </c>
      <c r="Y117" s="154">
        <v>0</v>
      </c>
      <c r="Z117" s="154">
        <v>0</v>
      </c>
      <c r="AA117" s="154">
        <v>0</v>
      </c>
      <c r="AB117" s="182" t="s">
        <v>492</v>
      </c>
      <c r="AC117" s="154">
        <v>0</v>
      </c>
      <c r="AD117" s="154">
        <v>0</v>
      </c>
      <c r="AE117" s="154">
        <v>0</v>
      </c>
      <c r="AF117" s="154">
        <v>0</v>
      </c>
      <c r="AG117" s="154">
        <v>0</v>
      </c>
      <c r="AH117" s="182" t="s">
        <v>492</v>
      </c>
      <c r="AI117" s="154">
        <v>0</v>
      </c>
      <c r="AJ117" s="154">
        <v>0</v>
      </c>
      <c r="AK117" s="154">
        <v>0</v>
      </c>
      <c r="AL117" s="154">
        <v>0</v>
      </c>
      <c r="AM117" s="154">
        <v>0</v>
      </c>
      <c r="AN117" s="182" t="s">
        <v>492</v>
      </c>
      <c r="AO117" s="154">
        <v>0</v>
      </c>
      <c r="AP117" s="154">
        <v>0</v>
      </c>
      <c r="AQ117" s="154">
        <v>0</v>
      </c>
      <c r="AR117" s="154">
        <v>0</v>
      </c>
      <c r="AS117" s="154">
        <v>0</v>
      </c>
      <c r="AT117" s="182" t="s">
        <v>492</v>
      </c>
      <c r="AU117" s="154">
        <v>0</v>
      </c>
      <c r="AV117" s="154">
        <v>0</v>
      </c>
      <c r="AW117" s="154">
        <v>0</v>
      </c>
      <c r="AX117" s="154">
        <v>0</v>
      </c>
      <c r="AY117" s="154">
        <v>0</v>
      </c>
      <c r="AZ117" s="182" t="s">
        <v>492</v>
      </c>
      <c r="BA117" s="154">
        <v>0</v>
      </c>
      <c r="BB117" s="154">
        <v>0</v>
      </c>
      <c r="BC117" s="154">
        <v>0</v>
      </c>
      <c r="BD117" s="154">
        <v>0</v>
      </c>
      <c r="BE117" s="154" t="s">
        <v>492</v>
      </c>
      <c r="BF117" s="182" t="s">
        <v>492</v>
      </c>
      <c r="BG117" s="154">
        <v>0</v>
      </c>
      <c r="BH117" s="154">
        <v>0</v>
      </c>
      <c r="BI117" s="154">
        <v>0</v>
      </c>
      <c r="BJ117" s="154">
        <v>0</v>
      </c>
      <c r="BK117" s="154" t="s">
        <v>492</v>
      </c>
      <c r="BL117" s="182" t="s">
        <v>492</v>
      </c>
      <c r="BM117" s="154">
        <v>0</v>
      </c>
      <c r="BN117" s="154">
        <v>0</v>
      </c>
      <c r="BO117" s="154">
        <v>0</v>
      </c>
      <c r="BP117" s="154">
        <v>0</v>
      </c>
      <c r="BQ117" s="154">
        <v>0</v>
      </c>
      <c r="BR117" s="182" t="s">
        <v>492</v>
      </c>
      <c r="BS117" s="154">
        <v>0</v>
      </c>
      <c r="BT117" s="154">
        <v>0</v>
      </c>
      <c r="BU117" s="154">
        <v>0</v>
      </c>
      <c r="BV117" s="154">
        <v>0</v>
      </c>
      <c r="BW117" s="154">
        <v>0</v>
      </c>
      <c r="BX117" s="398" t="s">
        <v>492</v>
      </c>
    </row>
    <row r="118" spans="1:76" ht="47.25" x14ac:dyDescent="0.25">
      <c r="A118" s="168" t="s">
        <v>666</v>
      </c>
      <c r="B118" s="146" t="s">
        <v>719</v>
      </c>
      <c r="C118" s="168" t="s">
        <v>849</v>
      </c>
      <c r="D118" s="182" t="s">
        <v>492</v>
      </c>
      <c r="E118" s="154">
        <v>0</v>
      </c>
      <c r="F118" s="154">
        <v>0</v>
      </c>
      <c r="G118" s="154">
        <v>0</v>
      </c>
      <c r="H118" s="154">
        <v>0</v>
      </c>
      <c r="I118" s="154">
        <v>0</v>
      </c>
      <c r="J118" s="154">
        <v>0</v>
      </c>
      <c r="K118" s="154">
        <v>0</v>
      </c>
      <c r="L118" s="154">
        <v>0</v>
      </c>
      <c r="M118" s="154">
        <v>0</v>
      </c>
      <c r="N118" s="154">
        <v>0</v>
      </c>
      <c r="O118" s="154">
        <v>0</v>
      </c>
      <c r="P118" s="124" t="s">
        <v>492</v>
      </c>
      <c r="Q118" s="154">
        <v>0</v>
      </c>
      <c r="R118" s="154">
        <v>0</v>
      </c>
      <c r="S118" s="154">
        <v>0</v>
      </c>
      <c r="T118" s="154">
        <v>0</v>
      </c>
      <c r="U118" s="154">
        <v>0</v>
      </c>
      <c r="V118" s="182" t="s">
        <v>492</v>
      </c>
      <c r="W118" s="154">
        <v>0</v>
      </c>
      <c r="X118" s="154">
        <v>0</v>
      </c>
      <c r="Y118" s="154">
        <v>0</v>
      </c>
      <c r="Z118" s="154">
        <v>0</v>
      </c>
      <c r="AA118" s="154">
        <v>0</v>
      </c>
      <c r="AB118" s="182" t="s">
        <v>492</v>
      </c>
      <c r="AC118" s="154">
        <v>0</v>
      </c>
      <c r="AD118" s="154">
        <v>0</v>
      </c>
      <c r="AE118" s="154">
        <v>0</v>
      </c>
      <c r="AF118" s="154">
        <v>0</v>
      </c>
      <c r="AG118" s="154">
        <v>0</v>
      </c>
      <c r="AH118" s="182" t="s">
        <v>492</v>
      </c>
      <c r="AI118" s="154">
        <v>0</v>
      </c>
      <c r="AJ118" s="154">
        <v>0</v>
      </c>
      <c r="AK118" s="154">
        <v>0</v>
      </c>
      <c r="AL118" s="154">
        <v>0</v>
      </c>
      <c r="AM118" s="154">
        <v>0</v>
      </c>
      <c r="AN118" s="182" t="s">
        <v>492</v>
      </c>
      <c r="AO118" s="154">
        <v>0</v>
      </c>
      <c r="AP118" s="154">
        <v>0</v>
      </c>
      <c r="AQ118" s="154">
        <v>0</v>
      </c>
      <c r="AR118" s="154">
        <v>0</v>
      </c>
      <c r="AS118" s="154" t="s">
        <v>492</v>
      </c>
      <c r="AT118" s="182" t="s">
        <v>492</v>
      </c>
      <c r="AU118" s="154">
        <v>0</v>
      </c>
      <c r="AV118" s="154">
        <v>0</v>
      </c>
      <c r="AW118" s="154">
        <v>0</v>
      </c>
      <c r="AX118" s="154">
        <v>0</v>
      </c>
      <c r="AY118" s="154">
        <v>0</v>
      </c>
      <c r="AZ118" s="182" t="s">
        <v>492</v>
      </c>
      <c r="BA118" s="154">
        <v>0</v>
      </c>
      <c r="BB118" s="154">
        <v>0</v>
      </c>
      <c r="BC118" s="154">
        <v>0</v>
      </c>
      <c r="BD118" s="154">
        <v>0</v>
      </c>
      <c r="BE118" s="154">
        <v>0</v>
      </c>
      <c r="BF118" s="182" t="s">
        <v>492</v>
      </c>
      <c r="BG118" s="154">
        <v>0</v>
      </c>
      <c r="BH118" s="154">
        <v>0</v>
      </c>
      <c r="BI118" s="154">
        <v>0</v>
      </c>
      <c r="BJ118" s="154">
        <v>0</v>
      </c>
      <c r="BK118" s="154">
        <v>0</v>
      </c>
      <c r="BL118" s="182" t="s">
        <v>492</v>
      </c>
      <c r="BM118" s="154">
        <v>0</v>
      </c>
      <c r="BN118" s="154">
        <v>0</v>
      </c>
      <c r="BO118" s="154">
        <v>0</v>
      </c>
      <c r="BP118" s="154">
        <v>0</v>
      </c>
      <c r="BQ118" s="154">
        <v>0</v>
      </c>
      <c r="BR118" s="182" t="s">
        <v>492</v>
      </c>
      <c r="BS118" s="154">
        <v>0</v>
      </c>
      <c r="BT118" s="154">
        <v>0</v>
      </c>
      <c r="BU118" s="154">
        <v>0</v>
      </c>
      <c r="BV118" s="154">
        <v>0</v>
      </c>
      <c r="BW118" s="154">
        <v>0</v>
      </c>
      <c r="BX118" s="398" t="s">
        <v>1207</v>
      </c>
    </row>
    <row r="119" spans="1:76" ht="47.25" x14ac:dyDescent="0.25">
      <c r="A119" s="168" t="s">
        <v>666</v>
      </c>
      <c r="B119" s="146" t="s">
        <v>720</v>
      </c>
      <c r="C119" s="168" t="s">
        <v>850</v>
      </c>
      <c r="D119" s="182" t="s">
        <v>492</v>
      </c>
      <c r="E119" s="154">
        <v>0</v>
      </c>
      <c r="F119" s="154">
        <v>0</v>
      </c>
      <c r="G119" s="154">
        <v>0</v>
      </c>
      <c r="H119" s="154">
        <v>0</v>
      </c>
      <c r="I119" s="154">
        <v>0</v>
      </c>
      <c r="J119" s="154">
        <v>0</v>
      </c>
      <c r="K119" s="154">
        <v>0</v>
      </c>
      <c r="L119" s="154">
        <v>0</v>
      </c>
      <c r="M119" s="154">
        <v>0</v>
      </c>
      <c r="N119" s="154">
        <v>0</v>
      </c>
      <c r="O119" s="154">
        <v>0</v>
      </c>
      <c r="P119" s="124" t="s">
        <v>492</v>
      </c>
      <c r="Q119" s="154">
        <v>0</v>
      </c>
      <c r="R119" s="154">
        <v>0</v>
      </c>
      <c r="S119" s="154">
        <v>0</v>
      </c>
      <c r="T119" s="154">
        <v>0</v>
      </c>
      <c r="U119" s="154">
        <v>0</v>
      </c>
      <c r="V119" s="182" t="s">
        <v>492</v>
      </c>
      <c r="W119" s="154">
        <v>0</v>
      </c>
      <c r="X119" s="154">
        <v>0</v>
      </c>
      <c r="Y119" s="154">
        <v>0</v>
      </c>
      <c r="Z119" s="154">
        <v>0</v>
      </c>
      <c r="AA119" s="154">
        <v>0</v>
      </c>
      <c r="AB119" s="182" t="s">
        <v>492</v>
      </c>
      <c r="AC119" s="154">
        <v>0</v>
      </c>
      <c r="AD119" s="154">
        <v>0</v>
      </c>
      <c r="AE119" s="154">
        <v>0</v>
      </c>
      <c r="AF119" s="154">
        <v>0</v>
      </c>
      <c r="AG119" s="154">
        <v>0</v>
      </c>
      <c r="AH119" s="182" t="s">
        <v>492</v>
      </c>
      <c r="AI119" s="154">
        <v>0</v>
      </c>
      <c r="AJ119" s="154">
        <v>0</v>
      </c>
      <c r="AK119" s="154">
        <v>0</v>
      </c>
      <c r="AL119" s="154">
        <v>0</v>
      </c>
      <c r="AM119" s="154">
        <v>0</v>
      </c>
      <c r="AN119" s="182" t="s">
        <v>492</v>
      </c>
      <c r="AO119" s="154">
        <v>0</v>
      </c>
      <c r="AP119" s="154">
        <v>0</v>
      </c>
      <c r="AQ119" s="154">
        <v>0</v>
      </c>
      <c r="AR119" s="154">
        <v>0</v>
      </c>
      <c r="AS119" s="154" t="s">
        <v>492</v>
      </c>
      <c r="AT119" s="182" t="s">
        <v>492</v>
      </c>
      <c r="AU119" s="154">
        <v>0</v>
      </c>
      <c r="AV119" s="154">
        <v>0</v>
      </c>
      <c r="AW119" s="154">
        <v>0</v>
      </c>
      <c r="AX119" s="154">
        <v>0</v>
      </c>
      <c r="AY119" s="154">
        <v>0</v>
      </c>
      <c r="AZ119" s="182" t="s">
        <v>492</v>
      </c>
      <c r="BA119" s="154">
        <v>0</v>
      </c>
      <c r="BB119" s="154">
        <v>0</v>
      </c>
      <c r="BC119" s="154">
        <v>0</v>
      </c>
      <c r="BD119" s="154">
        <v>0</v>
      </c>
      <c r="BE119" s="154">
        <v>0</v>
      </c>
      <c r="BF119" s="182" t="s">
        <v>492</v>
      </c>
      <c r="BG119" s="154">
        <v>0</v>
      </c>
      <c r="BH119" s="154">
        <v>0</v>
      </c>
      <c r="BI119" s="154">
        <v>0</v>
      </c>
      <c r="BJ119" s="154">
        <v>0</v>
      </c>
      <c r="BK119" s="154">
        <v>0</v>
      </c>
      <c r="BL119" s="182" t="s">
        <v>492</v>
      </c>
      <c r="BM119" s="154">
        <v>0</v>
      </c>
      <c r="BN119" s="154">
        <v>0</v>
      </c>
      <c r="BO119" s="154">
        <v>0</v>
      </c>
      <c r="BP119" s="154">
        <v>0</v>
      </c>
      <c r="BQ119" s="154">
        <v>0</v>
      </c>
      <c r="BR119" s="182" t="s">
        <v>492</v>
      </c>
      <c r="BS119" s="154">
        <v>0</v>
      </c>
      <c r="BT119" s="154">
        <v>0</v>
      </c>
      <c r="BU119" s="154">
        <v>0</v>
      </c>
      <c r="BV119" s="154">
        <v>0</v>
      </c>
      <c r="BW119" s="154">
        <v>0</v>
      </c>
      <c r="BX119" s="398" t="s">
        <v>1207</v>
      </c>
    </row>
    <row r="120" spans="1:76" ht="31.5" x14ac:dyDescent="0.25">
      <c r="A120" s="168" t="s">
        <v>666</v>
      </c>
      <c r="B120" s="146" t="s">
        <v>721</v>
      </c>
      <c r="C120" s="168" t="s">
        <v>851</v>
      </c>
      <c r="D120" s="182" t="s">
        <v>492</v>
      </c>
      <c r="E120" s="154">
        <v>0</v>
      </c>
      <c r="F120" s="154">
        <v>0</v>
      </c>
      <c r="G120" s="154">
        <v>0</v>
      </c>
      <c r="H120" s="154">
        <v>0</v>
      </c>
      <c r="I120" s="154">
        <v>0</v>
      </c>
      <c r="J120" s="154">
        <v>0</v>
      </c>
      <c r="K120" s="154">
        <v>0</v>
      </c>
      <c r="L120" s="154">
        <v>0</v>
      </c>
      <c r="M120" s="154">
        <v>0</v>
      </c>
      <c r="N120" s="154">
        <v>0</v>
      </c>
      <c r="O120" s="154">
        <v>0</v>
      </c>
      <c r="P120" s="124" t="s">
        <v>492</v>
      </c>
      <c r="Q120" s="154">
        <v>0</v>
      </c>
      <c r="R120" s="154">
        <v>0</v>
      </c>
      <c r="S120" s="154">
        <v>0</v>
      </c>
      <c r="T120" s="154">
        <v>0</v>
      </c>
      <c r="U120" s="154">
        <v>0</v>
      </c>
      <c r="V120" s="182" t="s">
        <v>492</v>
      </c>
      <c r="W120" s="154">
        <v>0</v>
      </c>
      <c r="X120" s="154">
        <v>0</v>
      </c>
      <c r="Y120" s="154">
        <v>0</v>
      </c>
      <c r="Z120" s="154">
        <v>0</v>
      </c>
      <c r="AA120" s="154">
        <v>0</v>
      </c>
      <c r="AB120" s="182" t="s">
        <v>492</v>
      </c>
      <c r="AC120" s="154">
        <v>0</v>
      </c>
      <c r="AD120" s="154">
        <v>0</v>
      </c>
      <c r="AE120" s="154">
        <v>0</v>
      </c>
      <c r="AF120" s="154">
        <v>0</v>
      </c>
      <c r="AG120" s="154">
        <v>0</v>
      </c>
      <c r="AH120" s="182" t="s">
        <v>492</v>
      </c>
      <c r="AI120" s="154">
        <v>0</v>
      </c>
      <c r="AJ120" s="154">
        <v>0</v>
      </c>
      <c r="AK120" s="154">
        <v>0</v>
      </c>
      <c r="AL120" s="154">
        <v>0</v>
      </c>
      <c r="AM120" s="154">
        <v>0</v>
      </c>
      <c r="AN120" s="182" t="s">
        <v>492</v>
      </c>
      <c r="AO120" s="154">
        <v>0</v>
      </c>
      <c r="AP120" s="154">
        <v>0</v>
      </c>
      <c r="AQ120" s="154">
        <v>0</v>
      </c>
      <c r="AR120" s="154">
        <v>0</v>
      </c>
      <c r="AS120" s="154">
        <v>0</v>
      </c>
      <c r="AT120" s="182" t="s">
        <v>492</v>
      </c>
      <c r="AU120" s="154">
        <v>0</v>
      </c>
      <c r="AV120" s="154">
        <v>0</v>
      </c>
      <c r="AW120" s="154">
        <v>0</v>
      </c>
      <c r="AX120" s="154">
        <v>0</v>
      </c>
      <c r="AY120" s="154">
        <v>0</v>
      </c>
      <c r="AZ120" s="182" t="s">
        <v>492</v>
      </c>
      <c r="BA120" s="154">
        <v>0</v>
      </c>
      <c r="BB120" s="154">
        <v>0</v>
      </c>
      <c r="BC120" s="154">
        <v>0</v>
      </c>
      <c r="BD120" s="154">
        <v>0</v>
      </c>
      <c r="BE120" s="154">
        <v>0</v>
      </c>
      <c r="BF120" s="182" t="s">
        <v>492</v>
      </c>
      <c r="BG120" s="154">
        <v>0</v>
      </c>
      <c r="BH120" s="154">
        <v>0</v>
      </c>
      <c r="BI120" s="154">
        <v>0</v>
      </c>
      <c r="BJ120" s="154">
        <v>0</v>
      </c>
      <c r="BK120" s="154">
        <v>0</v>
      </c>
      <c r="BL120" s="182" t="s">
        <v>492</v>
      </c>
      <c r="BM120" s="154">
        <v>0</v>
      </c>
      <c r="BN120" s="154">
        <v>0</v>
      </c>
      <c r="BO120" s="154">
        <v>0</v>
      </c>
      <c r="BP120" s="154">
        <v>0</v>
      </c>
      <c r="BQ120" s="154" t="s">
        <v>492</v>
      </c>
      <c r="BR120" s="182" t="s">
        <v>492</v>
      </c>
      <c r="BS120" s="154">
        <v>0</v>
      </c>
      <c r="BT120" s="154">
        <v>0</v>
      </c>
      <c r="BU120" s="154">
        <v>0</v>
      </c>
      <c r="BV120" s="154">
        <v>0</v>
      </c>
      <c r="BW120" s="154" t="s">
        <v>492</v>
      </c>
      <c r="BX120" s="398" t="s">
        <v>492</v>
      </c>
    </row>
    <row r="121" spans="1:76" ht="31.5" x14ac:dyDescent="0.25">
      <c r="A121" s="168" t="s">
        <v>666</v>
      </c>
      <c r="B121" s="146" t="s">
        <v>722</v>
      </c>
      <c r="C121" s="168" t="s">
        <v>852</v>
      </c>
      <c r="D121" s="182" t="s">
        <v>492</v>
      </c>
      <c r="E121" s="154">
        <v>0</v>
      </c>
      <c r="F121" s="154">
        <v>0</v>
      </c>
      <c r="G121" s="154">
        <v>0</v>
      </c>
      <c r="H121" s="154">
        <v>0</v>
      </c>
      <c r="I121" s="154">
        <v>0</v>
      </c>
      <c r="J121" s="154">
        <v>0</v>
      </c>
      <c r="K121" s="154">
        <v>0</v>
      </c>
      <c r="L121" s="154">
        <v>0</v>
      </c>
      <c r="M121" s="154">
        <v>0</v>
      </c>
      <c r="N121" s="154">
        <v>0</v>
      </c>
      <c r="O121" s="154">
        <v>0</v>
      </c>
      <c r="P121" s="124" t="s">
        <v>492</v>
      </c>
      <c r="Q121" s="154">
        <v>0</v>
      </c>
      <c r="R121" s="154">
        <v>0</v>
      </c>
      <c r="S121" s="154">
        <v>0</v>
      </c>
      <c r="T121" s="154">
        <v>0</v>
      </c>
      <c r="U121" s="154">
        <v>0</v>
      </c>
      <c r="V121" s="182" t="s">
        <v>492</v>
      </c>
      <c r="W121" s="154">
        <v>0</v>
      </c>
      <c r="X121" s="154">
        <v>0</v>
      </c>
      <c r="Y121" s="154">
        <v>0</v>
      </c>
      <c r="Z121" s="154">
        <v>0</v>
      </c>
      <c r="AA121" s="154">
        <v>0</v>
      </c>
      <c r="AB121" s="182" t="s">
        <v>492</v>
      </c>
      <c r="AC121" s="154">
        <v>0</v>
      </c>
      <c r="AD121" s="154">
        <v>0</v>
      </c>
      <c r="AE121" s="154">
        <v>0</v>
      </c>
      <c r="AF121" s="154">
        <v>0</v>
      </c>
      <c r="AG121" s="154">
        <v>0</v>
      </c>
      <c r="AH121" s="182" t="s">
        <v>492</v>
      </c>
      <c r="AI121" s="154">
        <v>0</v>
      </c>
      <c r="AJ121" s="154">
        <v>0</v>
      </c>
      <c r="AK121" s="154">
        <v>0</v>
      </c>
      <c r="AL121" s="154">
        <v>0</v>
      </c>
      <c r="AM121" s="154">
        <v>0</v>
      </c>
      <c r="AN121" s="182" t="s">
        <v>492</v>
      </c>
      <c r="AO121" s="154">
        <v>0</v>
      </c>
      <c r="AP121" s="154">
        <v>0</v>
      </c>
      <c r="AQ121" s="154">
        <v>0</v>
      </c>
      <c r="AR121" s="154">
        <v>0</v>
      </c>
      <c r="AS121" s="154">
        <v>0</v>
      </c>
      <c r="AT121" s="182" t="s">
        <v>492</v>
      </c>
      <c r="AU121" s="154">
        <v>0</v>
      </c>
      <c r="AV121" s="154">
        <v>0</v>
      </c>
      <c r="AW121" s="154">
        <v>0</v>
      </c>
      <c r="AX121" s="154">
        <v>0</v>
      </c>
      <c r="AY121" s="154">
        <v>0</v>
      </c>
      <c r="AZ121" s="182" t="s">
        <v>492</v>
      </c>
      <c r="BA121" s="154">
        <v>0</v>
      </c>
      <c r="BB121" s="154">
        <v>0</v>
      </c>
      <c r="BC121" s="154">
        <v>0</v>
      </c>
      <c r="BD121" s="154">
        <v>0</v>
      </c>
      <c r="BE121" s="154" t="s">
        <v>492</v>
      </c>
      <c r="BF121" s="182" t="s">
        <v>492</v>
      </c>
      <c r="BG121" s="154">
        <v>0</v>
      </c>
      <c r="BH121" s="154">
        <v>0</v>
      </c>
      <c r="BI121" s="154">
        <v>0</v>
      </c>
      <c r="BJ121" s="154">
        <v>0</v>
      </c>
      <c r="BK121" s="154" t="s">
        <v>492</v>
      </c>
      <c r="BL121" s="182" t="s">
        <v>492</v>
      </c>
      <c r="BM121" s="154">
        <v>0</v>
      </c>
      <c r="BN121" s="154">
        <v>0</v>
      </c>
      <c r="BO121" s="154">
        <v>0</v>
      </c>
      <c r="BP121" s="154">
        <v>0</v>
      </c>
      <c r="BQ121" s="154">
        <v>0</v>
      </c>
      <c r="BR121" s="182" t="s">
        <v>492</v>
      </c>
      <c r="BS121" s="154">
        <v>0</v>
      </c>
      <c r="BT121" s="154">
        <v>0</v>
      </c>
      <c r="BU121" s="154">
        <v>0</v>
      </c>
      <c r="BV121" s="154">
        <v>0</v>
      </c>
      <c r="BW121" s="154">
        <v>0</v>
      </c>
      <c r="BX121" s="398" t="s">
        <v>492</v>
      </c>
    </row>
    <row r="122" spans="1:76" ht="31.5" x14ac:dyDescent="0.25">
      <c r="A122" s="168" t="s">
        <v>666</v>
      </c>
      <c r="B122" s="146" t="s">
        <v>706</v>
      </c>
      <c r="C122" s="168" t="s">
        <v>853</v>
      </c>
      <c r="D122" s="182" t="s">
        <v>492</v>
      </c>
      <c r="E122" s="154">
        <v>0</v>
      </c>
      <c r="F122" s="154">
        <v>0</v>
      </c>
      <c r="G122" s="154">
        <v>0</v>
      </c>
      <c r="H122" s="154">
        <v>0</v>
      </c>
      <c r="I122" s="154">
        <v>0</v>
      </c>
      <c r="J122" s="154">
        <v>0</v>
      </c>
      <c r="K122" s="154">
        <v>0</v>
      </c>
      <c r="L122" s="154">
        <v>0</v>
      </c>
      <c r="M122" s="154">
        <v>0</v>
      </c>
      <c r="N122" s="154">
        <v>0</v>
      </c>
      <c r="O122" s="154">
        <v>0</v>
      </c>
      <c r="P122" s="124" t="s">
        <v>492</v>
      </c>
      <c r="Q122" s="154">
        <v>0</v>
      </c>
      <c r="R122" s="154">
        <v>0</v>
      </c>
      <c r="S122" s="154">
        <v>0</v>
      </c>
      <c r="T122" s="154">
        <v>0</v>
      </c>
      <c r="U122" s="154">
        <v>0</v>
      </c>
      <c r="V122" s="182" t="s">
        <v>492</v>
      </c>
      <c r="W122" s="154">
        <v>0</v>
      </c>
      <c r="X122" s="154">
        <v>0</v>
      </c>
      <c r="Y122" s="154">
        <v>0</v>
      </c>
      <c r="Z122" s="154">
        <v>0</v>
      </c>
      <c r="AA122" s="154">
        <v>0</v>
      </c>
      <c r="AB122" s="182" t="s">
        <v>492</v>
      </c>
      <c r="AC122" s="154">
        <v>0</v>
      </c>
      <c r="AD122" s="154">
        <v>0</v>
      </c>
      <c r="AE122" s="154">
        <v>0</v>
      </c>
      <c r="AF122" s="154">
        <v>0</v>
      </c>
      <c r="AG122" s="154" t="s">
        <v>492</v>
      </c>
      <c r="AH122" s="182" t="s">
        <v>492</v>
      </c>
      <c r="AI122" s="154">
        <v>0</v>
      </c>
      <c r="AJ122" s="154">
        <v>0</v>
      </c>
      <c r="AK122" s="154">
        <v>0</v>
      </c>
      <c r="AL122" s="154">
        <v>0</v>
      </c>
      <c r="AM122" s="154">
        <v>1</v>
      </c>
      <c r="AN122" s="182" t="s">
        <v>492</v>
      </c>
      <c r="AO122" s="154">
        <v>0</v>
      </c>
      <c r="AP122" s="154">
        <v>0</v>
      </c>
      <c r="AQ122" s="154">
        <v>0</v>
      </c>
      <c r="AR122" s="154">
        <v>0</v>
      </c>
      <c r="AS122" s="154">
        <v>0</v>
      </c>
      <c r="AT122" s="182" t="s">
        <v>492</v>
      </c>
      <c r="AU122" s="154">
        <v>0</v>
      </c>
      <c r="AV122" s="154">
        <v>0</v>
      </c>
      <c r="AW122" s="154">
        <v>0</v>
      </c>
      <c r="AX122" s="154">
        <v>0</v>
      </c>
      <c r="AY122" s="154">
        <v>0</v>
      </c>
      <c r="AZ122" s="182" t="s">
        <v>492</v>
      </c>
      <c r="BA122" s="154">
        <v>0</v>
      </c>
      <c r="BB122" s="154">
        <v>0</v>
      </c>
      <c r="BC122" s="154">
        <v>0</v>
      </c>
      <c r="BD122" s="154">
        <v>0</v>
      </c>
      <c r="BE122" s="154">
        <v>0</v>
      </c>
      <c r="BF122" s="182" t="s">
        <v>492</v>
      </c>
      <c r="BG122" s="154">
        <v>0</v>
      </c>
      <c r="BH122" s="154">
        <v>0</v>
      </c>
      <c r="BI122" s="154">
        <v>0</v>
      </c>
      <c r="BJ122" s="154">
        <v>0</v>
      </c>
      <c r="BK122" s="154">
        <v>0</v>
      </c>
      <c r="BL122" s="182" t="s">
        <v>492</v>
      </c>
      <c r="BM122" s="154">
        <v>0</v>
      </c>
      <c r="BN122" s="154">
        <v>0</v>
      </c>
      <c r="BO122" s="154">
        <v>0</v>
      </c>
      <c r="BP122" s="154">
        <v>0</v>
      </c>
      <c r="BQ122" s="154">
        <v>0</v>
      </c>
      <c r="BR122" s="182" t="s">
        <v>492</v>
      </c>
      <c r="BS122" s="154">
        <v>0</v>
      </c>
      <c r="BT122" s="154">
        <v>0</v>
      </c>
      <c r="BU122" s="154">
        <v>0</v>
      </c>
      <c r="BV122" s="154">
        <v>0</v>
      </c>
      <c r="BW122" s="154">
        <v>0</v>
      </c>
      <c r="BX122" s="398" t="s">
        <v>1173</v>
      </c>
    </row>
    <row r="123" spans="1:76" ht="31.5" x14ac:dyDescent="0.25">
      <c r="A123" s="168" t="s">
        <v>666</v>
      </c>
      <c r="B123" s="146" t="s">
        <v>723</v>
      </c>
      <c r="C123" s="168" t="s">
        <v>854</v>
      </c>
      <c r="D123" s="182" t="s">
        <v>492</v>
      </c>
      <c r="E123" s="154">
        <v>0</v>
      </c>
      <c r="F123" s="154">
        <v>0</v>
      </c>
      <c r="G123" s="154">
        <v>0</v>
      </c>
      <c r="H123" s="154">
        <v>0</v>
      </c>
      <c r="I123" s="154">
        <v>0</v>
      </c>
      <c r="J123" s="154">
        <v>0</v>
      </c>
      <c r="K123" s="154">
        <v>0</v>
      </c>
      <c r="L123" s="154">
        <v>0</v>
      </c>
      <c r="M123" s="154">
        <v>0</v>
      </c>
      <c r="N123" s="154">
        <v>0</v>
      </c>
      <c r="O123" s="154">
        <v>0</v>
      </c>
      <c r="P123" s="124" t="s">
        <v>492</v>
      </c>
      <c r="Q123" s="154">
        <v>0</v>
      </c>
      <c r="R123" s="154">
        <v>0</v>
      </c>
      <c r="S123" s="154">
        <v>0</v>
      </c>
      <c r="T123" s="154">
        <v>0</v>
      </c>
      <c r="U123" s="154">
        <v>0</v>
      </c>
      <c r="V123" s="182" t="s">
        <v>492</v>
      </c>
      <c r="W123" s="154">
        <v>0</v>
      </c>
      <c r="X123" s="154">
        <v>0</v>
      </c>
      <c r="Y123" s="154">
        <v>0</v>
      </c>
      <c r="Z123" s="154">
        <v>0</v>
      </c>
      <c r="AA123" s="154">
        <v>0</v>
      </c>
      <c r="AB123" s="182" t="s">
        <v>492</v>
      </c>
      <c r="AC123" s="154">
        <v>0</v>
      </c>
      <c r="AD123" s="154">
        <v>0</v>
      </c>
      <c r="AE123" s="154">
        <v>0</v>
      </c>
      <c r="AF123" s="154">
        <v>0</v>
      </c>
      <c r="AG123" s="154">
        <v>0</v>
      </c>
      <c r="AH123" s="182" t="s">
        <v>492</v>
      </c>
      <c r="AI123" s="154">
        <v>0</v>
      </c>
      <c r="AJ123" s="154">
        <v>0</v>
      </c>
      <c r="AK123" s="154">
        <v>0</v>
      </c>
      <c r="AL123" s="154">
        <v>0</v>
      </c>
      <c r="AM123" s="154">
        <v>0</v>
      </c>
      <c r="AN123" s="182" t="s">
        <v>492</v>
      </c>
      <c r="AO123" s="154">
        <v>0</v>
      </c>
      <c r="AP123" s="154">
        <v>0</v>
      </c>
      <c r="AQ123" s="154">
        <v>0</v>
      </c>
      <c r="AR123" s="154">
        <v>0</v>
      </c>
      <c r="AS123" s="154">
        <v>0</v>
      </c>
      <c r="AT123" s="182" t="s">
        <v>492</v>
      </c>
      <c r="AU123" s="154">
        <v>0</v>
      </c>
      <c r="AV123" s="154">
        <v>0</v>
      </c>
      <c r="AW123" s="154">
        <v>0</v>
      </c>
      <c r="AX123" s="154">
        <v>0</v>
      </c>
      <c r="AY123" s="154">
        <v>1</v>
      </c>
      <c r="AZ123" s="182" t="s">
        <v>492</v>
      </c>
      <c r="BA123" s="154">
        <v>0</v>
      </c>
      <c r="BB123" s="154">
        <v>0</v>
      </c>
      <c r="BC123" s="154">
        <v>0</v>
      </c>
      <c r="BD123" s="154">
        <v>0</v>
      </c>
      <c r="BE123" s="154">
        <v>0</v>
      </c>
      <c r="BF123" s="182" t="s">
        <v>492</v>
      </c>
      <c r="BG123" s="154">
        <v>0</v>
      </c>
      <c r="BH123" s="154">
        <v>0</v>
      </c>
      <c r="BI123" s="154">
        <v>0</v>
      </c>
      <c r="BJ123" s="154">
        <v>0</v>
      </c>
      <c r="BK123" s="154">
        <v>0</v>
      </c>
      <c r="BL123" s="182" t="s">
        <v>492</v>
      </c>
      <c r="BM123" s="154">
        <v>0</v>
      </c>
      <c r="BN123" s="154">
        <v>0</v>
      </c>
      <c r="BO123" s="154">
        <v>0</v>
      </c>
      <c r="BP123" s="154">
        <v>0</v>
      </c>
      <c r="BQ123" s="154">
        <v>0</v>
      </c>
      <c r="BR123" s="182" t="s">
        <v>492</v>
      </c>
      <c r="BS123" s="154">
        <v>0</v>
      </c>
      <c r="BT123" s="154">
        <v>0</v>
      </c>
      <c r="BU123" s="154">
        <v>0</v>
      </c>
      <c r="BV123" s="154">
        <v>0</v>
      </c>
      <c r="BW123" s="154">
        <v>0</v>
      </c>
      <c r="BX123" s="398" t="s">
        <v>1229</v>
      </c>
    </row>
    <row r="124" spans="1:76" ht="31.5" x14ac:dyDescent="0.25">
      <c r="A124" s="168" t="s">
        <v>666</v>
      </c>
      <c r="B124" s="146" t="s">
        <v>724</v>
      </c>
      <c r="C124" s="168" t="s">
        <v>855</v>
      </c>
      <c r="D124" s="182" t="s">
        <v>492</v>
      </c>
      <c r="E124" s="154">
        <v>0</v>
      </c>
      <c r="F124" s="154">
        <v>0</v>
      </c>
      <c r="G124" s="154">
        <v>0</v>
      </c>
      <c r="H124" s="154">
        <v>0</v>
      </c>
      <c r="I124" s="154">
        <v>0</v>
      </c>
      <c r="J124" s="154">
        <v>0</v>
      </c>
      <c r="K124" s="154">
        <v>0</v>
      </c>
      <c r="L124" s="154">
        <v>0</v>
      </c>
      <c r="M124" s="154">
        <v>0</v>
      </c>
      <c r="N124" s="154">
        <v>0</v>
      </c>
      <c r="O124" s="154">
        <v>0</v>
      </c>
      <c r="P124" s="124" t="s">
        <v>492</v>
      </c>
      <c r="Q124" s="154">
        <v>0</v>
      </c>
      <c r="R124" s="154">
        <v>0</v>
      </c>
      <c r="S124" s="154">
        <v>0</v>
      </c>
      <c r="T124" s="154">
        <v>0</v>
      </c>
      <c r="U124" s="154">
        <v>0</v>
      </c>
      <c r="V124" s="182" t="s">
        <v>492</v>
      </c>
      <c r="W124" s="154">
        <v>0</v>
      </c>
      <c r="X124" s="154">
        <v>0</v>
      </c>
      <c r="Y124" s="154">
        <v>0</v>
      </c>
      <c r="Z124" s="154">
        <v>0</v>
      </c>
      <c r="AA124" s="154">
        <v>0</v>
      </c>
      <c r="AB124" s="182" t="s">
        <v>492</v>
      </c>
      <c r="AC124" s="154">
        <v>0</v>
      </c>
      <c r="AD124" s="154">
        <v>0</v>
      </c>
      <c r="AE124" s="154">
        <v>0</v>
      </c>
      <c r="AF124" s="154">
        <v>0</v>
      </c>
      <c r="AG124" s="154">
        <v>0</v>
      </c>
      <c r="AH124" s="182" t="s">
        <v>492</v>
      </c>
      <c r="AI124" s="154">
        <v>0</v>
      </c>
      <c r="AJ124" s="154">
        <v>0</v>
      </c>
      <c r="AK124" s="154">
        <v>0</v>
      </c>
      <c r="AL124" s="154">
        <v>0</v>
      </c>
      <c r="AM124" s="154">
        <v>0</v>
      </c>
      <c r="AN124" s="182" t="s">
        <v>492</v>
      </c>
      <c r="AO124" s="154">
        <v>0</v>
      </c>
      <c r="AP124" s="154">
        <v>0</v>
      </c>
      <c r="AQ124" s="154">
        <v>0</v>
      </c>
      <c r="AR124" s="154">
        <v>0</v>
      </c>
      <c r="AS124" s="154">
        <v>0</v>
      </c>
      <c r="AT124" s="182" t="s">
        <v>492</v>
      </c>
      <c r="AU124" s="154">
        <v>0</v>
      </c>
      <c r="AV124" s="154">
        <v>0</v>
      </c>
      <c r="AW124" s="154">
        <v>0</v>
      </c>
      <c r="AX124" s="154">
        <v>0</v>
      </c>
      <c r="AY124" s="154">
        <v>1</v>
      </c>
      <c r="AZ124" s="182" t="s">
        <v>492</v>
      </c>
      <c r="BA124" s="154">
        <v>0</v>
      </c>
      <c r="BB124" s="154">
        <v>0</v>
      </c>
      <c r="BC124" s="154">
        <v>0</v>
      </c>
      <c r="BD124" s="154">
        <v>0</v>
      </c>
      <c r="BE124" s="154">
        <v>0</v>
      </c>
      <c r="BF124" s="182" t="s">
        <v>492</v>
      </c>
      <c r="BG124" s="154">
        <v>0</v>
      </c>
      <c r="BH124" s="154">
        <v>0</v>
      </c>
      <c r="BI124" s="154">
        <v>0</v>
      </c>
      <c r="BJ124" s="154">
        <v>0</v>
      </c>
      <c r="BK124" s="154">
        <v>0</v>
      </c>
      <c r="BL124" s="182" t="s">
        <v>492</v>
      </c>
      <c r="BM124" s="154">
        <v>0</v>
      </c>
      <c r="BN124" s="154">
        <v>0</v>
      </c>
      <c r="BO124" s="154">
        <v>0</v>
      </c>
      <c r="BP124" s="154">
        <v>0</v>
      </c>
      <c r="BQ124" s="154">
        <v>0</v>
      </c>
      <c r="BR124" s="182" t="s">
        <v>492</v>
      </c>
      <c r="BS124" s="154">
        <v>0</v>
      </c>
      <c r="BT124" s="154">
        <v>0</v>
      </c>
      <c r="BU124" s="154">
        <v>0</v>
      </c>
      <c r="BV124" s="154">
        <v>0</v>
      </c>
      <c r="BW124" s="154">
        <v>0</v>
      </c>
      <c r="BX124" s="398" t="s">
        <v>1229</v>
      </c>
    </row>
    <row r="125" spans="1:76" ht="31.5" x14ac:dyDescent="0.25">
      <c r="A125" s="168" t="s">
        <v>666</v>
      </c>
      <c r="B125" s="146" t="s">
        <v>725</v>
      </c>
      <c r="C125" s="168" t="s">
        <v>856</v>
      </c>
      <c r="D125" s="182" t="s">
        <v>492</v>
      </c>
      <c r="E125" s="154">
        <v>0</v>
      </c>
      <c r="F125" s="154">
        <v>0</v>
      </c>
      <c r="G125" s="154">
        <v>0</v>
      </c>
      <c r="H125" s="154">
        <v>0</v>
      </c>
      <c r="I125" s="154">
        <v>0</v>
      </c>
      <c r="J125" s="154">
        <v>0</v>
      </c>
      <c r="K125" s="154">
        <v>0</v>
      </c>
      <c r="L125" s="154">
        <v>0</v>
      </c>
      <c r="M125" s="154">
        <v>0</v>
      </c>
      <c r="N125" s="154">
        <v>0</v>
      </c>
      <c r="O125" s="154">
        <v>0</v>
      </c>
      <c r="P125" s="124" t="s">
        <v>492</v>
      </c>
      <c r="Q125" s="154">
        <v>0</v>
      </c>
      <c r="R125" s="154">
        <v>0</v>
      </c>
      <c r="S125" s="154">
        <v>0</v>
      </c>
      <c r="T125" s="154">
        <v>0</v>
      </c>
      <c r="U125" s="154">
        <v>0</v>
      </c>
      <c r="V125" s="182" t="s">
        <v>492</v>
      </c>
      <c r="W125" s="154">
        <v>0</v>
      </c>
      <c r="X125" s="154">
        <v>0</v>
      </c>
      <c r="Y125" s="154">
        <v>0</v>
      </c>
      <c r="Z125" s="154">
        <v>0</v>
      </c>
      <c r="AA125" s="154">
        <v>0</v>
      </c>
      <c r="AB125" s="182" t="s">
        <v>492</v>
      </c>
      <c r="AC125" s="154">
        <v>0</v>
      </c>
      <c r="AD125" s="154">
        <v>0</v>
      </c>
      <c r="AE125" s="154">
        <v>0</v>
      </c>
      <c r="AF125" s="154">
        <v>0</v>
      </c>
      <c r="AG125" s="154">
        <v>0</v>
      </c>
      <c r="AH125" s="182" t="s">
        <v>492</v>
      </c>
      <c r="AI125" s="154">
        <v>0</v>
      </c>
      <c r="AJ125" s="154">
        <v>0</v>
      </c>
      <c r="AK125" s="154">
        <v>0</v>
      </c>
      <c r="AL125" s="154">
        <v>0</v>
      </c>
      <c r="AM125" s="154">
        <v>0</v>
      </c>
      <c r="AN125" s="182" t="s">
        <v>492</v>
      </c>
      <c r="AO125" s="154">
        <v>0</v>
      </c>
      <c r="AP125" s="154">
        <v>0</v>
      </c>
      <c r="AQ125" s="154">
        <v>0</v>
      </c>
      <c r="AR125" s="154">
        <v>0</v>
      </c>
      <c r="AS125" s="154">
        <v>0</v>
      </c>
      <c r="AT125" s="182" t="s">
        <v>492</v>
      </c>
      <c r="AU125" s="154">
        <v>0</v>
      </c>
      <c r="AV125" s="154">
        <v>0</v>
      </c>
      <c r="AW125" s="154">
        <v>0</v>
      </c>
      <c r="AX125" s="154">
        <v>0</v>
      </c>
      <c r="AY125" s="154">
        <v>1</v>
      </c>
      <c r="AZ125" s="182" t="s">
        <v>492</v>
      </c>
      <c r="BA125" s="154">
        <v>0</v>
      </c>
      <c r="BB125" s="154">
        <v>0</v>
      </c>
      <c r="BC125" s="154">
        <v>0</v>
      </c>
      <c r="BD125" s="154">
        <v>0</v>
      </c>
      <c r="BE125" s="154">
        <v>0</v>
      </c>
      <c r="BF125" s="182" t="s">
        <v>492</v>
      </c>
      <c r="BG125" s="154">
        <v>0</v>
      </c>
      <c r="BH125" s="154">
        <v>0</v>
      </c>
      <c r="BI125" s="154">
        <v>0</v>
      </c>
      <c r="BJ125" s="154">
        <v>0</v>
      </c>
      <c r="BK125" s="154">
        <v>0</v>
      </c>
      <c r="BL125" s="182" t="s">
        <v>492</v>
      </c>
      <c r="BM125" s="154">
        <v>0</v>
      </c>
      <c r="BN125" s="154">
        <v>0</v>
      </c>
      <c r="BO125" s="154">
        <v>0</v>
      </c>
      <c r="BP125" s="154">
        <v>0</v>
      </c>
      <c r="BQ125" s="154">
        <v>0</v>
      </c>
      <c r="BR125" s="182" t="s">
        <v>492</v>
      </c>
      <c r="BS125" s="154">
        <v>0</v>
      </c>
      <c r="BT125" s="154">
        <v>0</v>
      </c>
      <c r="BU125" s="154">
        <v>0</v>
      </c>
      <c r="BV125" s="154">
        <v>0</v>
      </c>
      <c r="BW125" s="154">
        <v>0</v>
      </c>
      <c r="BX125" s="398" t="s">
        <v>1229</v>
      </c>
    </row>
    <row r="126" spans="1:76" x14ac:dyDescent="0.25">
      <c r="A126" s="168" t="s">
        <v>666</v>
      </c>
      <c r="B126" s="146" t="s">
        <v>726</v>
      </c>
      <c r="C126" s="168" t="s">
        <v>857</v>
      </c>
      <c r="D126" s="182" t="s">
        <v>492</v>
      </c>
      <c r="E126" s="154">
        <v>0</v>
      </c>
      <c r="F126" s="154">
        <v>0</v>
      </c>
      <c r="G126" s="154">
        <v>0</v>
      </c>
      <c r="H126" s="154">
        <v>0</v>
      </c>
      <c r="I126" s="154">
        <v>0</v>
      </c>
      <c r="J126" s="154">
        <v>0</v>
      </c>
      <c r="K126" s="154">
        <v>0</v>
      </c>
      <c r="L126" s="154">
        <v>0</v>
      </c>
      <c r="M126" s="154">
        <v>0</v>
      </c>
      <c r="N126" s="154">
        <v>0</v>
      </c>
      <c r="O126" s="154">
        <v>0</v>
      </c>
      <c r="P126" s="124" t="s">
        <v>492</v>
      </c>
      <c r="Q126" s="154">
        <v>0</v>
      </c>
      <c r="R126" s="154">
        <v>0</v>
      </c>
      <c r="S126" s="154">
        <v>0</v>
      </c>
      <c r="T126" s="154">
        <v>0</v>
      </c>
      <c r="U126" s="154">
        <v>0</v>
      </c>
      <c r="V126" s="182" t="s">
        <v>492</v>
      </c>
      <c r="W126" s="154">
        <v>0</v>
      </c>
      <c r="X126" s="154">
        <v>0</v>
      </c>
      <c r="Y126" s="154">
        <v>0</v>
      </c>
      <c r="Z126" s="154">
        <v>0</v>
      </c>
      <c r="AA126" s="154">
        <v>0</v>
      </c>
      <c r="AB126" s="182" t="s">
        <v>492</v>
      </c>
      <c r="AC126" s="154">
        <v>0</v>
      </c>
      <c r="AD126" s="154">
        <v>0</v>
      </c>
      <c r="AE126" s="154">
        <v>0</v>
      </c>
      <c r="AF126" s="154">
        <v>0</v>
      </c>
      <c r="AG126" s="154">
        <v>0</v>
      </c>
      <c r="AH126" s="182" t="s">
        <v>492</v>
      </c>
      <c r="AI126" s="154">
        <v>0</v>
      </c>
      <c r="AJ126" s="154">
        <v>0</v>
      </c>
      <c r="AK126" s="154">
        <v>0</v>
      </c>
      <c r="AL126" s="154">
        <v>0</v>
      </c>
      <c r="AM126" s="154">
        <v>0</v>
      </c>
      <c r="AN126" s="182" t="s">
        <v>492</v>
      </c>
      <c r="AO126" s="154">
        <v>0</v>
      </c>
      <c r="AP126" s="154">
        <v>0</v>
      </c>
      <c r="AQ126" s="154">
        <v>0</v>
      </c>
      <c r="AR126" s="154">
        <v>0</v>
      </c>
      <c r="AS126" s="154">
        <v>0</v>
      </c>
      <c r="AT126" s="182" t="s">
        <v>492</v>
      </c>
      <c r="AU126" s="154">
        <v>0</v>
      </c>
      <c r="AV126" s="154">
        <v>0</v>
      </c>
      <c r="AW126" s="154">
        <v>0</v>
      </c>
      <c r="AX126" s="154">
        <v>0</v>
      </c>
      <c r="AY126" s="154">
        <v>1</v>
      </c>
      <c r="AZ126" s="182" t="s">
        <v>492</v>
      </c>
      <c r="BA126" s="154">
        <v>0</v>
      </c>
      <c r="BB126" s="154">
        <v>0</v>
      </c>
      <c r="BC126" s="154">
        <v>0</v>
      </c>
      <c r="BD126" s="154">
        <v>0</v>
      </c>
      <c r="BE126" s="154">
        <v>0</v>
      </c>
      <c r="BF126" s="182" t="s">
        <v>492</v>
      </c>
      <c r="BG126" s="154">
        <v>0</v>
      </c>
      <c r="BH126" s="154">
        <v>0</v>
      </c>
      <c r="BI126" s="154">
        <v>0</v>
      </c>
      <c r="BJ126" s="154">
        <v>0</v>
      </c>
      <c r="BK126" s="154">
        <v>0</v>
      </c>
      <c r="BL126" s="182" t="s">
        <v>492</v>
      </c>
      <c r="BM126" s="154">
        <v>0</v>
      </c>
      <c r="BN126" s="154">
        <v>0</v>
      </c>
      <c r="BO126" s="154">
        <v>0</v>
      </c>
      <c r="BP126" s="154">
        <v>0</v>
      </c>
      <c r="BQ126" s="154">
        <v>0</v>
      </c>
      <c r="BR126" s="182" t="s">
        <v>492</v>
      </c>
      <c r="BS126" s="154">
        <v>0</v>
      </c>
      <c r="BT126" s="154">
        <v>0</v>
      </c>
      <c r="BU126" s="154">
        <v>0</v>
      </c>
      <c r="BV126" s="154">
        <v>0</v>
      </c>
      <c r="BW126" s="154">
        <v>0</v>
      </c>
      <c r="BX126" s="398" t="s">
        <v>1229</v>
      </c>
    </row>
    <row r="127" spans="1:76" ht="78.75" x14ac:dyDescent="0.25">
      <c r="A127" s="168" t="s">
        <v>666</v>
      </c>
      <c r="B127" s="146" t="s">
        <v>707</v>
      </c>
      <c r="C127" s="168" t="s">
        <v>858</v>
      </c>
      <c r="D127" s="182" t="s">
        <v>492</v>
      </c>
      <c r="E127" s="154">
        <v>0</v>
      </c>
      <c r="F127" s="154">
        <v>0</v>
      </c>
      <c r="G127" s="154">
        <v>0</v>
      </c>
      <c r="H127" s="154">
        <v>0</v>
      </c>
      <c r="I127" s="154">
        <v>0</v>
      </c>
      <c r="J127" s="154">
        <v>0</v>
      </c>
      <c r="K127" s="154">
        <v>0</v>
      </c>
      <c r="L127" s="154">
        <v>0</v>
      </c>
      <c r="M127" s="154">
        <v>0</v>
      </c>
      <c r="N127" s="154">
        <v>0</v>
      </c>
      <c r="O127" s="154">
        <v>0</v>
      </c>
      <c r="P127" s="124" t="s">
        <v>492</v>
      </c>
      <c r="Q127" s="154">
        <v>0</v>
      </c>
      <c r="R127" s="154">
        <v>0</v>
      </c>
      <c r="S127" s="154">
        <v>0</v>
      </c>
      <c r="T127" s="154">
        <v>0</v>
      </c>
      <c r="U127" s="154">
        <v>0</v>
      </c>
      <c r="V127" s="182" t="s">
        <v>492</v>
      </c>
      <c r="W127" s="154">
        <v>0</v>
      </c>
      <c r="X127" s="154">
        <v>0</v>
      </c>
      <c r="Y127" s="154">
        <v>0</v>
      </c>
      <c r="Z127" s="154">
        <v>0</v>
      </c>
      <c r="AA127" s="154">
        <v>0</v>
      </c>
      <c r="AB127" s="182" t="s">
        <v>492</v>
      </c>
      <c r="AC127" s="154">
        <v>0</v>
      </c>
      <c r="AD127" s="154">
        <v>0</v>
      </c>
      <c r="AE127" s="154">
        <v>0</v>
      </c>
      <c r="AF127" s="154">
        <v>0</v>
      </c>
      <c r="AG127" s="154">
        <v>0</v>
      </c>
      <c r="AH127" s="182" t="s">
        <v>492</v>
      </c>
      <c r="AI127" s="154">
        <v>0</v>
      </c>
      <c r="AJ127" s="154">
        <v>0</v>
      </c>
      <c r="AK127" s="154">
        <v>0</v>
      </c>
      <c r="AL127" s="154">
        <v>0</v>
      </c>
      <c r="AM127" s="154">
        <v>0</v>
      </c>
      <c r="AN127" s="182" t="s">
        <v>492</v>
      </c>
      <c r="AO127" s="154">
        <v>0</v>
      </c>
      <c r="AP127" s="154">
        <v>0</v>
      </c>
      <c r="AQ127" s="154">
        <v>0</v>
      </c>
      <c r="AR127" s="154">
        <v>0</v>
      </c>
      <c r="AS127" s="154">
        <v>0</v>
      </c>
      <c r="AT127" s="182" t="s">
        <v>492</v>
      </c>
      <c r="AU127" s="154">
        <v>0</v>
      </c>
      <c r="AV127" s="154">
        <v>0</v>
      </c>
      <c r="AW127" s="154">
        <v>0</v>
      </c>
      <c r="AX127" s="154">
        <v>0</v>
      </c>
      <c r="AY127" s="154">
        <v>1</v>
      </c>
      <c r="AZ127" s="182" t="s">
        <v>492</v>
      </c>
      <c r="BA127" s="154">
        <v>0</v>
      </c>
      <c r="BB127" s="154">
        <v>0</v>
      </c>
      <c r="BC127" s="154">
        <v>0</v>
      </c>
      <c r="BD127" s="154">
        <v>0</v>
      </c>
      <c r="BE127" s="154">
        <v>0</v>
      </c>
      <c r="BF127" s="182" t="s">
        <v>492</v>
      </c>
      <c r="BG127" s="154">
        <v>0</v>
      </c>
      <c r="BH127" s="154">
        <v>0</v>
      </c>
      <c r="BI127" s="154">
        <v>0</v>
      </c>
      <c r="BJ127" s="154">
        <v>0</v>
      </c>
      <c r="BK127" s="154">
        <v>0</v>
      </c>
      <c r="BL127" s="182" t="s">
        <v>492</v>
      </c>
      <c r="BM127" s="154">
        <v>0</v>
      </c>
      <c r="BN127" s="154">
        <v>0</v>
      </c>
      <c r="BO127" s="154">
        <v>0</v>
      </c>
      <c r="BP127" s="154">
        <v>0</v>
      </c>
      <c r="BQ127" s="154">
        <v>0</v>
      </c>
      <c r="BR127" s="182" t="s">
        <v>492</v>
      </c>
      <c r="BS127" s="154">
        <v>0</v>
      </c>
      <c r="BT127" s="154">
        <v>0</v>
      </c>
      <c r="BU127" s="154">
        <v>0</v>
      </c>
      <c r="BV127" s="154">
        <v>0</v>
      </c>
      <c r="BW127" s="154">
        <v>0</v>
      </c>
      <c r="BX127" s="398" t="s">
        <v>1173</v>
      </c>
    </row>
    <row r="128" spans="1:76" ht="157.5" x14ac:dyDescent="0.25">
      <c r="A128" s="168" t="s">
        <v>666</v>
      </c>
      <c r="B128" s="146" t="s">
        <v>727</v>
      </c>
      <c r="C128" s="168" t="s">
        <v>859</v>
      </c>
      <c r="D128" s="182" t="s">
        <v>492</v>
      </c>
      <c r="E128" s="154">
        <v>0</v>
      </c>
      <c r="F128" s="154">
        <v>0</v>
      </c>
      <c r="G128" s="154">
        <v>0</v>
      </c>
      <c r="H128" s="154">
        <v>0</v>
      </c>
      <c r="I128" s="154">
        <v>0</v>
      </c>
      <c r="J128" s="154">
        <v>0</v>
      </c>
      <c r="K128" s="154">
        <v>0</v>
      </c>
      <c r="L128" s="154">
        <v>0</v>
      </c>
      <c r="M128" s="154">
        <v>0</v>
      </c>
      <c r="N128" s="154">
        <v>0</v>
      </c>
      <c r="O128" s="154">
        <v>0</v>
      </c>
      <c r="P128" s="124" t="s">
        <v>492</v>
      </c>
      <c r="Q128" s="154">
        <v>0</v>
      </c>
      <c r="R128" s="154">
        <v>0</v>
      </c>
      <c r="S128" s="154">
        <v>0</v>
      </c>
      <c r="T128" s="154">
        <v>0</v>
      </c>
      <c r="U128" s="154">
        <v>0</v>
      </c>
      <c r="V128" s="182" t="s">
        <v>492</v>
      </c>
      <c r="W128" s="154">
        <v>0</v>
      </c>
      <c r="X128" s="154">
        <v>0</v>
      </c>
      <c r="Y128" s="154">
        <v>0</v>
      </c>
      <c r="Z128" s="154">
        <v>0</v>
      </c>
      <c r="AA128" s="154">
        <v>0</v>
      </c>
      <c r="AB128" s="182" t="s">
        <v>492</v>
      </c>
      <c r="AC128" s="154">
        <v>0</v>
      </c>
      <c r="AD128" s="154">
        <v>0</v>
      </c>
      <c r="AE128" s="154">
        <v>0</v>
      </c>
      <c r="AF128" s="154">
        <v>0</v>
      </c>
      <c r="AG128" s="154">
        <v>0</v>
      </c>
      <c r="AH128" s="182" t="s">
        <v>492</v>
      </c>
      <c r="AI128" s="154">
        <v>0</v>
      </c>
      <c r="AJ128" s="154">
        <v>0</v>
      </c>
      <c r="AK128" s="154">
        <v>0</v>
      </c>
      <c r="AL128" s="154">
        <v>0</v>
      </c>
      <c r="AM128" s="154">
        <v>0</v>
      </c>
      <c r="AN128" s="182" t="s">
        <v>492</v>
      </c>
      <c r="AO128" s="154">
        <v>0</v>
      </c>
      <c r="AP128" s="154">
        <v>0</v>
      </c>
      <c r="AQ128" s="154">
        <v>0</v>
      </c>
      <c r="AR128" s="154">
        <v>0</v>
      </c>
      <c r="AS128" s="154">
        <v>0</v>
      </c>
      <c r="AT128" s="182" t="s">
        <v>492</v>
      </c>
      <c r="AU128" s="154">
        <v>0</v>
      </c>
      <c r="AV128" s="154">
        <v>0</v>
      </c>
      <c r="AW128" s="154">
        <v>0</v>
      </c>
      <c r="AX128" s="154">
        <v>0</v>
      </c>
      <c r="AY128" s="154">
        <v>1</v>
      </c>
      <c r="AZ128" s="182" t="s">
        <v>492</v>
      </c>
      <c r="BA128" s="154">
        <v>0</v>
      </c>
      <c r="BB128" s="154">
        <v>0</v>
      </c>
      <c r="BC128" s="154">
        <v>0</v>
      </c>
      <c r="BD128" s="154">
        <v>0</v>
      </c>
      <c r="BE128" s="154">
        <v>0</v>
      </c>
      <c r="BF128" s="182" t="s">
        <v>492</v>
      </c>
      <c r="BG128" s="154">
        <v>0</v>
      </c>
      <c r="BH128" s="154">
        <v>0</v>
      </c>
      <c r="BI128" s="154">
        <v>0</v>
      </c>
      <c r="BJ128" s="154">
        <v>0</v>
      </c>
      <c r="BK128" s="154">
        <v>0</v>
      </c>
      <c r="BL128" s="182" t="s">
        <v>492</v>
      </c>
      <c r="BM128" s="154">
        <v>0</v>
      </c>
      <c r="BN128" s="154">
        <v>0</v>
      </c>
      <c r="BO128" s="154">
        <v>0</v>
      </c>
      <c r="BP128" s="154">
        <v>0</v>
      </c>
      <c r="BQ128" s="154">
        <v>0</v>
      </c>
      <c r="BR128" s="182" t="s">
        <v>492</v>
      </c>
      <c r="BS128" s="154">
        <v>0</v>
      </c>
      <c r="BT128" s="154">
        <v>0</v>
      </c>
      <c r="BU128" s="154">
        <v>0</v>
      </c>
      <c r="BV128" s="154">
        <v>0</v>
      </c>
      <c r="BW128" s="154">
        <v>0</v>
      </c>
      <c r="BX128" s="398" t="s">
        <v>1227</v>
      </c>
    </row>
    <row r="129" spans="1:76" ht="78.75" x14ac:dyDescent="0.25">
      <c r="A129" s="168" t="s">
        <v>666</v>
      </c>
      <c r="B129" s="146" t="s">
        <v>728</v>
      </c>
      <c r="C129" s="168" t="s">
        <v>860</v>
      </c>
      <c r="D129" s="182" t="s">
        <v>492</v>
      </c>
      <c r="E129" s="154">
        <v>0</v>
      </c>
      <c r="F129" s="154">
        <v>0</v>
      </c>
      <c r="G129" s="154">
        <v>0</v>
      </c>
      <c r="H129" s="154">
        <v>0</v>
      </c>
      <c r="I129" s="154">
        <v>0</v>
      </c>
      <c r="J129" s="154">
        <v>0</v>
      </c>
      <c r="K129" s="154">
        <v>0</v>
      </c>
      <c r="L129" s="154">
        <v>0</v>
      </c>
      <c r="M129" s="154">
        <v>0</v>
      </c>
      <c r="N129" s="154">
        <v>0</v>
      </c>
      <c r="O129" s="154">
        <v>0</v>
      </c>
      <c r="P129" s="124" t="s">
        <v>492</v>
      </c>
      <c r="Q129" s="154">
        <v>0</v>
      </c>
      <c r="R129" s="154">
        <v>0</v>
      </c>
      <c r="S129" s="154">
        <v>0</v>
      </c>
      <c r="T129" s="154">
        <v>0</v>
      </c>
      <c r="U129" s="154">
        <v>0</v>
      </c>
      <c r="V129" s="182" t="s">
        <v>492</v>
      </c>
      <c r="W129" s="154">
        <v>0</v>
      </c>
      <c r="X129" s="154">
        <v>0</v>
      </c>
      <c r="Y129" s="154">
        <v>0</v>
      </c>
      <c r="Z129" s="154">
        <v>0</v>
      </c>
      <c r="AA129" s="154">
        <v>0</v>
      </c>
      <c r="AB129" s="182" t="s">
        <v>492</v>
      </c>
      <c r="AC129" s="154">
        <v>0</v>
      </c>
      <c r="AD129" s="154">
        <v>0</v>
      </c>
      <c r="AE129" s="154">
        <v>0</v>
      </c>
      <c r="AF129" s="154">
        <v>0</v>
      </c>
      <c r="AG129" s="154">
        <v>0</v>
      </c>
      <c r="AH129" s="182" t="s">
        <v>492</v>
      </c>
      <c r="AI129" s="154">
        <v>0</v>
      </c>
      <c r="AJ129" s="154">
        <v>0</v>
      </c>
      <c r="AK129" s="154">
        <v>0</v>
      </c>
      <c r="AL129" s="154">
        <v>0</v>
      </c>
      <c r="AM129" s="154">
        <v>0</v>
      </c>
      <c r="AN129" s="182" t="s">
        <v>492</v>
      </c>
      <c r="AO129" s="154">
        <v>0</v>
      </c>
      <c r="AP129" s="154">
        <v>0</v>
      </c>
      <c r="AQ129" s="154">
        <v>0</v>
      </c>
      <c r="AR129" s="154">
        <v>0</v>
      </c>
      <c r="AS129" s="154">
        <v>0</v>
      </c>
      <c r="AT129" s="182" t="s">
        <v>492</v>
      </c>
      <c r="AU129" s="154">
        <v>0</v>
      </c>
      <c r="AV129" s="154">
        <v>0</v>
      </c>
      <c r="AW129" s="154">
        <v>0</v>
      </c>
      <c r="AX129" s="154">
        <v>0</v>
      </c>
      <c r="AY129" s="154">
        <v>2</v>
      </c>
      <c r="AZ129" s="182" t="s">
        <v>492</v>
      </c>
      <c r="BA129" s="154">
        <v>0</v>
      </c>
      <c r="BB129" s="154">
        <v>0</v>
      </c>
      <c r="BC129" s="154">
        <v>0</v>
      </c>
      <c r="BD129" s="154">
        <v>0</v>
      </c>
      <c r="BE129" s="154">
        <v>0</v>
      </c>
      <c r="BF129" s="182" t="s">
        <v>492</v>
      </c>
      <c r="BG129" s="154">
        <v>0</v>
      </c>
      <c r="BH129" s="154">
        <v>0</v>
      </c>
      <c r="BI129" s="154">
        <v>0</v>
      </c>
      <c r="BJ129" s="154">
        <v>0</v>
      </c>
      <c r="BK129" s="154">
        <v>0</v>
      </c>
      <c r="BL129" s="182" t="s">
        <v>492</v>
      </c>
      <c r="BM129" s="154">
        <v>0</v>
      </c>
      <c r="BN129" s="154">
        <v>0</v>
      </c>
      <c r="BO129" s="154">
        <v>0</v>
      </c>
      <c r="BP129" s="154">
        <v>0</v>
      </c>
      <c r="BQ129" s="154">
        <v>0</v>
      </c>
      <c r="BR129" s="182" t="s">
        <v>492</v>
      </c>
      <c r="BS129" s="154">
        <v>0</v>
      </c>
      <c r="BT129" s="154">
        <v>0</v>
      </c>
      <c r="BU129" s="154">
        <v>0</v>
      </c>
      <c r="BV129" s="154">
        <v>0</v>
      </c>
      <c r="BW129" s="154">
        <v>0</v>
      </c>
      <c r="BX129" s="398" t="s">
        <v>1228</v>
      </c>
    </row>
    <row r="130" spans="1:76" ht="157.5" x14ac:dyDescent="0.25">
      <c r="A130" s="168" t="s">
        <v>666</v>
      </c>
      <c r="B130" s="146" t="s">
        <v>729</v>
      </c>
      <c r="C130" s="168" t="s">
        <v>861</v>
      </c>
      <c r="D130" s="182" t="s">
        <v>492</v>
      </c>
      <c r="E130" s="154">
        <v>0</v>
      </c>
      <c r="F130" s="154">
        <v>0</v>
      </c>
      <c r="G130" s="154">
        <v>0</v>
      </c>
      <c r="H130" s="154">
        <v>0</v>
      </c>
      <c r="I130" s="154">
        <v>0</v>
      </c>
      <c r="J130" s="154">
        <v>0</v>
      </c>
      <c r="K130" s="154">
        <v>0</v>
      </c>
      <c r="L130" s="154">
        <v>0</v>
      </c>
      <c r="M130" s="154">
        <v>0</v>
      </c>
      <c r="N130" s="154">
        <v>0</v>
      </c>
      <c r="O130" s="154">
        <v>0</v>
      </c>
      <c r="P130" s="124" t="s">
        <v>492</v>
      </c>
      <c r="Q130" s="154">
        <v>0</v>
      </c>
      <c r="R130" s="154">
        <v>0</v>
      </c>
      <c r="S130" s="154">
        <v>0</v>
      </c>
      <c r="T130" s="154">
        <v>0</v>
      </c>
      <c r="U130" s="154">
        <v>0</v>
      </c>
      <c r="V130" s="182" t="s">
        <v>492</v>
      </c>
      <c r="W130" s="154">
        <v>0</v>
      </c>
      <c r="X130" s="154">
        <v>0</v>
      </c>
      <c r="Y130" s="154">
        <v>0</v>
      </c>
      <c r="Z130" s="154">
        <v>0</v>
      </c>
      <c r="AA130" s="154">
        <v>0</v>
      </c>
      <c r="AB130" s="182" t="s">
        <v>492</v>
      </c>
      <c r="AC130" s="154">
        <v>0</v>
      </c>
      <c r="AD130" s="154">
        <v>0</v>
      </c>
      <c r="AE130" s="154">
        <v>0</v>
      </c>
      <c r="AF130" s="154">
        <v>0</v>
      </c>
      <c r="AG130" s="154">
        <v>0</v>
      </c>
      <c r="AH130" s="182" t="s">
        <v>492</v>
      </c>
      <c r="AI130" s="154">
        <v>0</v>
      </c>
      <c r="AJ130" s="154">
        <v>0</v>
      </c>
      <c r="AK130" s="154">
        <v>0</v>
      </c>
      <c r="AL130" s="154">
        <v>0</v>
      </c>
      <c r="AM130" s="154">
        <v>0</v>
      </c>
      <c r="AN130" s="182" t="s">
        <v>492</v>
      </c>
      <c r="AO130" s="154">
        <v>0</v>
      </c>
      <c r="AP130" s="154">
        <v>0</v>
      </c>
      <c r="AQ130" s="154">
        <v>0</v>
      </c>
      <c r="AR130" s="154">
        <v>0</v>
      </c>
      <c r="AS130" s="154">
        <v>0</v>
      </c>
      <c r="AT130" s="182" t="s">
        <v>492</v>
      </c>
      <c r="AU130" s="154">
        <v>0</v>
      </c>
      <c r="AV130" s="154">
        <v>0</v>
      </c>
      <c r="AW130" s="154">
        <v>0</v>
      </c>
      <c r="AX130" s="154">
        <v>0</v>
      </c>
      <c r="AY130" s="154">
        <v>1</v>
      </c>
      <c r="AZ130" s="182" t="s">
        <v>492</v>
      </c>
      <c r="BA130" s="154">
        <v>0</v>
      </c>
      <c r="BB130" s="154">
        <v>0</v>
      </c>
      <c r="BC130" s="154">
        <v>0</v>
      </c>
      <c r="BD130" s="154">
        <v>0</v>
      </c>
      <c r="BE130" s="154">
        <v>0</v>
      </c>
      <c r="BF130" s="182" t="s">
        <v>492</v>
      </c>
      <c r="BG130" s="154">
        <v>0</v>
      </c>
      <c r="BH130" s="154">
        <v>0</v>
      </c>
      <c r="BI130" s="154">
        <v>0</v>
      </c>
      <c r="BJ130" s="154">
        <v>0</v>
      </c>
      <c r="BK130" s="154">
        <v>0</v>
      </c>
      <c r="BL130" s="182" t="s">
        <v>492</v>
      </c>
      <c r="BM130" s="154">
        <v>0</v>
      </c>
      <c r="BN130" s="154">
        <v>0</v>
      </c>
      <c r="BO130" s="154">
        <v>0</v>
      </c>
      <c r="BP130" s="154">
        <v>0</v>
      </c>
      <c r="BQ130" s="154">
        <v>0</v>
      </c>
      <c r="BR130" s="182" t="s">
        <v>492</v>
      </c>
      <c r="BS130" s="154">
        <v>0</v>
      </c>
      <c r="BT130" s="154">
        <v>0</v>
      </c>
      <c r="BU130" s="154">
        <v>0</v>
      </c>
      <c r="BV130" s="154">
        <v>0</v>
      </c>
      <c r="BW130" s="154">
        <v>0</v>
      </c>
      <c r="BX130" s="398" t="s">
        <v>1227</v>
      </c>
    </row>
  </sheetData>
  <autoFilter ref="A20:DN130"/>
  <mergeCells count="38">
    <mergeCell ref="AZ16:BK17"/>
    <mergeCell ref="AZ18:BE18"/>
    <mergeCell ref="BF18:BK18"/>
    <mergeCell ref="A12:BX12"/>
    <mergeCell ref="A4:BX4"/>
    <mergeCell ref="A6:BX6"/>
    <mergeCell ref="A7:BX7"/>
    <mergeCell ref="A9:BX9"/>
    <mergeCell ref="A11:BX11"/>
    <mergeCell ref="A14:AY14"/>
    <mergeCell ref="A15:A19"/>
    <mergeCell ref="B15:B19"/>
    <mergeCell ref="C15:C19"/>
    <mergeCell ref="D15:O17"/>
    <mergeCell ref="P15:AY15"/>
    <mergeCell ref="P16:AA17"/>
    <mergeCell ref="AB16:AM17"/>
    <mergeCell ref="AN16:AY17"/>
    <mergeCell ref="AN18:AS18"/>
    <mergeCell ref="AH18:AM18"/>
    <mergeCell ref="AT18:AY18"/>
    <mergeCell ref="DA18:DG18"/>
    <mergeCell ref="DH18:DN18"/>
    <mergeCell ref="DA16:DG17"/>
    <mergeCell ref="DH16:DN17"/>
    <mergeCell ref="BL16:BW17"/>
    <mergeCell ref="BL18:BQ18"/>
    <mergeCell ref="BR18:BW18"/>
    <mergeCell ref="CM16:CS17"/>
    <mergeCell ref="CT16:CZ17"/>
    <mergeCell ref="CM18:CS18"/>
    <mergeCell ref="CT18:CZ18"/>
    <mergeCell ref="BX15:BX19"/>
    <mergeCell ref="D18:I18"/>
    <mergeCell ref="J18:O18"/>
    <mergeCell ref="P18:U18"/>
    <mergeCell ref="V18:AA18"/>
    <mergeCell ref="AB18:AG18"/>
  </mergeCells>
  <pageMargins left="0.39370078740157483" right="0.39370078740157483" top="0.78740157480314965" bottom="0.39370078740157483" header="0.27559055118110237" footer="0.27559055118110237"/>
  <pageSetup paperSize="9" scale="22" orientation="landscape" r:id="rId1"/>
  <headerFooter alignWithMargins="0">
    <oddHeader>&amp;L&amp;"Arial,обычный"&amp;6Подготовлено с использованием системы ГАРАНТ</oddHeader>
  </headerFooter>
  <colBreaks count="2" manualBreakCount="2">
    <brk id="76" max="1048575" man="1"/>
    <brk id="80"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BW131"/>
  <sheetViews>
    <sheetView tabSelected="1" view="pageBreakPreview" topLeftCell="I62" zoomScale="60" zoomScaleNormal="100" workbookViewId="0">
      <selection activeCell="BN26" sqref="BN26"/>
    </sheetView>
  </sheetViews>
  <sheetFormatPr defaultRowHeight="15.75" x14ac:dyDescent="0.25"/>
  <cols>
    <col min="1" max="1" width="13" style="121" customWidth="1"/>
    <col min="2" max="2" width="68.28515625" style="246" customWidth="1"/>
    <col min="3" max="3" width="15.85546875" style="169" customWidth="1"/>
    <col min="4" max="37" width="6.85546875" style="169" customWidth="1"/>
    <col min="38" max="38" width="9.140625" style="169" customWidth="1"/>
    <col min="39" max="44" width="6.85546875" style="169" customWidth="1"/>
    <col min="45" max="45" width="8.7109375" style="169" customWidth="1"/>
    <col min="46" max="51" width="6.85546875" style="169" hidden="1" customWidth="1"/>
    <col min="52" max="52" width="12.42578125" style="169" hidden="1" customWidth="1"/>
    <col min="53" max="58" width="6.85546875" style="169" hidden="1" customWidth="1"/>
    <col min="59" max="59" width="9.28515625" style="169" hidden="1" customWidth="1"/>
    <col min="60" max="73" width="6.85546875" style="169" customWidth="1"/>
    <col min="74" max="74" width="37.85546875" style="169" customWidth="1"/>
    <col min="75" max="84" width="5.7109375" style="121" customWidth="1"/>
    <col min="85" max="16384" width="9.140625" style="121"/>
  </cols>
  <sheetData>
    <row r="1" spans="1:75" s="120" customFormat="1" x14ac:dyDescent="0.25">
      <c r="B1" s="244"/>
      <c r="C1" s="122"/>
      <c r="D1" s="122"/>
      <c r="E1" s="122"/>
      <c r="F1" s="122"/>
      <c r="G1" s="122"/>
      <c r="H1" s="122"/>
      <c r="I1" s="122"/>
      <c r="J1" s="122"/>
      <c r="K1" s="122"/>
      <c r="L1" s="122"/>
      <c r="M1" s="122"/>
      <c r="N1" s="122"/>
      <c r="O1" s="122"/>
      <c r="P1" s="122"/>
      <c r="Q1" s="122"/>
      <c r="R1" s="122"/>
      <c r="S1" s="122"/>
      <c r="T1" s="122"/>
      <c r="U1" s="122"/>
      <c r="V1" s="122"/>
      <c r="W1" s="122"/>
      <c r="X1" s="122"/>
      <c r="Y1" s="122"/>
      <c r="Z1" s="122"/>
      <c r="AA1" s="122"/>
      <c r="AB1" s="122"/>
      <c r="AC1" s="122"/>
      <c r="AD1" s="122"/>
      <c r="AE1" s="122"/>
      <c r="AF1" s="119"/>
      <c r="AG1" s="119"/>
      <c r="AH1" s="119"/>
      <c r="AI1" s="119"/>
      <c r="AJ1" s="119"/>
      <c r="AK1" s="119"/>
      <c r="AL1" s="119"/>
      <c r="AM1" s="119"/>
      <c r="AN1" s="119"/>
      <c r="AO1" s="119"/>
      <c r="AP1" s="119"/>
      <c r="AQ1" s="122"/>
      <c r="AR1" s="122"/>
      <c r="AT1" s="122"/>
      <c r="AU1" s="122"/>
      <c r="AV1" s="122"/>
      <c r="AW1" s="122"/>
      <c r="AX1" s="122"/>
      <c r="AY1" s="122"/>
      <c r="AZ1" s="122"/>
      <c r="BA1" s="122"/>
      <c r="BB1" s="122"/>
      <c r="BC1" s="122"/>
      <c r="BD1" s="122"/>
      <c r="BE1" s="122"/>
      <c r="BF1" s="122"/>
      <c r="BG1" s="122"/>
      <c r="BH1" s="122"/>
      <c r="BI1" s="122"/>
      <c r="BJ1" s="122"/>
      <c r="BK1" s="122"/>
      <c r="BL1" s="122"/>
      <c r="BM1" s="122"/>
      <c r="BN1" s="122"/>
      <c r="BO1" s="122"/>
      <c r="BP1" s="122"/>
      <c r="BQ1" s="122"/>
      <c r="BR1" s="122"/>
      <c r="BS1" s="122"/>
      <c r="BT1" s="122"/>
      <c r="BU1" s="122"/>
      <c r="BV1" s="366" t="s">
        <v>277</v>
      </c>
    </row>
    <row r="2" spans="1:75" s="120" customFormat="1" ht="15" customHeight="1" x14ac:dyDescent="0.25">
      <c r="B2" s="244"/>
      <c r="C2" s="122"/>
      <c r="D2" s="122"/>
      <c r="E2" s="122"/>
      <c r="F2" s="122"/>
      <c r="G2" s="122"/>
      <c r="H2" s="122"/>
      <c r="I2" s="122"/>
      <c r="J2" s="122"/>
      <c r="K2" s="122"/>
      <c r="L2" s="122"/>
      <c r="M2" s="122"/>
      <c r="N2" s="122"/>
      <c r="O2" s="122"/>
      <c r="P2" s="122"/>
      <c r="Q2" s="122"/>
      <c r="R2" s="122"/>
      <c r="S2" s="122"/>
      <c r="T2" s="122"/>
      <c r="U2" s="122"/>
      <c r="V2" s="122"/>
      <c r="W2" s="122"/>
      <c r="X2" s="122"/>
      <c r="Y2" s="122"/>
      <c r="Z2" s="122"/>
      <c r="AA2" s="122"/>
      <c r="AB2" s="122"/>
      <c r="AC2" s="122"/>
      <c r="AD2" s="122"/>
      <c r="AE2" s="122"/>
      <c r="AF2" s="119"/>
      <c r="AG2" s="119"/>
      <c r="AH2" s="119"/>
      <c r="AI2" s="119"/>
      <c r="AJ2" s="119"/>
      <c r="AK2" s="119"/>
      <c r="AL2" s="119"/>
      <c r="AM2" s="119"/>
      <c r="AN2" s="119"/>
      <c r="AO2" s="119"/>
      <c r="AP2" s="119"/>
      <c r="AQ2" s="122"/>
      <c r="AR2" s="122"/>
      <c r="AT2" s="122"/>
      <c r="AU2" s="122"/>
      <c r="AV2" s="122"/>
      <c r="AW2" s="122"/>
      <c r="AX2" s="122"/>
      <c r="AY2" s="122"/>
      <c r="AZ2" s="122"/>
      <c r="BA2" s="122"/>
      <c r="BB2" s="122"/>
      <c r="BC2" s="122"/>
      <c r="BD2" s="122"/>
      <c r="BE2" s="122"/>
      <c r="BF2" s="122"/>
      <c r="BG2" s="122"/>
      <c r="BH2" s="122"/>
      <c r="BI2" s="122"/>
      <c r="BJ2" s="122"/>
      <c r="BK2" s="122"/>
      <c r="BL2" s="122"/>
      <c r="BM2" s="122"/>
      <c r="BN2" s="122"/>
      <c r="BO2" s="122"/>
      <c r="BP2" s="122"/>
      <c r="BQ2" s="122"/>
      <c r="BR2" s="122"/>
      <c r="BS2" s="461" t="s">
        <v>1</v>
      </c>
      <c r="BT2" s="461"/>
      <c r="BU2" s="461"/>
      <c r="BV2" s="461"/>
    </row>
    <row r="3" spans="1:75" s="120" customFormat="1" x14ac:dyDescent="0.25">
      <c r="B3" s="244"/>
      <c r="C3" s="122"/>
      <c r="D3" s="122"/>
      <c r="E3" s="122"/>
      <c r="F3" s="122"/>
      <c r="G3" s="122"/>
      <c r="H3" s="122"/>
      <c r="I3" s="122"/>
      <c r="J3" s="122"/>
      <c r="K3" s="122"/>
      <c r="L3" s="122"/>
      <c r="M3" s="122"/>
      <c r="N3" s="122"/>
      <c r="O3" s="122"/>
      <c r="P3" s="122"/>
      <c r="Q3" s="122"/>
      <c r="R3" s="122"/>
      <c r="S3" s="122"/>
      <c r="T3" s="122"/>
      <c r="U3" s="122"/>
      <c r="V3" s="122"/>
      <c r="W3" s="122"/>
      <c r="X3" s="122"/>
      <c r="Y3" s="122"/>
      <c r="Z3" s="122"/>
      <c r="AA3" s="122"/>
      <c r="AB3" s="122"/>
      <c r="AC3" s="122"/>
      <c r="AD3" s="122"/>
      <c r="AE3" s="122"/>
      <c r="AF3" s="119"/>
      <c r="AG3" s="119"/>
      <c r="AH3" s="119"/>
      <c r="AI3" s="119"/>
      <c r="AJ3" s="119"/>
      <c r="AK3" s="119"/>
      <c r="AL3" s="119"/>
      <c r="AM3" s="119"/>
      <c r="AN3" s="119"/>
      <c r="AO3" s="119"/>
      <c r="AP3" s="119"/>
      <c r="AQ3" s="122"/>
      <c r="AR3" s="122"/>
      <c r="AT3" s="122"/>
      <c r="AU3" s="122"/>
      <c r="AV3" s="122"/>
      <c r="AW3" s="122"/>
      <c r="AX3" s="122"/>
      <c r="AY3" s="122"/>
      <c r="AZ3" s="122"/>
      <c r="BA3" s="122"/>
      <c r="BB3" s="122"/>
      <c r="BC3" s="122"/>
      <c r="BD3" s="122"/>
      <c r="BE3" s="122"/>
      <c r="BF3" s="122"/>
      <c r="BG3" s="122"/>
      <c r="BH3" s="122"/>
      <c r="BI3" s="122"/>
      <c r="BJ3" s="122"/>
      <c r="BK3" s="122"/>
      <c r="BL3" s="122"/>
      <c r="BM3" s="122"/>
      <c r="BN3" s="122"/>
      <c r="BO3" s="122"/>
      <c r="BP3" s="122"/>
      <c r="BQ3" s="122"/>
      <c r="BR3" s="122"/>
      <c r="BS3" s="122"/>
      <c r="BT3" s="122"/>
      <c r="BU3" s="122"/>
      <c r="BV3" s="365" t="s">
        <v>2</v>
      </c>
    </row>
    <row r="4" spans="1:75" x14ac:dyDescent="0.25">
      <c r="A4" s="442" t="s">
        <v>278</v>
      </c>
      <c r="B4" s="442"/>
      <c r="C4" s="442"/>
      <c r="D4" s="442"/>
      <c r="E4" s="442"/>
      <c r="F4" s="442"/>
      <c r="G4" s="442"/>
      <c r="H4" s="442"/>
      <c r="I4" s="442"/>
      <c r="J4" s="442"/>
      <c r="K4" s="442"/>
      <c r="L4" s="442"/>
      <c r="M4" s="442"/>
      <c r="N4" s="442"/>
      <c r="O4" s="442"/>
      <c r="P4" s="442"/>
      <c r="Q4" s="442"/>
      <c r="R4" s="442"/>
      <c r="S4" s="442"/>
      <c r="T4" s="442"/>
      <c r="U4" s="442"/>
      <c r="V4" s="442"/>
      <c r="W4" s="442"/>
      <c r="X4" s="442"/>
      <c r="Y4" s="442"/>
      <c r="Z4" s="442"/>
      <c r="AA4" s="442"/>
      <c r="AB4" s="442"/>
      <c r="AC4" s="442"/>
      <c r="AD4" s="442"/>
      <c r="AE4" s="442"/>
      <c r="AF4" s="442"/>
      <c r="AG4" s="442"/>
      <c r="AH4" s="442"/>
      <c r="AI4" s="442"/>
      <c r="AJ4" s="442"/>
      <c r="AK4" s="442"/>
      <c r="AL4" s="442"/>
      <c r="AM4" s="442"/>
      <c r="AN4" s="442"/>
      <c r="AO4" s="442"/>
      <c r="AP4" s="442"/>
      <c r="AQ4" s="442"/>
      <c r="AR4" s="442"/>
      <c r="AS4" s="442"/>
    </row>
    <row r="5" spans="1:75" x14ac:dyDescent="0.25">
      <c r="A5" s="443"/>
      <c r="B5" s="443"/>
      <c r="C5" s="443"/>
      <c r="D5" s="443"/>
      <c r="E5" s="443"/>
      <c r="F5" s="443"/>
      <c r="G5" s="443"/>
      <c r="H5" s="443"/>
      <c r="I5" s="443"/>
      <c r="J5" s="443"/>
      <c r="K5" s="443"/>
      <c r="L5" s="443"/>
      <c r="M5" s="443"/>
      <c r="N5" s="443"/>
      <c r="O5" s="443"/>
      <c r="P5" s="443"/>
      <c r="Q5" s="443"/>
      <c r="R5" s="443"/>
      <c r="S5" s="443"/>
      <c r="T5" s="443"/>
      <c r="U5" s="443"/>
      <c r="V5" s="443"/>
      <c r="W5" s="443"/>
      <c r="X5" s="443"/>
      <c r="Y5" s="443"/>
      <c r="Z5" s="443"/>
      <c r="AA5" s="443"/>
      <c r="AB5" s="443"/>
      <c r="AC5" s="443"/>
      <c r="AD5" s="443"/>
      <c r="AE5" s="443"/>
      <c r="AF5" s="443"/>
      <c r="AG5" s="443"/>
      <c r="AH5" s="443"/>
      <c r="AI5" s="443"/>
      <c r="AJ5" s="443"/>
      <c r="AK5" s="443"/>
      <c r="AL5" s="443"/>
      <c r="AM5" s="443"/>
      <c r="AN5" s="443"/>
      <c r="AO5" s="443"/>
      <c r="AP5" s="443"/>
      <c r="AQ5" s="443"/>
      <c r="AR5" s="443"/>
      <c r="AS5" s="443"/>
      <c r="AT5" s="156"/>
      <c r="AU5" s="156"/>
      <c r="AV5" s="156"/>
      <c r="AW5" s="156"/>
      <c r="AX5" s="156"/>
      <c r="AY5" s="156"/>
      <c r="AZ5" s="156"/>
      <c r="BA5" s="156"/>
      <c r="BB5" s="156"/>
      <c r="BC5" s="156"/>
      <c r="BD5" s="156"/>
      <c r="BE5" s="156"/>
      <c r="BF5" s="156"/>
      <c r="BG5" s="156"/>
      <c r="BH5" s="156"/>
      <c r="BI5" s="156"/>
      <c r="BJ5" s="156"/>
      <c r="BK5" s="156"/>
      <c r="BL5" s="156"/>
      <c r="BM5" s="156"/>
      <c r="BN5" s="156"/>
      <c r="BO5" s="156"/>
      <c r="BP5" s="156"/>
      <c r="BQ5" s="156"/>
      <c r="BR5" s="156"/>
      <c r="BS5" s="156"/>
      <c r="BT5" s="156"/>
      <c r="BU5" s="156"/>
      <c r="BV5" s="160"/>
    </row>
    <row r="6" spans="1:75" ht="18.75" x14ac:dyDescent="0.25">
      <c r="A6" s="444" t="s">
        <v>1230</v>
      </c>
      <c r="B6" s="444"/>
      <c r="C6" s="444"/>
      <c r="D6" s="444"/>
      <c r="E6" s="444"/>
      <c r="F6" s="444"/>
      <c r="G6" s="444"/>
      <c r="H6" s="444"/>
      <c r="I6" s="444"/>
      <c r="J6" s="444"/>
      <c r="K6" s="444"/>
      <c r="L6" s="444"/>
      <c r="M6" s="444"/>
      <c r="N6" s="444"/>
      <c r="O6" s="444"/>
      <c r="P6" s="444"/>
      <c r="Q6" s="444"/>
      <c r="R6" s="444"/>
      <c r="S6" s="444"/>
      <c r="T6" s="444"/>
      <c r="U6" s="444"/>
      <c r="V6" s="444"/>
      <c r="W6" s="444"/>
      <c r="X6" s="444"/>
      <c r="Y6" s="444"/>
      <c r="Z6" s="444"/>
      <c r="AA6" s="444"/>
      <c r="AB6" s="444"/>
      <c r="AC6" s="444"/>
      <c r="AD6" s="444"/>
      <c r="AE6" s="444"/>
      <c r="AF6" s="444"/>
      <c r="AG6" s="444"/>
      <c r="AH6" s="444"/>
      <c r="AI6" s="444"/>
      <c r="AJ6" s="444"/>
      <c r="AK6" s="444"/>
      <c r="AL6" s="444"/>
      <c r="AM6" s="444"/>
      <c r="AN6" s="444"/>
      <c r="AO6" s="444"/>
      <c r="AP6" s="444"/>
      <c r="AQ6" s="444"/>
      <c r="AR6" s="444"/>
      <c r="AS6" s="444"/>
      <c r="AT6" s="189"/>
      <c r="AU6" s="189"/>
      <c r="AV6" s="189"/>
      <c r="AW6" s="189"/>
      <c r="AX6" s="189"/>
      <c r="AY6" s="189"/>
      <c r="AZ6" s="189"/>
      <c r="BA6" s="189"/>
      <c r="BB6" s="189"/>
      <c r="BC6" s="189"/>
      <c r="BD6" s="189"/>
      <c r="BE6" s="189"/>
      <c r="BF6" s="189"/>
      <c r="BG6" s="189"/>
      <c r="BH6" s="189"/>
      <c r="BI6" s="189"/>
      <c r="BJ6" s="189"/>
      <c r="BK6" s="189"/>
      <c r="BL6" s="189"/>
      <c r="BM6" s="189"/>
      <c r="BN6" s="189"/>
      <c r="BO6" s="189"/>
      <c r="BP6" s="189"/>
      <c r="BQ6" s="189"/>
      <c r="BR6" s="189"/>
      <c r="BS6" s="189"/>
      <c r="BT6" s="189"/>
      <c r="BU6" s="189"/>
      <c r="BV6" s="343"/>
      <c r="BW6" s="157"/>
    </row>
    <row r="7" spans="1:75" x14ac:dyDescent="0.25">
      <c r="A7" s="445" t="s">
        <v>5</v>
      </c>
      <c r="B7" s="445"/>
      <c r="C7" s="445"/>
      <c r="D7" s="445"/>
      <c r="E7" s="445"/>
      <c r="F7" s="445"/>
      <c r="G7" s="445"/>
      <c r="H7" s="445"/>
      <c r="I7" s="445"/>
      <c r="J7" s="445"/>
      <c r="K7" s="445"/>
      <c r="L7" s="445"/>
      <c r="M7" s="445"/>
      <c r="N7" s="445"/>
      <c r="O7" s="445"/>
      <c r="P7" s="445"/>
      <c r="Q7" s="445"/>
      <c r="R7" s="445"/>
      <c r="S7" s="445"/>
      <c r="T7" s="445"/>
      <c r="U7" s="445"/>
      <c r="V7" s="445"/>
      <c r="W7" s="445"/>
      <c r="X7" s="445"/>
      <c r="Y7" s="445"/>
      <c r="Z7" s="445"/>
      <c r="AA7" s="445"/>
      <c r="AB7" s="445"/>
      <c r="AC7" s="445"/>
      <c r="AD7" s="445"/>
      <c r="AE7" s="445"/>
      <c r="AF7" s="445"/>
      <c r="AG7" s="445"/>
      <c r="AH7" s="445"/>
      <c r="AI7" s="445"/>
      <c r="AJ7" s="445"/>
      <c r="AK7" s="445"/>
      <c r="AL7" s="445"/>
      <c r="AM7" s="445"/>
      <c r="AN7" s="445"/>
      <c r="AO7" s="445"/>
      <c r="AP7" s="445"/>
      <c r="AQ7" s="445"/>
      <c r="AR7" s="445"/>
      <c r="AS7" s="445"/>
      <c r="AT7" s="188"/>
      <c r="AU7" s="188"/>
      <c r="AV7" s="188"/>
      <c r="AW7" s="188"/>
      <c r="AX7" s="188"/>
      <c r="AY7" s="188"/>
      <c r="AZ7" s="188"/>
      <c r="BA7" s="188"/>
      <c r="BB7" s="188"/>
      <c r="BC7" s="188"/>
      <c r="BD7" s="188"/>
      <c r="BE7" s="188"/>
      <c r="BF7" s="188"/>
      <c r="BG7" s="188"/>
      <c r="BH7" s="188"/>
      <c r="BI7" s="188"/>
      <c r="BJ7" s="188"/>
      <c r="BK7" s="188"/>
      <c r="BL7" s="188"/>
      <c r="BM7" s="188"/>
      <c r="BN7" s="188"/>
      <c r="BO7" s="188"/>
      <c r="BP7" s="188"/>
      <c r="BQ7" s="188"/>
      <c r="BR7" s="188"/>
      <c r="BS7" s="188"/>
      <c r="BT7" s="188"/>
      <c r="BU7" s="188"/>
      <c r="BV7" s="344"/>
      <c r="BW7" s="158"/>
    </row>
    <row r="8" spans="1:75" ht="16.5" x14ac:dyDescent="0.25">
      <c r="A8" s="446"/>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446"/>
      <c r="AB8" s="446"/>
      <c r="AC8" s="446"/>
      <c r="AD8" s="446"/>
      <c r="AE8" s="446"/>
      <c r="AF8" s="446"/>
      <c r="AG8" s="446"/>
      <c r="AH8" s="446"/>
      <c r="AI8" s="446"/>
      <c r="AJ8" s="446"/>
      <c r="AK8" s="446"/>
      <c r="AL8" s="446"/>
      <c r="AM8" s="446"/>
      <c r="AN8" s="446"/>
      <c r="AO8" s="446"/>
      <c r="AP8" s="446"/>
      <c r="AQ8" s="446"/>
      <c r="AR8" s="446"/>
      <c r="AS8" s="446"/>
      <c r="AT8" s="160"/>
      <c r="AU8" s="160"/>
      <c r="AV8" s="160"/>
      <c r="AW8" s="160"/>
      <c r="AX8" s="160"/>
      <c r="AY8" s="160"/>
      <c r="AZ8" s="160"/>
      <c r="BA8" s="160"/>
      <c r="BB8" s="160"/>
      <c r="BC8" s="160"/>
      <c r="BD8" s="160"/>
      <c r="BE8" s="160"/>
      <c r="BF8" s="160"/>
      <c r="BG8" s="160"/>
      <c r="BH8" s="160"/>
      <c r="BI8" s="160"/>
      <c r="BJ8" s="160"/>
      <c r="BK8" s="160"/>
      <c r="BL8" s="160"/>
      <c r="BM8" s="160"/>
      <c r="BU8" s="247"/>
    </row>
    <row r="9" spans="1:75" x14ac:dyDescent="0.25">
      <c r="A9" s="446" t="s">
        <v>1030</v>
      </c>
      <c r="B9" s="446"/>
      <c r="C9" s="446"/>
      <c r="D9" s="446"/>
      <c r="E9" s="446"/>
      <c r="F9" s="446"/>
      <c r="G9" s="446"/>
      <c r="H9" s="446"/>
      <c r="I9" s="446"/>
      <c r="J9" s="446"/>
      <c r="K9" s="446"/>
      <c r="L9" s="446"/>
      <c r="M9" s="446"/>
      <c r="N9" s="446"/>
      <c r="O9" s="446"/>
      <c r="P9" s="446"/>
      <c r="Q9" s="446"/>
      <c r="R9" s="446"/>
      <c r="S9" s="446"/>
      <c r="T9" s="446"/>
      <c r="U9" s="446"/>
      <c r="V9" s="446"/>
      <c r="W9" s="446"/>
      <c r="X9" s="446"/>
      <c r="Y9" s="446"/>
      <c r="Z9" s="446"/>
      <c r="AA9" s="446"/>
      <c r="AB9" s="446"/>
      <c r="AC9" s="446"/>
      <c r="AD9" s="446"/>
      <c r="AE9" s="446"/>
      <c r="AF9" s="446"/>
      <c r="AG9" s="446"/>
      <c r="AH9" s="446"/>
      <c r="AI9" s="446"/>
      <c r="AJ9" s="446"/>
      <c r="AK9" s="446"/>
      <c r="AL9" s="446"/>
      <c r="AM9" s="446"/>
      <c r="AN9" s="446"/>
      <c r="AO9" s="446"/>
      <c r="AP9" s="446"/>
      <c r="AQ9" s="446"/>
      <c r="AR9" s="446"/>
      <c r="AS9" s="446"/>
      <c r="AT9" s="187"/>
      <c r="AU9" s="187"/>
      <c r="AV9" s="187"/>
      <c r="AW9" s="187"/>
      <c r="AX9" s="187"/>
      <c r="AY9" s="187"/>
      <c r="AZ9" s="187"/>
      <c r="BA9" s="187"/>
      <c r="BB9" s="187"/>
      <c r="BC9" s="187"/>
      <c r="BD9" s="187"/>
      <c r="BE9" s="187"/>
      <c r="BF9" s="187"/>
      <c r="BG9" s="187"/>
      <c r="BH9" s="187"/>
      <c r="BI9" s="187"/>
      <c r="BJ9" s="187"/>
      <c r="BK9" s="187"/>
      <c r="BL9" s="187"/>
      <c r="BM9" s="187"/>
      <c r="BN9" s="187"/>
      <c r="BO9" s="187"/>
      <c r="BP9" s="187"/>
      <c r="BQ9" s="187"/>
      <c r="BR9" s="187"/>
      <c r="BS9" s="187"/>
      <c r="BT9" s="187"/>
      <c r="BU9" s="187"/>
      <c r="BV9" s="349"/>
    </row>
    <row r="10" spans="1:75" ht="15.75" customHeight="1" x14ac:dyDescent="0.25">
      <c r="A10" s="443"/>
      <c r="B10" s="443"/>
      <c r="C10" s="443"/>
      <c r="D10" s="443"/>
      <c r="E10" s="443"/>
      <c r="F10" s="443"/>
      <c r="G10" s="443"/>
      <c r="H10" s="443"/>
      <c r="I10" s="443"/>
      <c r="J10" s="443"/>
      <c r="K10" s="443"/>
      <c r="L10" s="443"/>
      <c r="M10" s="443"/>
      <c r="N10" s="443"/>
      <c r="O10" s="443"/>
      <c r="P10" s="443"/>
      <c r="Q10" s="443"/>
      <c r="R10" s="443"/>
      <c r="S10" s="443"/>
      <c r="T10" s="443"/>
      <c r="U10" s="443"/>
      <c r="V10" s="443"/>
      <c r="W10" s="443"/>
      <c r="X10" s="443"/>
      <c r="Y10" s="443"/>
      <c r="Z10" s="443"/>
      <c r="AA10" s="443"/>
      <c r="AB10" s="443"/>
      <c r="AC10" s="443"/>
      <c r="AD10" s="443"/>
      <c r="AE10" s="443"/>
      <c r="AF10" s="443"/>
      <c r="AG10" s="443"/>
      <c r="AH10" s="443"/>
      <c r="AI10" s="443"/>
      <c r="AJ10" s="443"/>
      <c r="AK10" s="443"/>
      <c r="AL10" s="443"/>
      <c r="AM10" s="443"/>
      <c r="AN10" s="443"/>
      <c r="AO10" s="443"/>
      <c r="AP10" s="443"/>
      <c r="AQ10" s="443"/>
      <c r="AR10" s="443"/>
      <c r="AS10" s="443"/>
    </row>
    <row r="11" spans="1:75" ht="18.75" x14ac:dyDescent="0.25">
      <c r="A11" s="447" t="s">
        <v>1231</v>
      </c>
      <c r="B11" s="447"/>
      <c r="C11" s="447"/>
      <c r="D11" s="447"/>
      <c r="E11" s="447"/>
      <c r="F11" s="447"/>
      <c r="G11" s="447"/>
      <c r="H11" s="447"/>
      <c r="I11" s="447"/>
      <c r="J11" s="447"/>
      <c r="K11" s="447"/>
      <c r="L11" s="447"/>
      <c r="M11" s="447"/>
      <c r="N11" s="447"/>
      <c r="O11" s="447"/>
      <c r="P11" s="447"/>
      <c r="Q11" s="447"/>
      <c r="R11" s="447"/>
      <c r="S11" s="447"/>
      <c r="T11" s="447"/>
      <c r="U11" s="447"/>
      <c r="V11" s="447"/>
      <c r="W11" s="447"/>
      <c r="X11" s="447"/>
      <c r="Y11" s="447"/>
      <c r="Z11" s="447"/>
      <c r="AA11" s="447"/>
      <c r="AB11" s="447"/>
      <c r="AC11" s="447"/>
      <c r="AD11" s="447"/>
      <c r="AE11" s="447"/>
      <c r="AF11" s="447"/>
      <c r="AG11" s="447"/>
      <c r="AH11" s="447"/>
      <c r="AI11" s="447"/>
      <c r="AJ11" s="447"/>
      <c r="AK11" s="447"/>
      <c r="AL11" s="447"/>
      <c r="AM11" s="447"/>
      <c r="AN11" s="447"/>
      <c r="AO11" s="447"/>
      <c r="AP11" s="447"/>
      <c r="AQ11" s="447"/>
      <c r="AR11" s="447"/>
      <c r="AS11" s="447"/>
      <c r="AT11" s="123"/>
      <c r="AU11" s="123"/>
      <c r="AV11" s="123"/>
      <c r="AW11" s="123"/>
      <c r="AX11" s="123"/>
      <c r="AY11" s="123"/>
      <c r="AZ11" s="123"/>
      <c r="BA11" s="123"/>
      <c r="BB11" s="123"/>
      <c r="BC11" s="123"/>
      <c r="BD11" s="123"/>
      <c r="BE11" s="123"/>
      <c r="BF11" s="123"/>
      <c r="BG11" s="123"/>
      <c r="BH11" s="123"/>
      <c r="BI11" s="123"/>
      <c r="BJ11" s="123"/>
      <c r="BK11" s="123"/>
      <c r="BL11" s="123"/>
      <c r="BM11" s="123"/>
      <c r="BN11" s="123"/>
      <c r="BO11" s="123"/>
      <c r="BP11" s="123"/>
      <c r="BQ11" s="123"/>
      <c r="BR11" s="123"/>
      <c r="BS11" s="123"/>
      <c r="BT11" s="123"/>
      <c r="BU11" s="123"/>
      <c r="BV11" s="123"/>
    </row>
    <row r="12" spans="1:75" x14ac:dyDescent="0.25">
      <c r="A12" s="446" t="s">
        <v>8</v>
      </c>
      <c r="B12" s="446"/>
      <c r="C12" s="446"/>
      <c r="D12" s="446"/>
      <c r="E12" s="446"/>
      <c r="F12" s="446"/>
      <c r="G12" s="446"/>
      <c r="H12" s="446"/>
      <c r="I12" s="446"/>
      <c r="J12" s="446"/>
      <c r="K12" s="446"/>
      <c r="L12" s="446"/>
      <c r="M12" s="446"/>
      <c r="N12" s="446"/>
      <c r="O12" s="446"/>
      <c r="P12" s="446"/>
      <c r="Q12" s="446"/>
      <c r="R12" s="446"/>
      <c r="S12" s="446"/>
      <c r="T12" s="446"/>
      <c r="U12" s="446"/>
      <c r="V12" s="446"/>
      <c r="W12" s="446"/>
      <c r="X12" s="446"/>
      <c r="Y12" s="446"/>
      <c r="Z12" s="446"/>
      <c r="AA12" s="446"/>
      <c r="AB12" s="446"/>
      <c r="AC12" s="446"/>
      <c r="AD12" s="446"/>
      <c r="AE12" s="446"/>
      <c r="AF12" s="446"/>
      <c r="AG12" s="446"/>
      <c r="AH12" s="446"/>
      <c r="AI12" s="446"/>
      <c r="AJ12" s="446"/>
      <c r="AK12" s="446"/>
      <c r="AL12" s="446"/>
      <c r="AM12" s="446"/>
      <c r="AN12" s="446"/>
      <c r="AO12" s="446"/>
      <c r="AP12" s="446"/>
      <c r="AQ12" s="446"/>
      <c r="AR12" s="446"/>
      <c r="AS12" s="446"/>
      <c r="AT12" s="160"/>
      <c r="AU12" s="160"/>
      <c r="AV12" s="160"/>
      <c r="AW12" s="160"/>
      <c r="AX12" s="160"/>
      <c r="AY12" s="160"/>
      <c r="AZ12" s="160"/>
      <c r="BA12" s="160"/>
      <c r="BB12" s="160"/>
      <c r="BC12" s="160"/>
      <c r="BD12" s="160"/>
      <c r="BE12" s="160"/>
      <c r="BF12" s="160"/>
      <c r="BG12" s="160"/>
      <c r="BH12" s="160"/>
      <c r="BI12" s="160"/>
      <c r="BJ12" s="160"/>
      <c r="BK12" s="160"/>
      <c r="BL12" s="160"/>
      <c r="BM12" s="160"/>
      <c r="BN12" s="160"/>
      <c r="BO12" s="160"/>
      <c r="BP12" s="160"/>
      <c r="BQ12" s="160"/>
      <c r="BR12" s="160"/>
      <c r="BS12" s="160"/>
      <c r="BT12" s="160"/>
      <c r="BU12" s="160"/>
      <c r="BV12" s="160"/>
    </row>
    <row r="13" spans="1:75" x14ac:dyDescent="0.25">
      <c r="A13" s="160"/>
      <c r="B13" s="245"/>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c r="AW13" s="160"/>
      <c r="AX13" s="160"/>
      <c r="AY13" s="160"/>
      <c r="AZ13" s="160"/>
      <c r="BA13" s="160"/>
      <c r="BB13" s="160"/>
      <c r="BC13" s="160"/>
      <c r="BD13" s="160"/>
      <c r="BE13" s="160"/>
      <c r="BF13" s="160"/>
      <c r="BG13" s="160"/>
      <c r="BH13" s="160"/>
      <c r="BI13" s="160"/>
      <c r="BJ13" s="160"/>
      <c r="BK13" s="160"/>
      <c r="BL13" s="160"/>
      <c r="BM13" s="160"/>
      <c r="BN13" s="160"/>
      <c r="BO13" s="160"/>
      <c r="BP13" s="160"/>
      <c r="BQ13" s="160"/>
      <c r="BR13" s="160"/>
      <c r="BS13" s="160"/>
      <c r="BT13" s="160"/>
      <c r="BU13" s="160"/>
      <c r="BV13" s="160"/>
    </row>
    <row r="14" spans="1:75" x14ac:dyDescent="0.25">
      <c r="A14" s="160"/>
      <c r="B14" s="245"/>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c r="AB14" s="160"/>
      <c r="AC14" s="160"/>
      <c r="AD14" s="160"/>
      <c r="AE14" s="160"/>
      <c r="AF14" s="160"/>
      <c r="AG14" s="160"/>
      <c r="AH14" s="160"/>
      <c r="AI14" s="160"/>
      <c r="AJ14" s="160"/>
      <c r="AK14" s="160"/>
      <c r="AL14" s="160"/>
      <c r="AM14" s="160"/>
      <c r="AN14" s="160"/>
      <c r="AO14" s="160"/>
      <c r="AP14" s="160"/>
      <c r="AQ14" s="160"/>
      <c r="AR14" s="160"/>
      <c r="AS14" s="160"/>
      <c r="AT14" s="160"/>
      <c r="AU14" s="160"/>
      <c r="AV14" s="160"/>
      <c r="AW14" s="160"/>
      <c r="AX14" s="160"/>
      <c r="AY14" s="160"/>
      <c r="AZ14" s="160"/>
      <c r="BA14" s="160"/>
      <c r="BB14" s="160"/>
      <c r="BC14" s="160"/>
      <c r="BD14" s="160"/>
      <c r="BE14" s="160"/>
      <c r="BF14" s="160"/>
      <c r="BG14" s="160"/>
      <c r="BH14" s="160"/>
      <c r="BI14" s="160"/>
      <c r="BJ14" s="160"/>
      <c r="BK14" s="160"/>
      <c r="BL14" s="160"/>
      <c r="BM14" s="160"/>
      <c r="BN14" s="160"/>
      <c r="BO14" s="160"/>
      <c r="BP14" s="160"/>
      <c r="BQ14" s="160"/>
      <c r="BR14" s="160"/>
      <c r="BS14" s="160"/>
      <c r="BT14" s="160"/>
      <c r="BU14" s="160"/>
      <c r="BV14" s="160"/>
    </row>
    <row r="15" spans="1:75" x14ac:dyDescent="0.25">
      <c r="A15" s="465"/>
      <c r="B15" s="465"/>
      <c r="C15" s="465"/>
      <c r="D15" s="465"/>
      <c r="E15" s="465"/>
      <c r="F15" s="465"/>
      <c r="G15" s="465"/>
      <c r="H15" s="465"/>
      <c r="I15" s="465"/>
      <c r="J15" s="465"/>
      <c r="K15" s="465"/>
      <c r="L15" s="465"/>
      <c r="M15" s="465"/>
      <c r="N15" s="465"/>
      <c r="O15" s="465"/>
      <c r="P15" s="465"/>
      <c r="Q15" s="465"/>
      <c r="R15" s="465"/>
      <c r="S15" s="465"/>
      <c r="T15" s="465"/>
      <c r="U15" s="465"/>
      <c r="V15" s="465"/>
      <c r="W15" s="465"/>
      <c r="X15" s="465"/>
      <c r="Y15" s="465"/>
      <c r="Z15" s="465"/>
      <c r="AA15" s="465"/>
      <c r="AB15" s="465"/>
      <c r="AC15" s="465"/>
      <c r="AD15" s="465"/>
      <c r="AE15" s="465"/>
      <c r="AF15" s="465"/>
      <c r="AG15" s="465"/>
      <c r="AH15" s="465"/>
      <c r="AI15" s="465"/>
      <c r="AJ15" s="465"/>
      <c r="AK15" s="465"/>
      <c r="AL15" s="465"/>
      <c r="AM15" s="465"/>
      <c r="AN15" s="465"/>
      <c r="AO15" s="465"/>
      <c r="AP15" s="465"/>
      <c r="AQ15" s="465"/>
      <c r="AR15" s="465"/>
      <c r="AS15" s="465"/>
      <c r="AT15" s="465"/>
      <c r="AU15" s="465"/>
      <c r="AV15" s="465"/>
      <c r="AW15" s="465"/>
      <c r="AX15" s="465"/>
      <c r="AY15" s="465"/>
      <c r="AZ15" s="465"/>
      <c r="BA15" s="465"/>
      <c r="BB15" s="465"/>
      <c r="BC15" s="465"/>
      <c r="BD15" s="465"/>
      <c r="BE15" s="465"/>
      <c r="BF15" s="465"/>
      <c r="BG15" s="465"/>
      <c r="BH15" s="465"/>
      <c r="BI15" s="465"/>
      <c r="BJ15" s="465"/>
      <c r="BK15" s="465"/>
      <c r="BL15" s="465"/>
      <c r="BM15" s="465"/>
      <c r="BN15" s="465"/>
      <c r="BO15" s="465"/>
      <c r="BP15" s="465"/>
      <c r="BQ15" s="465"/>
      <c r="BR15" s="465"/>
      <c r="BS15" s="465"/>
      <c r="BT15" s="465"/>
      <c r="BU15" s="465"/>
    </row>
    <row r="16" spans="1:75" ht="24.75" customHeight="1" x14ac:dyDescent="0.25">
      <c r="A16" s="440" t="s">
        <v>9</v>
      </c>
      <c r="B16" s="440" t="s">
        <v>10</v>
      </c>
      <c r="C16" s="440" t="s">
        <v>11</v>
      </c>
      <c r="D16" s="467" t="s">
        <v>279</v>
      </c>
      <c r="E16" s="467"/>
      <c r="F16" s="467"/>
      <c r="G16" s="467"/>
      <c r="H16" s="467"/>
      <c r="I16" s="467"/>
      <c r="J16" s="467"/>
      <c r="K16" s="467"/>
      <c r="L16" s="467"/>
      <c r="M16" s="467"/>
      <c r="N16" s="467"/>
      <c r="O16" s="467"/>
      <c r="P16" s="467"/>
      <c r="Q16" s="467"/>
      <c r="R16" s="467" t="s">
        <v>1232</v>
      </c>
      <c r="S16" s="467"/>
      <c r="T16" s="467"/>
      <c r="U16" s="467"/>
      <c r="V16" s="467"/>
      <c r="W16" s="467"/>
      <c r="X16" s="467"/>
      <c r="Y16" s="467"/>
      <c r="Z16" s="467"/>
      <c r="AA16" s="467"/>
      <c r="AB16" s="467"/>
      <c r="AC16" s="467"/>
      <c r="AD16" s="467"/>
      <c r="AE16" s="467"/>
      <c r="AF16" s="466" t="s">
        <v>280</v>
      </c>
      <c r="AG16" s="466"/>
      <c r="AH16" s="466"/>
      <c r="AI16" s="466"/>
      <c r="AJ16" s="466"/>
      <c r="AK16" s="466"/>
      <c r="AL16" s="466"/>
      <c r="AM16" s="466"/>
      <c r="AN16" s="466"/>
      <c r="AO16" s="466"/>
      <c r="AP16" s="466"/>
      <c r="AQ16" s="466"/>
      <c r="AR16" s="466"/>
      <c r="AS16" s="466"/>
      <c r="AT16" s="471" t="s">
        <v>280</v>
      </c>
      <c r="AU16" s="472"/>
      <c r="AV16" s="472"/>
      <c r="AW16" s="472"/>
      <c r="AX16" s="472"/>
      <c r="AY16" s="472"/>
      <c r="AZ16" s="472"/>
      <c r="BA16" s="472"/>
      <c r="BB16" s="472"/>
      <c r="BC16" s="472"/>
      <c r="BD16" s="472"/>
      <c r="BE16" s="472"/>
      <c r="BF16" s="472"/>
      <c r="BG16" s="472"/>
      <c r="BH16" s="472"/>
      <c r="BI16" s="472"/>
      <c r="BJ16" s="472"/>
      <c r="BK16" s="472"/>
      <c r="BL16" s="472"/>
      <c r="BM16" s="472"/>
      <c r="BN16" s="472"/>
      <c r="BO16" s="472"/>
      <c r="BP16" s="472"/>
      <c r="BQ16" s="472"/>
      <c r="BR16" s="472"/>
      <c r="BS16" s="472"/>
      <c r="BT16" s="472"/>
      <c r="BU16" s="473"/>
      <c r="BV16" s="462" t="s">
        <v>58</v>
      </c>
    </row>
    <row r="17" spans="1:74" ht="29.25" customHeight="1" x14ac:dyDescent="0.25">
      <c r="A17" s="440"/>
      <c r="B17" s="440"/>
      <c r="C17" s="440"/>
      <c r="D17" s="467"/>
      <c r="E17" s="467"/>
      <c r="F17" s="467"/>
      <c r="G17" s="467"/>
      <c r="H17" s="467"/>
      <c r="I17" s="467"/>
      <c r="J17" s="467"/>
      <c r="K17" s="467"/>
      <c r="L17" s="467"/>
      <c r="M17" s="467"/>
      <c r="N17" s="467"/>
      <c r="O17" s="467"/>
      <c r="P17" s="467"/>
      <c r="Q17" s="467"/>
      <c r="R17" s="467"/>
      <c r="S17" s="467"/>
      <c r="T17" s="467"/>
      <c r="U17" s="467"/>
      <c r="V17" s="467"/>
      <c r="W17" s="467"/>
      <c r="X17" s="467"/>
      <c r="Y17" s="467"/>
      <c r="Z17" s="467"/>
      <c r="AA17" s="467"/>
      <c r="AB17" s="467"/>
      <c r="AC17" s="467"/>
      <c r="AD17" s="467"/>
      <c r="AE17" s="467"/>
      <c r="AF17" s="440" t="s">
        <v>920</v>
      </c>
      <c r="AG17" s="440"/>
      <c r="AH17" s="440"/>
      <c r="AI17" s="440"/>
      <c r="AJ17" s="440"/>
      <c r="AK17" s="440"/>
      <c r="AL17" s="440"/>
      <c r="AM17" s="440"/>
      <c r="AN17" s="440"/>
      <c r="AO17" s="440"/>
      <c r="AP17" s="440"/>
      <c r="AQ17" s="440"/>
      <c r="AR17" s="440"/>
      <c r="AS17" s="440"/>
      <c r="AT17" s="440" t="s">
        <v>1233</v>
      </c>
      <c r="AU17" s="440"/>
      <c r="AV17" s="440"/>
      <c r="AW17" s="440"/>
      <c r="AX17" s="440"/>
      <c r="AY17" s="440"/>
      <c r="AZ17" s="440"/>
      <c r="BA17" s="440"/>
      <c r="BB17" s="440"/>
      <c r="BC17" s="440"/>
      <c r="BD17" s="440"/>
      <c r="BE17" s="440"/>
      <c r="BF17" s="440"/>
      <c r="BG17" s="440"/>
      <c r="BH17" s="467" t="s">
        <v>281</v>
      </c>
      <c r="BI17" s="467"/>
      <c r="BJ17" s="467"/>
      <c r="BK17" s="467"/>
      <c r="BL17" s="467"/>
      <c r="BM17" s="467"/>
      <c r="BN17" s="467"/>
      <c r="BO17" s="467"/>
      <c r="BP17" s="467"/>
      <c r="BQ17" s="467"/>
      <c r="BR17" s="467"/>
      <c r="BS17" s="467"/>
      <c r="BT17" s="467"/>
      <c r="BU17" s="467"/>
      <c r="BV17" s="462"/>
    </row>
    <row r="18" spans="1:74" ht="45" customHeight="1" x14ac:dyDescent="0.25">
      <c r="A18" s="440"/>
      <c r="B18" s="440"/>
      <c r="C18" s="440"/>
      <c r="D18" s="440" t="s">
        <v>59</v>
      </c>
      <c r="E18" s="440"/>
      <c r="F18" s="440"/>
      <c r="G18" s="440"/>
      <c r="H18" s="440"/>
      <c r="I18" s="440"/>
      <c r="J18" s="440"/>
      <c r="K18" s="440" t="s">
        <v>949</v>
      </c>
      <c r="L18" s="440"/>
      <c r="M18" s="440"/>
      <c r="N18" s="440"/>
      <c r="O18" s="440"/>
      <c r="P18" s="440"/>
      <c r="Q18" s="440"/>
      <c r="R18" s="440" t="s">
        <v>59</v>
      </c>
      <c r="S18" s="440"/>
      <c r="T18" s="440"/>
      <c r="U18" s="440"/>
      <c r="V18" s="440"/>
      <c r="W18" s="440"/>
      <c r="X18" s="440"/>
      <c r="Y18" s="440" t="s">
        <v>951</v>
      </c>
      <c r="Z18" s="440"/>
      <c r="AA18" s="440"/>
      <c r="AB18" s="440"/>
      <c r="AC18" s="440"/>
      <c r="AD18" s="440"/>
      <c r="AE18" s="440"/>
      <c r="AF18" s="440" t="s">
        <v>59</v>
      </c>
      <c r="AG18" s="440"/>
      <c r="AH18" s="440"/>
      <c r="AI18" s="440"/>
      <c r="AJ18" s="440"/>
      <c r="AK18" s="440"/>
      <c r="AL18" s="440"/>
      <c r="AM18" s="440" t="s">
        <v>951</v>
      </c>
      <c r="AN18" s="440"/>
      <c r="AO18" s="440"/>
      <c r="AP18" s="440"/>
      <c r="AQ18" s="440"/>
      <c r="AR18" s="440"/>
      <c r="AS18" s="440"/>
      <c r="AT18" s="440" t="s">
        <v>59</v>
      </c>
      <c r="AU18" s="440"/>
      <c r="AV18" s="440"/>
      <c r="AW18" s="440"/>
      <c r="AX18" s="440"/>
      <c r="AY18" s="440"/>
      <c r="AZ18" s="440"/>
      <c r="BA18" s="440" t="s">
        <v>951</v>
      </c>
      <c r="BB18" s="440"/>
      <c r="BC18" s="440"/>
      <c r="BD18" s="440"/>
      <c r="BE18" s="440"/>
      <c r="BF18" s="440"/>
      <c r="BG18" s="440"/>
      <c r="BH18" s="440" t="s">
        <v>59</v>
      </c>
      <c r="BI18" s="440"/>
      <c r="BJ18" s="440"/>
      <c r="BK18" s="440"/>
      <c r="BL18" s="440"/>
      <c r="BM18" s="440"/>
      <c r="BN18" s="440"/>
      <c r="BO18" s="468" t="s">
        <v>60</v>
      </c>
      <c r="BP18" s="469"/>
      <c r="BQ18" s="469"/>
      <c r="BR18" s="469"/>
      <c r="BS18" s="469"/>
      <c r="BT18" s="469"/>
      <c r="BU18" s="470"/>
      <c r="BV18" s="462"/>
    </row>
    <row r="19" spans="1:74" ht="60.75" customHeight="1" x14ac:dyDescent="0.25">
      <c r="A19" s="440"/>
      <c r="B19" s="440"/>
      <c r="C19" s="440"/>
      <c r="D19" s="16" t="s">
        <v>118</v>
      </c>
      <c r="E19" s="16" t="s">
        <v>119</v>
      </c>
      <c r="F19" s="16" t="s">
        <v>282</v>
      </c>
      <c r="G19" s="16" t="s">
        <v>283</v>
      </c>
      <c r="H19" s="16" t="s">
        <v>284</v>
      </c>
      <c r="I19" s="16" t="s">
        <v>121</v>
      </c>
      <c r="J19" s="17" t="s">
        <v>122</v>
      </c>
      <c r="K19" s="16" t="s">
        <v>118</v>
      </c>
      <c r="L19" s="16" t="s">
        <v>119</v>
      </c>
      <c r="M19" s="16" t="s">
        <v>282</v>
      </c>
      <c r="N19" s="16" t="s">
        <v>283</v>
      </c>
      <c r="O19" s="16" t="s">
        <v>284</v>
      </c>
      <c r="P19" s="16" t="s">
        <v>121</v>
      </c>
      <c r="Q19" s="17" t="s">
        <v>122</v>
      </c>
      <c r="R19" s="16" t="s">
        <v>118</v>
      </c>
      <c r="S19" s="16" t="s">
        <v>119</v>
      </c>
      <c r="T19" s="16" t="s">
        <v>282</v>
      </c>
      <c r="U19" s="16" t="s">
        <v>283</v>
      </c>
      <c r="V19" s="16" t="s">
        <v>284</v>
      </c>
      <c r="W19" s="16" t="s">
        <v>121</v>
      </c>
      <c r="X19" s="17" t="s">
        <v>122</v>
      </c>
      <c r="Y19" s="16" t="s">
        <v>118</v>
      </c>
      <c r="Z19" s="16" t="s">
        <v>119</v>
      </c>
      <c r="AA19" s="16" t="s">
        <v>282</v>
      </c>
      <c r="AB19" s="16" t="s">
        <v>283</v>
      </c>
      <c r="AC19" s="16" t="s">
        <v>284</v>
      </c>
      <c r="AD19" s="16" t="s">
        <v>121</v>
      </c>
      <c r="AE19" s="17" t="s">
        <v>122</v>
      </c>
      <c r="AF19" s="16" t="s">
        <v>118</v>
      </c>
      <c r="AG19" s="16" t="s">
        <v>119</v>
      </c>
      <c r="AH19" s="16" t="s">
        <v>282</v>
      </c>
      <c r="AI19" s="16" t="s">
        <v>283</v>
      </c>
      <c r="AJ19" s="16" t="s">
        <v>284</v>
      </c>
      <c r="AK19" s="16" t="s">
        <v>121</v>
      </c>
      <c r="AL19" s="17" t="s">
        <v>122</v>
      </c>
      <c r="AM19" s="16" t="s">
        <v>118</v>
      </c>
      <c r="AN19" s="16" t="s">
        <v>119</v>
      </c>
      <c r="AO19" s="16" t="s">
        <v>282</v>
      </c>
      <c r="AP19" s="16" t="s">
        <v>283</v>
      </c>
      <c r="AQ19" s="16" t="s">
        <v>284</v>
      </c>
      <c r="AR19" s="16" t="s">
        <v>121</v>
      </c>
      <c r="AS19" s="17" t="s">
        <v>122</v>
      </c>
      <c r="AT19" s="16" t="s">
        <v>118</v>
      </c>
      <c r="AU19" s="16" t="s">
        <v>119</v>
      </c>
      <c r="AV19" s="16" t="s">
        <v>282</v>
      </c>
      <c r="AW19" s="16" t="s">
        <v>283</v>
      </c>
      <c r="AX19" s="16" t="s">
        <v>284</v>
      </c>
      <c r="AY19" s="16" t="s">
        <v>121</v>
      </c>
      <c r="AZ19" s="17" t="s">
        <v>122</v>
      </c>
      <c r="BA19" s="16" t="s">
        <v>118</v>
      </c>
      <c r="BB19" s="16" t="s">
        <v>119</v>
      </c>
      <c r="BC19" s="16" t="s">
        <v>282</v>
      </c>
      <c r="BD19" s="16" t="s">
        <v>283</v>
      </c>
      <c r="BE19" s="16" t="s">
        <v>284</v>
      </c>
      <c r="BF19" s="16" t="s">
        <v>121</v>
      </c>
      <c r="BG19" s="17" t="s">
        <v>122</v>
      </c>
      <c r="BH19" s="16" t="s">
        <v>118</v>
      </c>
      <c r="BI19" s="16" t="s">
        <v>119</v>
      </c>
      <c r="BJ19" s="16" t="s">
        <v>282</v>
      </c>
      <c r="BK19" s="16" t="s">
        <v>283</v>
      </c>
      <c r="BL19" s="16" t="s">
        <v>284</v>
      </c>
      <c r="BM19" s="16" t="s">
        <v>121</v>
      </c>
      <c r="BN19" s="17" t="s">
        <v>122</v>
      </c>
      <c r="BO19" s="16" t="s">
        <v>118</v>
      </c>
      <c r="BP19" s="16" t="s">
        <v>119</v>
      </c>
      <c r="BQ19" s="16" t="s">
        <v>282</v>
      </c>
      <c r="BR19" s="16" t="s">
        <v>283</v>
      </c>
      <c r="BS19" s="16" t="s">
        <v>284</v>
      </c>
      <c r="BT19" s="16" t="s">
        <v>121</v>
      </c>
      <c r="BU19" s="17" t="s">
        <v>122</v>
      </c>
      <c r="BV19" s="462"/>
    </row>
    <row r="20" spans="1:74" s="169" customFormat="1" x14ac:dyDescent="0.25">
      <c r="A20" s="186">
        <v>1</v>
      </c>
      <c r="B20" s="186">
        <v>2</v>
      </c>
      <c r="C20" s="186">
        <v>3</v>
      </c>
      <c r="D20" s="167" t="s">
        <v>202</v>
      </c>
      <c r="E20" s="167" t="s">
        <v>203</v>
      </c>
      <c r="F20" s="167" t="s">
        <v>204</v>
      </c>
      <c r="G20" s="167" t="s">
        <v>205</v>
      </c>
      <c r="H20" s="167" t="s">
        <v>206</v>
      </c>
      <c r="I20" s="167" t="s">
        <v>207</v>
      </c>
      <c r="J20" s="167" t="s">
        <v>208</v>
      </c>
      <c r="K20" s="167" t="s">
        <v>209</v>
      </c>
      <c r="L20" s="167" t="s">
        <v>210</v>
      </c>
      <c r="M20" s="167" t="s">
        <v>211</v>
      </c>
      <c r="N20" s="167" t="s">
        <v>212</v>
      </c>
      <c r="O20" s="167" t="s">
        <v>213</v>
      </c>
      <c r="P20" s="167" t="s">
        <v>214</v>
      </c>
      <c r="Q20" s="167" t="s">
        <v>215</v>
      </c>
      <c r="R20" s="167" t="s">
        <v>241</v>
      </c>
      <c r="S20" s="167" t="s">
        <v>242</v>
      </c>
      <c r="T20" s="167" t="s">
        <v>243</v>
      </c>
      <c r="U20" s="167" t="s">
        <v>244</v>
      </c>
      <c r="V20" s="167" t="s">
        <v>245</v>
      </c>
      <c r="W20" s="167" t="s">
        <v>246</v>
      </c>
      <c r="X20" s="167" t="s">
        <v>285</v>
      </c>
      <c r="Y20" s="167" t="s">
        <v>247</v>
      </c>
      <c r="Z20" s="167" t="s">
        <v>248</v>
      </c>
      <c r="AA20" s="167" t="s">
        <v>249</v>
      </c>
      <c r="AB20" s="167" t="s">
        <v>250</v>
      </c>
      <c r="AC20" s="167" t="s">
        <v>251</v>
      </c>
      <c r="AD20" s="167" t="s">
        <v>252</v>
      </c>
      <c r="AE20" s="167" t="s">
        <v>286</v>
      </c>
      <c r="AF20" s="167" t="s">
        <v>123</v>
      </c>
      <c r="AG20" s="167" t="s">
        <v>124</v>
      </c>
      <c r="AH20" s="167" t="s">
        <v>125</v>
      </c>
      <c r="AI20" s="167" t="s">
        <v>126</v>
      </c>
      <c r="AJ20" s="167" t="s">
        <v>127</v>
      </c>
      <c r="AK20" s="167" t="s">
        <v>128</v>
      </c>
      <c r="AL20" s="167" t="s">
        <v>129</v>
      </c>
      <c r="AM20" s="167" t="s">
        <v>130</v>
      </c>
      <c r="AN20" s="167" t="s">
        <v>131</v>
      </c>
      <c r="AO20" s="167" t="s">
        <v>132</v>
      </c>
      <c r="AP20" s="167" t="s">
        <v>133</v>
      </c>
      <c r="AQ20" s="167" t="s">
        <v>134</v>
      </c>
      <c r="AR20" s="167" t="s">
        <v>135</v>
      </c>
      <c r="AS20" s="167" t="s">
        <v>136</v>
      </c>
      <c r="AT20" s="167" t="s">
        <v>287</v>
      </c>
      <c r="AU20" s="167" t="s">
        <v>288</v>
      </c>
      <c r="AV20" s="167" t="s">
        <v>289</v>
      </c>
      <c r="AW20" s="167" t="s">
        <v>290</v>
      </c>
      <c r="AX20" s="167" t="s">
        <v>291</v>
      </c>
      <c r="AY20" s="167" t="s">
        <v>292</v>
      </c>
      <c r="AZ20" s="167" t="s">
        <v>293</v>
      </c>
      <c r="BA20" s="167" t="s">
        <v>294</v>
      </c>
      <c r="BB20" s="167" t="s">
        <v>295</v>
      </c>
      <c r="BC20" s="167" t="s">
        <v>296</v>
      </c>
      <c r="BD20" s="167" t="s">
        <v>297</v>
      </c>
      <c r="BE20" s="167" t="s">
        <v>298</v>
      </c>
      <c r="BF20" s="167" t="s">
        <v>299</v>
      </c>
      <c r="BG20" s="167" t="s">
        <v>300</v>
      </c>
      <c r="BH20" s="167" t="s">
        <v>137</v>
      </c>
      <c r="BI20" s="167" t="s">
        <v>138</v>
      </c>
      <c r="BJ20" s="167" t="s">
        <v>139</v>
      </c>
      <c r="BK20" s="167" t="s">
        <v>140</v>
      </c>
      <c r="BL20" s="167" t="s">
        <v>141</v>
      </c>
      <c r="BM20" s="167" t="s">
        <v>142</v>
      </c>
      <c r="BN20" s="167" t="s">
        <v>143</v>
      </c>
      <c r="BO20" s="167" t="s">
        <v>144</v>
      </c>
      <c r="BP20" s="167" t="s">
        <v>145</v>
      </c>
      <c r="BQ20" s="167" t="s">
        <v>146</v>
      </c>
      <c r="BR20" s="167" t="s">
        <v>147</v>
      </c>
      <c r="BS20" s="167" t="s">
        <v>148</v>
      </c>
      <c r="BT20" s="167" t="s">
        <v>149</v>
      </c>
      <c r="BU20" s="167" t="s">
        <v>150</v>
      </c>
      <c r="BV20" s="342">
        <v>8</v>
      </c>
    </row>
    <row r="21" spans="1:74" s="243" customFormat="1" x14ac:dyDescent="0.25">
      <c r="A21" s="128">
        <v>0</v>
      </c>
      <c r="B21" s="144" t="s">
        <v>606</v>
      </c>
      <c r="C21" s="145" t="s">
        <v>730</v>
      </c>
      <c r="D21" s="248">
        <f>SUM(D22:D27)</f>
        <v>0</v>
      </c>
      <c r="E21" s="248">
        <f t="shared" ref="E21:AS21" si="0">SUM(E22:E27)</f>
        <v>0</v>
      </c>
      <c r="F21" s="248">
        <f t="shared" si="0"/>
        <v>0</v>
      </c>
      <c r="G21" s="248">
        <f t="shared" si="0"/>
        <v>0</v>
      </c>
      <c r="H21" s="248">
        <f t="shared" si="0"/>
        <v>0</v>
      </c>
      <c r="I21" s="248">
        <f t="shared" si="0"/>
        <v>0</v>
      </c>
      <c r="J21" s="248">
        <f t="shared" si="0"/>
        <v>17</v>
      </c>
      <c r="K21" s="248">
        <f t="shared" si="0"/>
        <v>0</v>
      </c>
      <c r="L21" s="248">
        <f t="shared" si="0"/>
        <v>0</v>
      </c>
      <c r="M21" s="248">
        <f t="shared" si="0"/>
        <v>0</v>
      </c>
      <c r="N21" s="248">
        <f t="shared" si="0"/>
        <v>0</v>
      </c>
      <c r="O21" s="248">
        <f t="shared" si="0"/>
        <v>0</v>
      </c>
      <c r="P21" s="248">
        <f t="shared" si="0"/>
        <v>0</v>
      </c>
      <c r="Q21" s="248">
        <f t="shared" si="0"/>
        <v>0</v>
      </c>
      <c r="R21" s="242">
        <f>[1]В0228_1074205010351_05_0_69_!AH21</f>
        <v>0</v>
      </c>
      <c r="S21" s="242">
        <f>[1]В0228_1074205010351_05_0_69_!AI21</f>
        <v>0</v>
      </c>
      <c r="T21" s="248">
        <f t="shared" si="0"/>
        <v>0</v>
      </c>
      <c r="U21" s="248">
        <f t="shared" si="0"/>
        <v>0</v>
      </c>
      <c r="V21" s="242">
        <f>[1]В0228_1074205010351_05_0_69_!AJ21</f>
        <v>0</v>
      </c>
      <c r="W21" s="248">
        <f>P21</f>
        <v>0</v>
      </c>
      <c r="X21" s="242">
        <f>X23+X27</f>
        <v>8</v>
      </c>
      <c r="Y21" s="248">
        <f t="shared" si="0"/>
        <v>0</v>
      </c>
      <c r="Z21" s="248">
        <f t="shared" si="0"/>
        <v>0</v>
      </c>
      <c r="AA21" s="248">
        <f t="shared" si="0"/>
        <v>0</v>
      </c>
      <c r="AB21" s="248">
        <f t="shared" si="0"/>
        <v>0</v>
      </c>
      <c r="AC21" s="248">
        <f t="shared" si="0"/>
        <v>0</v>
      </c>
      <c r="AD21" s="248">
        <f t="shared" si="0"/>
        <v>0</v>
      </c>
      <c r="AE21" s="248">
        <f t="shared" si="0"/>
        <v>0</v>
      </c>
      <c r="AF21" s="248">
        <f t="shared" si="0"/>
        <v>0</v>
      </c>
      <c r="AG21" s="248">
        <f t="shared" si="0"/>
        <v>0</v>
      </c>
      <c r="AH21" s="248">
        <f t="shared" si="0"/>
        <v>0</v>
      </c>
      <c r="AI21" s="248">
        <f t="shared" si="0"/>
        <v>0</v>
      </c>
      <c r="AJ21" s="248">
        <f t="shared" si="0"/>
        <v>0</v>
      </c>
      <c r="AK21" s="248">
        <f t="shared" si="0"/>
        <v>0</v>
      </c>
      <c r="AL21" s="248">
        <f t="shared" si="0"/>
        <v>10</v>
      </c>
      <c r="AM21" s="248">
        <f t="shared" si="0"/>
        <v>0</v>
      </c>
      <c r="AN21" s="248">
        <f t="shared" si="0"/>
        <v>0</v>
      </c>
      <c r="AO21" s="248">
        <f t="shared" si="0"/>
        <v>0</v>
      </c>
      <c r="AP21" s="248">
        <f t="shared" si="0"/>
        <v>0</v>
      </c>
      <c r="AQ21" s="248">
        <f t="shared" si="0"/>
        <v>0</v>
      </c>
      <c r="AR21" s="248">
        <f t="shared" si="0"/>
        <v>0</v>
      </c>
      <c r="AS21" s="248">
        <f t="shared" si="0"/>
        <v>0</v>
      </c>
      <c r="AT21" s="242"/>
      <c r="AU21" s="242"/>
      <c r="AV21" s="242"/>
      <c r="AW21" s="242"/>
      <c r="AX21" s="242"/>
      <c r="AY21" s="242"/>
      <c r="AZ21" s="242"/>
      <c r="BA21" s="242"/>
      <c r="BB21" s="242"/>
      <c r="BC21" s="242"/>
      <c r="BD21" s="242"/>
      <c r="BE21" s="242"/>
      <c r="BF21" s="242"/>
      <c r="BG21" s="242"/>
      <c r="BH21" s="248">
        <f>R21+AF21+AT21</f>
        <v>0</v>
      </c>
      <c r="BI21" s="248">
        <f t="shared" ref="BI21:BU36" si="1">S21+AG21+AU21</f>
        <v>0</v>
      </c>
      <c r="BJ21" s="248">
        <f t="shared" si="1"/>
        <v>0</v>
      </c>
      <c r="BK21" s="248">
        <f t="shared" si="1"/>
        <v>0</v>
      </c>
      <c r="BL21" s="248">
        <f t="shared" si="1"/>
        <v>0</v>
      </c>
      <c r="BM21" s="248">
        <f t="shared" si="1"/>
        <v>0</v>
      </c>
      <c r="BN21" s="248">
        <f t="shared" si="1"/>
        <v>18</v>
      </c>
      <c r="BO21" s="248">
        <f t="shared" si="1"/>
        <v>0</v>
      </c>
      <c r="BP21" s="248">
        <f t="shared" si="1"/>
        <v>0</v>
      </c>
      <c r="BQ21" s="248">
        <f t="shared" si="1"/>
        <v>0</v>
      </c>
      <c r="BR21" s="248">
        <f t="shared" si="1"/>
        <v>0</v>
      </c>
      <c r="BS21" s="248">
        <f t="shared" si="1"/>
        <v>0</v>
      </c>
      <c r="BT21" s="248">
        <f t="shared" si="1"/>
        <v>0</v>
      </c>
      <c r="BU21" s="248">
        <f t="shared" si="1"/>
        <v>0</v>
      </c>
      <c r="BV21" s="124" t="s">
        <v>1234</v>
      </c>
    </row>
    <row r="22" spans="1:74" x14ac:dyDescent="0.25">
      <c r="A22" s="128" t="s">
        <v>607</v>
      </c>
      <c r="B22" s="144" t="s">
        <v>608</v>
      </c>
      <c r="C22" s="145" t="s">
        <v>730</v>
      </c>
      <c r="D22" s="124">
        <f>D28</f>
        <v>0</v>
      </c>
      <c r="E22" s="400">
        <f t="shared" ref="E22:AS22" si="2">E28</f>
        <v>0</v>
      </c>
      <c r="F22" s="400">
        <f t="shared" si="2"/>
        <v>0</v>
      </c>
      <c r="G22" s="400">
        <f t="shared" si="2"/>
        <v>0</v>
      </c>
      <c r="H22" s="400">
        <f t="shared" si="2"/>
        <v>0</v>
      </c>
      <c r="I22" s="400">
        <f t="shared" si="2"/>
        <v>0</v>
      </c>
      <c r="J22" s="400">
        <f t="shared" si="2"/>
        <v>0</v>
      </c>
      <c r="K22" s="400">
        <f t="shared" si="2"/>
        <v>0</v>
      </c>
      <c r="L22" s="400">
        <f t="shared" si="2"/>
        <v>0</v>
      </c>
      <c r="M22" s="400">
        <f t="shared" si="2"/>
        <v>0</v>
      </c>
      <c r="N22" s="400">
        <f t="shared" si="2"/>
        <v>0</v>
      </c>
      <c r="O22" s="400">
        <f t="shared" si="2"/>
        <v>0</v>
      </c>
      <c r="P22" s="400">
        <f t="shared" si="2"/>
        <v>0</v>
      </c>
      <c r="Q22" s="400">
        <f t="shared" si="2"/>
        <v>0</v>
      </c>
      <c r="R22" s="154">
        <f>[1]В0228_1074205010351_05_0_69_!AH22</f>
        <v>0</v>
      </c>
      <c r="S22" s="154">
        <f>[1]В0228_1074205010351_05_0_69_!AI22</f>
        <v>0</v>
      </c>
      <c r="T22" s="400">
        <f t="shared" ref="T22" si="3">SUM(T23:T28)</f>
        <v>0</v>
      </c>
      <c r="U22" s="400">
        <f t="shared" ref="U22" si="4">SUM(U23:U28)</f>
        <v>0</v>
      </c>
      <c r="V22" s="154">
        <f>[1]В0228_1074205010351_05_0_69_!AJ22</f>
        <v>0</v>
      </c>
      <c r="W22" s="400">
        <f t="shared" ref="W22" si="5">P22</f>
        <v>0</v>
      </c>
      <c r="X22" s="154">
        <f>[1]В0228_1074205010351_05_0_69_!AL22</f>
        <v>0</v>
      </c>
      <c r="Y22" s="400">
        <f t="shared" si="2"/>
        <v>0</v>
      </c>
      <c r="Z22" s="400">
        <f t="shared" si="2"/>
        <v>0</v>
      </c>
      <c r="AA22" s="400">
        <f t="shared" si="2"/>
        <v>0</v>
      </c>
      <c r="AB22" s="400">
        <f t="shared" si="2"/>
        <v>0</v>
      </c>
      <c r="AC22" s="400">
        <f t="shared" si="2"/>
        <v>0</v>
      </c>
      <c r="AD22" s="400">
        <f t="shared" si="2"/>
        <v>0</v>
      </c>
      <c r="AE22" s="400">
        <f t="shared" si="2"/>
        <v>0</v>
      </c>
      <c r="AF22" s="400">
        <f t="shared" si="2"/>
        <v>0</v>
      </c>
      <c r="AG22" s="400">
        <f t="shared" si="2"/>
        <v>0</v>
      </c>
      <c r="AH22" s="400">
        <f t="shared" si="2"/>
        <v>0</v>
      </c>
      <c r="AI22" s="400">
        <f t="shared" si="2"/>
        <v>0</v>
      </c>
      <c r="AJ22" s="400">
        <f t="shared" si="2"/>
        <v>0</v>
      </c>
      <c r="AK22" s="400">
        <f t="shared" si="2"/>
        <v>0</v>
      </c>
      <c r="AL22" s="400">
        <f t="shared" si="2"/>
        <v>0</v>
      </c>
      <c r="AM22" s="400">
        <f t="shared" si="2"/>
        <v>0</v>
      </c>
      <c r="AN22" s="400">
        <f t="shared" si="2"/>
        <v>0</v>
      </c>
      <c r="AO22" s="400">
        <f t="shared" si="2"/>
        <v>0</v>
      </c>
      <c r="AP22" s="400">
        <f t="shared" si="2"/>
        <v>0</v>
      </c>
      <c r="AQ22" s="400">
        <f t="shared" si="2"/>
        <v>0</v>
      </c>
      <c r="AR22" s="400">
        <f t="shared" si="2"/>
        <v>0</v>
      </c>
      <c r="AS22" s="400">
        <f t="shared" si="2"/>
        <v>0</v>
      </c>
      <c r="AT22" s="154"/>
      <c r="AU22" s="154"/>
      <c r="AV22" s="154"/>
      <c r="AW22" s="154"/>
      <c r="AX22" s="154"/>
      <c r="AY22" s="154"/>
      <c r="AZ22" s="154"/>
      <c r="BA22" s="154"/>
      <c r="BB22" s="154"/>
      <c r="BC22" s="154"/>
      <c r="BD22" s="154"/>
      <c r="BE22" s="154"/>
      <c r="BF22" s="154"/>
      <c r="BG22" s="154"/>
      <c r="BH22" s="400">
        <f>R22+AF22+AT22</f>
        <v>0</v>
      </c>
      <c r="BI22" s="400">
        <f t="shared" si="1"/>
        <v>0</v>
      </c>
      <c r="BJ22" s="400">
        <f t="shared" si="1"/>
        <v>0</v>
      </c>
      <c r="BK22" s="400">
        <f t="shared" si="1"/>
        <v>0</v>
      </c>
      <c r="BL22" s="400">
        <f t="shared" si="1"/>
        <v>0</v>
      </c>
      <c r="BM22" s="400">
        <f t="shared" si="1"/>
        <v>0</v>
      </c>
      <c r="BN22" s="400">
        <f t="shared" si="1"/>
        <v>0</v>
      </c>
      <c r="BO22" s="400">
        <f t="shared" si="1"/>
        <v>0</v>
      </c>
      <c r="BP22" s="400">
        <f t="shared" si="1"/>
        <v>0</v>
      </c>
      <c r="BQ22" s="400">
        <f t="shared" si="1"/>
        <v>0</v>
      </c>
      <c r="BR22" s="400">
        <f t="shared" si="1"/>
        <v>0</v>
      </c>
      <c r="BS22" s="400">
        <f t="shared" si="1"/>
        <v>0</v>
      </c>
      <c r="BT22" s="400">
        <f t="shared" si="1"/>
        <v>0</v>
      </c>
      <c r="BU22" s="400">
        <f t="shared" si="1"/>
        <v>0</v>
      </c>
      <c r="BV22" s="400" t="s">
        <v>1234</v>
      </c>
    </row>
    <row r="23" spans="1:74" ht="31.5" x14ac:dyDescent="0.25">
      <c r="A23" s="128" t="s">
        <v>609</v>
      </c>
      <c r="B23" s="144" t="s">
        <v>668</v>
      </c>
      <c r="C23" s="145" t="s">
        <v>730</v>
      </c>
      <c r="D23" s="124">
        <f>D46</f>
        <v>0</v>
      </c>
      <c r="E23" s="400">
        <f t="shared" ref="E23:AS23" si="6">E46</f>
        <v>0</v>
      </c>
      <c r="F23" s="400">
        <f t="shared" si="6"/>
        <v>0</v>
      </c>
      <c r="G23" s="400">
        <f t="shared" si="6"/>
        <v>0</v>
      </c>
      <c r="H23" s="400">
        <f t="shared" si="6"/>
        <v>0</v>
      </c>
      <c r="I23" s="400">
        <f t="shared" si="6"/>
        <v>0</v>
      </c>
      <c r="J23" s="400">
        <f t="shared" si="6"/>
        <v>16</v>
      </c>
      <c r="K23" s="400">
        <f t="shared" si="6"/>
        <v>0</v>
      </c>
      <c r="L23" s="400">
        <f t="shared" si="6"/>
        <v>0</v>
      </c>
      <c r="M23" s="400">
        <f t="shared" si="6"/>
        <v>0</v>
      </c>
      <c r="N23" s="400">
        <f t="shared" si="6"/>
        <v>0</v>
      </c>
      <c r="O23" s="400">
        <f t="shared" si="6"/>
        <v>0</v>
      </c>
      <c r="P23" s="400">
        <f t="shared" si="6"/>
        <v>0</v>
      </c>
      <c r="Q23" s="400">
        <f t="shared" si="6"/>
        <v>0</v>
      </c>
      <c r="R23" s="154">
        <f>[1]В0228_1074205010351_05_0_69_!AH23</f>
        <v>0</v>
      </c>
      <c r="S23" s="154">
        <f>[1]В0228_1074205010351_05_0_69_!AI23</f>
        <v>0</v>
      </c>
      <c r="T23" s="400">
        <f t="shared" ref="T23:T86" si="7">SUM(T24:T29)</f>
        <v>0</v>
      </c>
      <c r="U23" s="400">
        <f t="shared" ref="U23:U86" si="8">SUM(U24:U29)</f>
        <v>0</v>
      </c>
      <c r="V23" s="154">
        <f>[1]В0228_1074205010351_05_0_69_!AJ23</f>
        <v>0</v>
      </c>
      <c r="W23" s="400">
        <f t="shared" ref="W23:W86" si="9">P23</f>
        <v>0</v>
      </c>
      <c r="X23" s="154">
        <f>[1]В0228_1074205010351_05_0_69_!AL23</f>
        <v>6</v>
      </c>
      <c r="Y23" s="400">
        <f t="shared" si="6"/>
        <v>0</v>
      </c>
      <c r="Z23" s="400">
        <f t="shared" si="6"/>
        <v>0</v>
      </c>
      <c r="AA23" s="400">
        <f t="shared" si="6"/>
        <v>0</v>
      </c>
      <c r="AB23" s="400">
        <f t="shared" si="6"/>
        <v>0</v>
      </c>
      <c r="AC23" s="400">
        <f t="shared" si="6"/>
        <v>0</v>
      </c>
      <c r="AD23" s="400">
        <f t="shared" si="6"/>
        <v>0</v>
      </c>
      <c r="AE23" s="400">
        <f t="shared" si="6"/>
        <v>0</v>
      </c>
      <c r="AF23" s="400">
        <f t="shared" si="6"/>
        <v>0</v>
      </c>
      <c r="AG23" s="400">
        <f t="shared" si="6"/>
        <v>0</v>
      </c>
      <c r="AH23" s="400">
        <f t="shared" si="6"/>
        <v>0</v>
      </c>
      <c r="AI23" s="400">
        <f t="shared" si="6"/>
        <v>0</v>
      </c>
      <c r="AJ23" s="400">
        <f t="shared" si="6"/>
        <v>0</v>
      </c>
      <c r="AK23" s="400">
        <f t="shared" si="6"/>
        <v>0</v>
      </c>
      <c r="AL23" s="400">
        <f t="shared" si="6"/>
        <v>10</v>
      </c>
      <c r="AM23" s="400">
        <f t="shared" si="6"/>
        <v>0</v>
      </c>
      <c r="AN23" s="400">
        <f t="shared" si="6"/>
        <v>0</v>
      </c>
      <c r="AO23" s="400">
        <f t="shared" si="6"/>
        <v>0</v>
      </c>
      <c r="AP23" s="400">
        <f t="shared" si="6"/>
        <v>0</v>
      </c>
      <c r="AQ23" s="400">
        <f t="shared" si="6"/>
        <v>0</v>
      </c>
      <c r="AR23" s="400">
        <f t="shared" si="6"/>
        <v>0</v>
      </c>
      <c r="AS23" s="400">
        <f t="shared" si="6"/>
        <v>0</v>
      </c>
      <c r="AT23" s="154"/>
      <c r="AU23" s="154"/>
      <c r="AV23" s="154"/>
      <c r="AW23" s="154"/>
      <c r="AX23" s="154"/>
      <c r="AY23" s="154"/>
      <c r="AZ23" s="154"/>
      <c r="BA23" s="154"/>
      <c r="BB23" s="154"/>
      <c r="BC23" s="154"/>
      <c r="BD23" s="154"/>
      <c r="BE23" s="154"/>
      <c r="BF23" s="154"/>
      <c r="BG23" s="154"/>
      <c r="BH23" s="400">
        <f t="shared" ref="BH23:BH86" si="10">R23+AF23+AT23</f>
        <v>0</v>
      </c>
      <c r="BI23" s="400">
        <f t="shared" si="1"/>
        <v>0</v>
      </c>
      <c r="BJ23" s="400">
        <f t="shared" si="1"/>
        <v>0</v>
      </c>
      <c r="BK23" s="400">
        <f t="shared" si="1"/>
        <v>0</v>
      </c>
      <c r="BL23" s="400">
        <f t="shared" si="1"/>
        <v>0</v>
      </c>
      <c r="BM23" s="400">
        <f t="shared" si="1"/>
        <v>0</v>
      </c>
      <c r="BN23" s="400">
        <f t="shared" si="1"/>
        <v>16</v>
      </c>
      <c r="BO23" s="400">
        <f t="shared" si="1"/>
        <v>0</v>
      </c>
      <c r="BP23" s="400">
        <f t="shared" si="1"/>
        <v>0</v>
      </c>
      <c r="BQ23" s="400">
        <f t="shared" si="1"/>
        <v>0</v>
      </c>
      <c r="BR23" s="400">
        <f t="shared" si="1"/>
        <v>0</v>
      </c>
      <c r="BS23" s="400">
        <f t="shared" si="1"/>
        <v>0</v>
      </c>
      <c r="BT23" s="400">
        <f t="shared" si="1"/>
        <v>0</v>
      </c>
      <c r="BU23" s="400">
        <f t="shared" si="1"/>
        <v>0</v>
      </c>
      <c r="BV23" s="400" t="s">
        <v>1234</v>
      </c>
    </row>
    <row r="24" spans="1:74" ht="47.25" x14ac:dyDescent="0.25">
      <c r="A24" s="128" t="s">
        <v>610</v>
      </c>
      <c r="B24" s="144" t="s">
        <v>611</v>
      </c>
      <c r="C24" s="145" t="s">
        <v>730</v>
      </c>
      <c r="D24" s="124">
        <f>D77</f>
        <v>0</v>
      </c>
      <c r="E24" s="400">
        <f t="shared" ref="E24:AS24" si="11">E77</f>
        <v>0</v>
      </c>
      <c r="F24" s="400">
        <f t="shared" si="11"/>
        <v>0</v>
      </c>
      <c r="G24" s="400">
        <f t="shared" si="11"/>
        <v>0</v>
      </c>
      <c r="H24" s="400">
        <f t="shared" si="11"/>
        <v>0</v>
      </c>
      <c r="I24" s="400">
        <f t="shared" si="11"/>
        <v>0</v>
      </c>
      <c r="J24" s="400">
        <f t="shared" si="11"/>
        <v>0</v>
      </c>
      <c r="K24" s="400">
        <f t="shared" si="11"/>
        <v>0</v>
      </c>
      <c r="L24" s="400">
        <f t="shared" si="11"/>
        <v>0</v>
      </c>
      <c r="M24" s="400">
        <f t="shared" si="11"/>
        <v>0</v>
      </c>
      <c r="N24" s="400">
        <f t="shared" si="11"/>
        <v>0</v>
      </c>
      <c r="O24" s="400">
        <f t="shared" si="11"/>
        <v>0</v>
      </c>
      <c r="P24" s="400">
        <f t="shared" si="11"/>
        <v>0</v>
      </c>
      <c r="Q24" s="400">
        <f t="shared" si="11"/>
        <v>0</v>
      </c>
      <c r="R24" s="154">
        <f>[1]В0228_1074205010351_05_0_69_!AH24</f>
        <v>0</v>
      </c>
      <c r="S24" s="154">
        <f>[1]В0228_1074205010351_05_0_69_!AI24</f>
        <v>0</v>
      </c>
      <c r="T24" s="400">
        <f t="shared" si="7"/>
        <v>0</v>
      </c>
      <c r="U24" s="400">
        <f t="shared" si="8"/>
        <v>0</v>
      </c>
      <c r="V24" s="154">
        <f>[1]В0228_1074205010351_05_0_69_!AJ24</f>
        <v>0</v>
      </c>
      <c r="W24" s="400">
        <f t="shared" si="9"/>
        <v>0</v>
      </c>
      <c r="X24" s="154">
        <f>[1]В0228_1074205010351_05_0_69_!AL24</f>
        <v>0</v>
      </c>
      <c r="Y24" s="400">
        <f t="shared" si="11"/>
        <v>0</v>
      </c>
      <c r="Z24" s="400">
        <f t="shared" si="11"/>
        <v>0</v>
      </c>
      <c r="AA24" s="400">
        <f t="shared" si="11"/>
        <v>0</v>
      </c>
      <c r="AB24" s="400">
        <f t="shared" si="11"/>
        <v>0</v>
      </c>
      <c r="AC24" s="400">
        <f t="shared" si="11"/>
        <v>0</v>
      </c>
      <c r="AD24" s="400">
        <f t="shared" si="11"/>
        <v>0</v>
      </c>
      <c r="AE24" s="400">
        <f t="shared" si="11"/>
        <v>0</v>
      </c>
      <c r="AF24" s="400">
        <f t="shared" si="11"/>
        <v>0</v>
      </c>
      <c r="AG24" s="400">
        <f t="shared" si="11"/>
        <v>0</v>
      </c>
      <c r="AH24" s="400">
        <f t="shared" si="11"/>
        <v>0</v>
      </c>
      <c r="AI24" s="400">
        <f t="shared" si="11"/>
        <v>0</v>
      </c>
      <c r="AJ24" s="400">
        <f t="shared" si="11"/>
        <v>0</v>
      </c>
      <c r="AK24" s="400">
        <f t="shared" si="11"/>
        <v>0</v>
      </c>
      <c r="AL24" s="400">
        <f t="shared" si="11"/>
        <v>0</v>
      </c>
      <c r="AM24" s="400">
        <f t="shared" si="11"/>
        <v>0</v>
      </c>
      <c r="AN24" s="400">
        <f t="shared" si="11"/>
        <v>0</v>
      </c>
      <c r="AO24" s="400">
        <f t="shared" si="11"/>
        <v>0</v>
      </c>
      <c r="AP24" s="400">
        <f t="shared" si="11"/>
        <v>0</v>
      </c>
      <c r="AQ24" s="400">
        <f t="shared" si="11"/>
        <v>0</v>
      </c>
      <c r="AR24" s="400">
        <f t="shared" si="11"/>
        <v>0</v>
      </c>
      <c r="AS24" s="400">
        <f t="shared" si="11"/>
        <v>0</v>
      </c>
      <c r="AT24" s="154"/>
      <c r="AU24" s="154"/>
      <c r="AV24" s="154"/>
      <c r="AW24" s="154"/>
      <c r="AX24" s="154"/>
      <c r="AY24" s="154"/>
      <c r="AZ24" s="154"/>
      <c r="BA24" s="154"/>
      <c r="BB24" s="154"/>
      <c r="BC24" s="154"/>
      <c r="BD24" s="154"/>
      <c r="BE24" s="154"/>
      <c r="BF24" s="154"/>
      <c r="BG24" s="154"/>
      <c r="BH24" s="400">
        <f t="shared" si="10"/>
        <v>0</v>
      </c>
      <c r="BI24" s="400">
        <f t="shared" si="1"/>
        <v>0</v>
      </c>
      <c r="BJ24" s="400">
        <f t="shared" si="1"/>
        <v>0</v>
      </c>
      <c r="BK24" s="400">
        <f t="shared" si="1"/>
        <v>0</v>
      </c>
      <c r="BL24" s="400">
        <f t="shared" si="1"/>
        <v>0</v>
      </c>
      <c r="BM24" s="400">
        <f t="shared" si="1"/>
        <v>0</v>
      </c>
      <c r="BN24" s="400">
        <f t="shared" si="1"/>
        <v>0</v>
      </c>
      <c r="BO24" s="400">
        <f t="shared" si="1"/>
        <v>0</v>
      </c>
      <c r="BP24" s="400">
        <f t="shared" si="1"/>
        <v>0</v>
      </c>
      <c r="BQ24" s="400">
        <f t="shared" si="1"/>
        <v>0</v>
      </c>
      <c r="BR24" s="400">
        <f t="shared" si="1"/>
        <v>0</v>
      </c>
      <c r="BS24" s="400">
        <f t="shared" si="1"/>
        <v>0</v>
      </c>
      <c r="BT24" s="400">
        <f t="shared" si="1"/>
        <v>0</v>
      </c>
      <c r="BU24" s="400">
        <f t="shared" si="1"/>
        <v>0</v>
      </c>
      <c r="BV24" s="400" t="s">
        <v>1234</v>
      </c>
    </row>
    <row r="25" spans="1:74" ht="31.5" x14ac:dyDescent="0.25">
      <c r="A25" s="128" t="s">
        <v>612</v>
      </c>
      <c r="B25" s="144" t="s">
        <v>667</v>
      </c>
      <c r="C25" s="145" t="s">
        <v>730</v>
      </c>
      <c r="D25" s="124">
        <f>D97</f>
        <v>0</v>
      </c>
      <c r="E25" s="400">
        <f t="shared" ref="E25:AS25" si="12">E97</f>
        <v>0</v>
      </c>
      <c r="F25" s="400">
        <f t="shared" si="12"/>
        <v>0</v>
      </c>
      <c r="G25" s="400">
        <f t="shared" si="12"/>
        <v>0</v>
      </c>
      <c r="H25" s="400">
        <f t="shared" si="12"/>
        <v>0</v>
      </c>
      <c r="I25" s="400">
        <f t="shared" si="12"/>
        <v>0</v>
      </c>
      <c r="J25" s="400">
        <f t="shared" si="12"/>
        <v>0</v>
      </c>
      <c r="K25" s="400">
        <f t="shared" si="12"/>
        <v>0</v>
      </c>
      <c r="L25" s="400">
        <f t="shared" si="12"/>
        <v>0</v>
      </c>
      <c r="M25" s="400">
        <f t="shared" si="12"/>
        <v>0</v>
      </c>
      <c r="N25" s="400">
        <f t="shared" si="12"/>
        <v>0</v>
      </c>
      <c r="O25" s="400">
        <f t="shared" si="12"/>
        <v>0</v>
      </c>
      <c r="P25" s="400">
        <f t="shared" si="12"/>
        <v>0</v>
      </c>
      <c r="Q25" s="400">
        <f t="shared" si="12"/>
        <v>0</v>
      </c>
      <c r="R25" s="154">
        <f>[1]В0228_1074205010351_05_0_69_!AH25</f>
        <v>0</v>
      </c>
      <c r="S25" s="154">
        <f>[1]В0228_1074205010351_05_0_69_!AI25</f>
        <v>0</v>
      </c>
      <c r="T25" s="400">
        <f t="shared" si="7"/>
        <v>0</v>
      </c>
      <c r="U25" s="400">
        <f t="shared" si="8"/>
        <v>0</v>
      </c>
      <c r="V25" s="154">
        <f>[1]В0228_1074205010351_05_0_69_!AJ25</f>
        <v>0</v>
      </c>
      <c r="W25" s="400">
        <f t="shared" si="9"/>
        <v>0</v>
      </c>
      <c r="X25" s="154">
        <f>[1]В0228_1074205010351_05_0_69_!AL25</f>
        <v>0</v>
      </c>
      <c r="Y25" s="400">
        <f t="shared" si="12"/>
        <v>0</v>
      </c>
      <c r="Z25" s="400">
        <f t="shared" si="12"/>
        <v>0</v>
      </c>
      <c r="AA25" s="400">
        <f t="shared" si="12"/>
        <v>0</v>
      </c>
      <c r="AB25" s="400">
        <f t="shared" si="12"/>
        <v>0</v>
      </c>
      <c r="AC25" s="400">
        <f t="shared" si="12"/>
        <v>0</v>
      </c>
      <c r="AD25" s="400">
        <f t="shared" si="12"/>
        <v>0</v>
      </c>
      <c r="AE25" s="400">
        <f t="shared" si="12"/>
        <v>0</v>
      </c>
      <c r="AF25" s="400">
        <f t="shared" si="12"/>
        <v>0</v>
      </c>
      <c r="AG25" s="400">
        <f t="shared" si="12"/>
        <v>0</v>
      </c>
      <c r="AH25" s="400">
        <f t="shared" si="12"/>
        <v>0</v>
      </c>
      <c r="AI25" s="400">
        <f t="shared" si="12"/>
        <v>0</v>
      </c>
      <c r="AJ25" s="400">
        <f t="shared" si="12"/>
        <v>0</v>
      </c>
      <c r="AK25" s="400">
        <f t="shared" si="12"/>
        <v>0</v>
      </c>
      <c r="AL25" s="400">
        <f t="shared" si="12"/>
        <v>0</v>
      </c>
      <c r="AM25" s="400">
        <f t="shared" si="12"/>
        <v>0</v>
      </c>
      <c r="AN25" s="400">
        <f t="shared" si="12"/>
        <v>0</v>
      </c>
      <c r="AO25" s="400">
        <f t="shared" si="12"/>
        <v>0</v>
      </c>
      <c r="AP25" s="400">
        <f t="shared" si="12"/>
        <v>0</v>
      </c>
      <c r="AQ25" s="400">
        <f t="shared" si="12"/>
        <v>0</v>
      </c>
      <c r="AR25" s="400">
        <f t="shared" si="12"/>
        <v>0</v>
      </c>
      <c r="AS25" s="400">
        <f t="shared" si="12"/>
        <v>0</v>
      </c>
      <c r="AT25" s="154"/>
      <c r="AU25" s="154"/>
      <c r="AV25" s="154"/>
      <c r="AW25" s="154"/>
      <c r="AX25" s="154"/>
      <c r="AY25" s="154"/>
      <c r="AZ25" s="154"/>
      <c r="BA25" s="154"/>
      <c r="BB25" s="154"/>
      <c r="BC25" s="154"/>
      <c r="BD25" s="154"/>
      <c r="BE25" s="154"/>
      <c r="BF25" s="154"/>
      <c r="BG25" s="154"/>
      <c r="BH25" s="400">
        <f t="shared" si="10"/>
        <v>0</v>
      </c>
      <c r="BI25" s="400">
        <f t="shared" si="1"/>
        <v>0</v>
      </c>
      <c r="BJ25" s="400">
        <f t="shared" si="1"/>
        <v>0</v>
      </c>
      <c r="BK25" s="400">
        <f t="shared" si="1"/>
        <v>0</v>
      </c>
      <c r="BL25" s="400">
        <f t="shared" si="1"/>
        <v>0</v>
      </c>
      <c r="BM25" s="400">
        <f t="shared" si="1"/>
        <v>0</v>
      </c>
      <c r="BN25" s="400">
        <f t="shared" si="1"/>
        <v>0</v>
      </c>
      <c r="BO25" s="400">
        <f t="shared" si="1"/>
        <v>0</v>
      </c>
      <c r="BP25" s="400">
        <f t="shared" si="1"/>
        <v>0</v>
      </c>
      <c r="BQ25" s="400">
        <f t="shared" si="1"/>
        <v>0</v>
      </c>
      <c r="BR25" s="400">
        <f t="shared" si="1"/>
        <v>0</v>
      </c>
      <c r="BS25" s="400">
        <f t="shared" si="1"/>
        <v>0</v>
      </c>
      <c r="BT25" s="400">
        <f t="shared" si="1"/>
        <v>0</v>
      </c>
      <c r="BU25" s="400">
        <f t="shared" si="1"/>
        <v>0</v>
      </c>
      <c r="BV25" s="400" t="s">
        <v>1234</v>
      </c>
    </row>
    <row r="26" spans="1:74" ht="31.5" x14ac:dyDescent="0.25">
      <c r="A26" s="128" t="s">
        <v>613</v>
      </c>
      <c r="B26" s="144" t="s">
        <v>614</v>
      </c>
      <c r="C26" s="145" t="s">
        <v>730</v>
      </c>
      <c r="D26" s="124">
        <f>D104</f>
        <v>0</v>
      </c>
      <c r="E26" s="400">
        <f t="shared" ref="E26:AS26" si="13">E104</f>
        <v>0</v>
      </c>
      <c r="F26" s="400">
        <f t="shared" si="13"/>
        <v>0</v>
      </c>
      <c r="G26" s="400">
        <f t="shared" si="13"/>
        <v>0</v>
      </c>
      <c r="H26" s="400">
        <f t="shared" si="13"/>
        <v>0</v>
      </c>
      <c r="I26" s="400">
        <f t="shared" si="13"/>
        <v>0</v>
      </c>
      <c r="J26" s="400">
        <f t="shared" si="13"/>
        <v>0</v>
      </c>
      <c r="K26" s="400">
        <f t="shared" si="13"/>
        <v>0</v>
      </c>
      <c r="L26" s="400">
        <f t="shared" si="13"/>
        <v>0</v>
      </c>
      <c r="M26" s="400">
        <f t="shared" si="13"/>
        <v>0</v>
      </c>
      <c r="N26" s="400">
        <f t="shared" si="13"/>
        <v>0</v>
      </c>
      <c r="O26" s="400">
        <f t="shared" si="13"/>
        <v>0</v>
      </c>
      <c r="P26" s="400">
        <f t="shared" si="13"/>
        <v>0</v>
      </c>
      <c r="Q26" s="400">
        <f t="shared" si="13"/>
        <v>0</v>
      </c>
      <c r="R26" s="154">
        <f>[1]В0228_1074205010351_05_0_69_!AH26</f>
        <v>0</v>
      </c>
      <c r="S26" s="154">
        <f>[1]В0228_1074205010351_05_0_69_!AI26</f>
        <v>0</v>
      </c>
      <c r="T26" s="400">
        <f t="shared" si="7"/>
        <v>0</v>
      </c>
      <c r="U26" s="400">
        <f t="shared" si="8"/>
        <v>0</v>
      </c>
      <c r="V26" s="154">
        <f>[1]В0228_1074205010351_05_0_69_!AJ26</f>
        <v>0</v>
      </c>
      <c r="W26" s="400">
        <f t="shared" si="9"/>
        <v>0</v>
      </c>
      <c r="X26" s="154" t="str">
        <f>X104</f>
        <v>645 м2</v>
      </c>
      <c r="Y26" s="400">
        <f t="shared" si="13"/>
        <v>0</v>
      </c>
      <c r="Z26" s="400">
        <f t="shared" si="13"/>
        <v>0</v>
      </c>
      <c r="AA26" s="400">
        <f t="shared" si="13"/>
        <v>0</v>
      </c>
      <c r="AB26" s="400">
        <f t="shared" si="13"/>
        <v>0</v>
      </c>
      <c r="AC26" s="400">
        <f t="shared" si="13"/>
        <v>0</v>
      </c>
      <c r="AD26" s="400">
        <f t="shared" si="13"/>
        <v>0</v>
      </c>
      <c r="AE26" s="400">
        <f t="shared" si="13"/>
        <v>0</v>
      </c>
      <c r="AF26" s="400">
        <f t="shared" si="13"/>
        <v>0</v>
      </c>
      <c r="AG26" s="400">
        <f t="shared" si="13"/>
        <v>0</v>
      </c>
      <c r="AH26" s="400">
        <f t="shared" si="13"/>
        <v>0</v>
      </c>
      <c r="AI26" s="400">
        <f t="shared" si="13"/>
        <v>0</v>
      </c>
      <c r="AJ26" s="400">
        <f t="shared" si="13"/>
        <v>0</v>
      </c>
      <c r="AK26" s="400">
        <f t="shared" si="13"/>
        <v>0</v>
      </c>
      <c r="AL26" s="400" t="str">
        <f t="shared" si="13"/>
        <v>645 м2</v>
      </c>
      <c r="AM26" s="400">
        <f t="shared" si="13"/>
        <v>0</v>
      </c>
      <c r="AN26" s="400">
        <f t="shared" si="13"/>
        <v>0</v>
      </c>
      <c r="AO26" s="400">
        <f t="shared" si="13"/>
        <v>0</v>
      </c>
      <c r="AP26" s="400">
        <f t="shared" si="13"/>
        <v>0</v>
      </c>
      <c r="AQ26" s="400">
        <f t="shared" si="13"/>
        <v>0</v>
      </c>
      <c r="AR26" s="400">
        <f t="shared" si="13"/>
        <v>0</v>
      </c>
      <c r="AS26" s="400">
        <f t="shared" si="13"/>
        <v>0</v>
      </c>
      <c r="AT26" s="154"/>
      <c r="AU26" s="154"/>
      <c r="AV26" s="154"/>
      <c r="AW26" s="154"/>
      <c r="AX26" s="154"/>
      <c r="AY26" s="154"/>
      <c r="AZ26" s="154"/>
      <c r="BA26" s="154"/>
      <c r="BB26" s="154"/>
      <c r="BC26" s="154"/>
      <c r="BD26" s="154"/>
      <c r="BE26" s="154"/>
      <c r="BF26" s="154"/>
      <c r="BG26" s="154"/>
      <c r="BH26" s="400">
        <f t="shared" si="10"/>
        <v>0</v>
      </c>
      <c r="BI26" s="400">
        <f t="shared" si="1"/>
        <v>0</v>
      </c>
      <c r="BJ26" s="400">
        <f t="shared" si="1"/>
        <v>0</v>
      </c>
      <c r="BK26" s="400">
        <f t="shared" si="1"/>
        <v>0</v>
      </c>
      <c r="BL26" s="400">
        <f t="shared" si="1"/>
        <v>0</v>
      </c>
      <c r="BM26" s="400">
        <f t="shared" si="1"/>
        <v>0</v>
      </c>
      <c r="BN26" s="154" t="str">
        <f>BN104</f>
        <v>1290 м2</v>
      </c>
      <c r="BO26" s="400">
        <f t="shared" si="1"/>
        <v>0</v>
      </c>
      <c r="BP26" s="400">
        <f t="shared" si="1"/>
        <v>0</v>
      </c>
      <c r="BQ26" s="400">
        <f t="shared" si="1"/>
        <v>0</v>
      </c>
      <c r="BR26" s="400">
        <f t="shared" si="1"/>
        <v>0</v>
      </c>
      <c r="BS26" s="400">
        <f t="shared" si="1"/>
        <v>0</v>
      </c>
      <c r="BT26" s="400">
        <f t="shared" si="1"/>
        <v>0</v>
      </c>
      <c r="BU26" s="400">
        <f t="shared" si="1"/>
        <v>0</v>
      </c>
      <c r="BV26" s="400" t="s">
        <v>1234</v>
      </c>
    </row>
    <row r="27" spans="1:74" x14ac:dyDescent="0.25">
      <c r="A27" s="128" t="s">
        <v>615</v>
      </c>
      <c r="B27" s="144" t="s">
        <v>616</v>
      </c>
      <c r="C27" s="145" t="s">
        <v>730</v>
      </c>
      <c r="D27" s="124">
        <f>D106</f>
        <v>0</v>
      </c>
      <c r="E27" s="400">
        <f t="shared" ref="E27:AS27" si="14">E106</f>
        <v>0</v>
      </c>
      <c r="F27" s="400">
        <f t="shared" si="14"/>
        <v>0</v>
      </c>
      <c r="G27" s="400">
        <f t="shared" si="14"/>
        <v>0</v>
      </c>
      <c r="H27" s="400">
        <f t="shared" si="14"/>
        <v>0</v>
      </c>
      <c r="I27" s="400">
        <f t="shared" si="14"/>
        <v>0</v>
      </c>
      <c r="J27" s="400">
        <f t="shared" si="14"/>
        <v>1</v>
      </c>
      <c r="K27" s="400">
        <f t="shared" si="14"/>
        <v>0</v>
      </c>
      <c r="L27" s="400">
        <f t="shared" si="14"/>
        <v>0</v>
      </c>
      <c r="M27" s="400">
        <f t="shared" si="14"/>
        <v>0</v>
      </c>
      <c r="N27" s="400">
        <f t="shared" si="14"/>
        <v>0</v>
      </c>
      <c r="O27" s="400">
        <f t="shared" si="14"/>
        <v>0</v>
      </c>
      <c r="P27" s="400">
        <f t="shared" si="14"/>
        <v>0</v>
      </c>
      <c r="Q27" s="400">
        <f t="shared" si="14"/>
        <v>0</v>
      </c>
      <c r="R27" s="154">
        <f>[1]В0228_1074205010351_05_0_69_!AH27</f>
        <v>0</v>
      </c>
      <c r="S27" s="154">
        <f>[1]В0228_1074205010351_05_0_69_!AI27</f>
        <v>0</v>
      </c>
      <c r="T27" s="400">
        <f t="shared" si="7"/>
        <v>0</v>
      </c>
      <c r="U27" s="400">
        <f t="shared" si="8"/>
        <v>0</v>
      </c>
      <c r="V27" s="154">
        <f>[1]В0228_1074205010351_05_0_69_!AJ27</f>
        <v>0</v>
      </c>
      <c r="W27" s="400">
        <f t="shared" si="9"/>
        <v>0</v>
      </c>
      <c r="X27" s="154">
        <v>2</v>
      </c>
      <c r="Y27" s="400">
        <f t="shared" si="14"/>
        <v>0</v>
      </c>
      <c r="Z27" s="400">
        <f t="shared" si="14"/>
        <v>0</v>
      </c>
      <c r="AA27" s="400">
        <f t="shared" si="14"/>
        <v>0</v>
      </c>
      <c r="AB27" s="400">
        <f t="shared" si="14"/>
        <v>0</v>
      </c>
      <c r="AC27" s="400">
        <f t="shared" si="14"/>
        <v>0</v>
      </c>
      <c r="AD27" s="400">
        <f t="shared" si="14"/>
        <v>0</v>
      </c>
      <c r="AE27" s="400">
        <f t="shared" si="14"/>
        <v>0</v>
      </c>
      <c r="AF27" s="400">
        <f t="shared" si="14"/>
        <v>0</v>
      </c>
      <c r="AG27" s="400">
        <f t="shared" si="14"/>
        <v>0</v>
      </c>
      <c r="AH27" s="400">
        <f t="shared" si="14"/>
        <v>0</v>
      </c>
      <c r="AI27" s="400">
        <f t="shared" si="14"/>
        <v>0</v>
      </c>
      <c r="AJ27" s="400">
        <f t="shared" si="14"/>
        <v>0</v>
      </c>
      <c r="AK27" s="400">
        <f t="shared" si="14"/>
        <v>0</v>
      </c>
      <c r="AL27" s="400">
        <f t="shared" si="14"/>
        <v>0</v>
      </c>
      <c r="AM27" s="400">
        <f t="shared" si="14"/>
        <v>0</v>
      </c>
      <c r="AN27" s="400">
        <f t="shared" si="14"/>
        <v>0</v>
      </c>
      <c r="AO27" s="400">
        <f t="shared" si="14"/>
        <v>0</v>
      </c>
      <c r="AP27" s="400">
        <f t="shared" si="14"/>
        <v>0</v>
      </c>
      <c r="AQ27" s="400">
        <f t="shared" si="14"/>
        <v>0</v>
      </c>
      <c r="AR27" s="400">
        <f t="shared" si="14"/>
        <v>0</v>
      </c>
      <c r="AS27" s="400">
        <f t="shared" si="14"/>
        <v>0</v>
      </c>
      <c r="AT27" s="154"/>
      <c r="AU27" s="154"/>
      <c r="AV27" s="154"/>
      <c r="AW27" s="154"/>
      <c r="AX27" s="154"/>
      <c r="AY27" s="154"/>
      <c r="AZ27" s="154"/>
      <c r="BA27" s="154"/>
      <c r="BB27" s="154"/>
      <c r="BC27" s="154"/>
      <c r="BD27" s="154"/>
      <c r="BE27" s="154"/>
      <c r="BF27" s="154"/>
      <c r="BG27" s="154"/>
      <c r="BH27" s="400">
        <f t="shared" si="10"/>
        <v>0</v>
      </c>
      <c r="BI27" s="400">
        <f t="shared" si="1"/>
        <v>0</v>
      </c>
      <c r="BJ27" s="400">
        <f t="shared" si="1"/>
        <v>0</v>
      </c>
      <c r="BK27" s="400">
        <f t="shared" si="1"/>
        <v>0</v>
      </c>
      <c r="BL27" s="400">
        <f t="shared" si="1"/>
        <v>0</v>
      </c>
      <c r="BM27" s="400">
        <f t="shared" si="1"/>
        <v>0</v>
      </c>
      <c r="BN27" s="400">
        <f t="shared" si="1"/>
        <v>2</v>
      </c>
      <c r="BO27" s="400">
        <f t="shared" si="1"/>
        <v>0</v>
      </c>
      <c r="BP27" s="400">
        <f t="shared" si="1"/>
        <v>0</v>
      </c>
      <c r="BQ27" s="400">
        <f t="shared" si="1"/>
        <v>0</v>
      </c>
      <c r="BR27" s="400">
        <f t="shared" si="1"/>
        <v>0</v>
      </c>
      <c r="BS27" s="400">
        <f t="shared" si="1"/>
        <v>0</v>
      </c>
      <c r="BT27" s="400">
        <f t="shared" si="1"/>
        <v>0</v>
      </c>
      <c r="BU27" s="400">
        <f t="shared" si="1"/>
        <v>0</v>
      </c>
      <c r="BV27" s="400" t="s">
        <v>1234</v>
      </c>
    </row>
    <row r="28" spans="1:74" x14ac:dyDescent="0.25">
      <c r="A28" s="128" t="s">
        <v>493</v>
      </c>
      <c r="B28" s="144" t="s">
        <v>617</v>
      </c>
      <c r="C28" s="145" t="s">
        <v>730</v>
      </c>
      <c r="D28" s="124">
        <v>0</v>
      </c>
      <c r="E28" s="124">
        <v>0</v>
      </c>
      <c r="F28" s="124">
        <v>0</v>
      </c>
      <c r="G28" s="124">
        <v>0</v>
      </c>
      <c r="H28" s="124">
        <v>0</v>
      </c>
      <c r="I28" s="124">
        <v>0</v>
      </c>
      <c r="J28" s="124">
        <v>0</v>
      </c>
      <c r="K28" s="400">
        <v>0</v>
      </c>
      <c r="L28" s="400">
        <v>0</v>
      </c>
      <c r="M28" s="400">
        <v>0</v>
      </c>
      <c r="N28" s="400">
        <v>0</v>
      </c>
      <c r="O28" s="400">
        <v>0</v>
      </c>
      <c r="P28" s="400">
        <v>0</v>
      </c>
      <c r="Q28" s="400">
        <v>0</v>
      </c>
      <c r="R28" s="154">
        <f>[1]В0228_1074205010351_05_0_69_!AH28</f>
        <v>0</v>
      </c>
      <c r="S28" s="154">
        <f>[1]В0228_1074205010351_05_0_69_!AI28</f>
        <v>0</v>
      </c>
      <c r="T28" s="400">
        <f t="shared" si="7"/>
        <v>0</v>
      </c>
      <c r="U28" s="400">
        <f t="shared" si="8"/>
        <v>0</v>
      </c>
      <c r="V28" s="154">
        <f>[1]В0228_1074205010351_05_0_69_!AJ28</f>
        <v>0</v>
      </c>
      <c r="W28" s="400">
        <f t="shared" si="9"/>
        <v>0</v>
      </c>
      <c r="X28" s="154">
        <f>[1]В0228_1074205010351_05_0_69_!AL28</f>
        <v>0</v>
      </c>
      <c r="Y28" s="400">
        <v>0</v>
      </c>
      <c r="Z28" s="400">
        <v>0</v>
      </c>
      <c r="AA28" s="400">
        <v>0</v>
      </c>
      <c r="AB28" s="400">
        <v>0</v>
      </c>
      <c r="AC28" s="400">
        <v>0</v>
      </c>
      <c r="AD28" s="400">
        <v>0</v>
      </c>
      <c r="AE28" s="400">
        <v>0</v>
      </c>
      <c r="AF28" s="182">
        <v>0</v>
      </c>
      <c r="AG28" s="182">
        <v>0</v>
      </c>
      <c r="AH28" s="182">
        <v>0</v>
      </c>
      <c r="AI28" s="182">
        <v>0</v>
      </c>
      <c r="AJ28" s="182">
        <v>0</v>
      </c>
      <c r="AK28" s="182">
        <v>0</v>
      </c>
      <c r="AL28" s="182">
        <v>0</v>
      </c>
      <c r="AM28" s="400">
        <v>0</v>
      </c>
      <c r="AN28" s="400">
        <v>0</v>
      </c>
      <c r="AO28" s="400">
        <v>0</v>
      </c>
      <c r="AP28" s="400">
        <v>0</v>
      </c>
      <c r="AQ28" s="400">
        <v>0</v>
      </c>
      <c r="AR28" s="400">
        <v>0</v>
      </c>
      <c r="AS28" s="400">
        <v>0</v>
      </c>
      <c r="AT28" s="154"/>
      <c r="AU28" s="154"/>
      <c r="AV28" s="154"/>
      <c r="AW28" s="154"/>
      <c r="AX28" s="154"/>
      <c r="AY28" s="154"/>
      <c r="AZ28" s="154"/>
      <c r="BA28" s="154"/>
      <c r="BB28" s="154"/>
      <c r="BC28" s="154"/>
      <c r="BD28" s="154"/>
      <c r="BE28" s="154"/>
      <c r="BF28" s="154"/>
      <c r="BG28" s="154"/>
      <c r="BH28" s="400">
        <f t="shared" si="10"/>
        <v>0</v>
      </c>
      <c r="BI28" s="400">
        <f t="shared" si="1"/>
        <v>0</v>
      </c>
      <c r="BJ28" s="400">
        <f t="shared" si="1"/>
        <v>0</v>
      </c>
      <c r="BK28" s="400">
        <f t="shared" si="1"/>
        <v>0</v>
      </c>
      <c r="BL28" s="400">
        <f t="shared" si="1"/>
        <v>0</v>
      </c>
      <c r="BM28" s="400">
        <f t="shared" si="1"/>
        <v>0</v>
      </c>
      <c r="BN28" s="400">
        <f t="shared" si="1"/>
        <v>0</v>
      </c>
      <c r="BO28" s="400">
        <f t="shared" si="1"/>
        <v>0</v>
      </c>
      <c r="BP28" s="400">
        <f t="shared" si="1"/>
        <v>0</v>
      </c>
      <c r="BQ28" s="400">
        <f t="shared" si="1"/>
        <v>0</v>
      </c>
      <c r="BR28" s="400">
        <f t="shared" si="1"/>
        <v>0</v>
      </c>
      <c r="BS28" s="400">
        <f t="shared" si="1"/>
        <v>0</v>
      </c>
      <c r="BT28" s="400">
        <f t="shared" si="1"/>
        <v>0</v>
      </c>
      <c r="BU28" s="400">
        <f t="shared" si="1"/>
        <v>0</v>
      </c>
      <c r="BV28" s="400" t="s">
        <v>1234</v>
      </c>
    </row>
    <row r="29" spans="1:74" ht="31.5" x14ac:dyDescent="0.25">
      <c r="A29" s="128" t="s">
        <v>495</v>
      </c>
      <c r="B29" s="144" t="s">
        <v>618</v>
      </c>
      <c r="C29" s="145" t="s">
        <v>730</v>
      </c>
      <c r="D29" s="124">
        <v>0</v>
      </c>
      <c r="E29" s="124">
        <v>0</v>
      </c>
      <c r="F29" s="124">
        <v>0</v>
      </c>
      <c r="G29" s="124">
        <v>0</v>
      </c>
      <c r="H29" s="124">
        <v>0</v>
      </c>
      <c r="I29" s="124">
        <v>0</v>
      </c>
      <c r="J29" s="124">
        <v>0</v>
      </c>
      <c r="K29" s="400">
        <v>0</v>
      </c>
      <c r="L29" s="400">
        <v>0</v>
      </c>
      <c r="M29" s="400">
        <v>0</v>
      </c>
      <c r="N29" s="400">
        <v>0</v>
      </c>
      <c r="O29" s="400">
        <v>0</v>
      </c>
      <c r="P29" s="400">
        <v>0</v>
      </c>
      <c r="Q29" s="400">
        <v>0</v>
      </c>
      <c r="R29" s="154">
        <f>[1]В0228_1074205010351_05_0_69_!AH29</f>
        <v>0</v>
      </c>
      <c r="S29" s="154">
        <f>[1]В0228_1074205010351_05_0_69_!AI29</f>
        <v>0</v>
      </c>
      <c r="T29" s="400">
        <f t="shared" si="7"/>
        <v>0</v>
      </c>
      <c r="U29" s="400">
        <f t="shared" si="8"/>
        <v>0</v>
      </c>
      <c r="V29" s="154">
        <f>[1]В0228_1074205010351_05_0_69_!AJ29</f>
        <v>0</v>
      </c>
      <c r="W29" s="400">
        <f t="shared" si="9"/>
        <v>0</v>
      </c>
      <c r="X29" s="154">
        <f>[1]В0228_1074205010351_05_0_69_!AL29</f>
        <v>0</v>
      </c>
      <c r="Y29" s="400">
        <v>0</v>
      </c>
      <c r="Z29" s="400">
        <v>0</v>
      </c>
      <c r="AA29" s="400">
        <v>0</v>
      </c>
      <c r="AB29" s="400">
        <v>0</v>
      </c>
      <c r="AC29" s="400">
        <v>0</v>
      </c>
      <c r="AD29" s="400">
        <v>0</v>
      </c>
      <c r="AE29" s="400">
        <v>0</v>
      </c>
      <c r="AF29" s="182">
        <v>0</v>
      </c>
      <c r="AG29" s="182">
        <v>0</v>
      </c>
      <c r="AH29" s="182">
        <v>0</v>
      </c>
      <c r="AI29" s="182">
        <v>0</v>
      </c>
      <c r="AJ29" s="182">
        <v>0</v>
      </c>
      <c r="AK29" s="182">
        <v>0</v>
      </c>
      <c r="AL29" s="182">
        <v>0</v>
      </c>
      <c r="AM29" s="400">
        <v>0</v>
      </c>
      <c r="AN29" s="400">
        <v>0</v>
      </c>
      <c r="AO29" s="400">
        <v>0</v>
      </c>
      <c r="AP29" s="400">
        <v>0</v>
      </c>
      <c r="AQ29" s="400">
        <v>0</v>
      </c>
      <c r="AR29" s="400">
        <v>0</v>
      </c>
      <c r="AS29" s="400">
        <v>0</v>
      </c>
      <c r="AT29" s="154"/>
      <c r="AU29" s="154"/>
      <c r="AV29" s="154"/>
      <c r="AW29" s="154"/>
      <c r="AX29" s="154"/>
      <c r="AY29" s="154"/>
      <c r="AZ29" s="154"/>
      <c r="BA29" s="154"/>
      <c r="BB29" s="154"/>
      <c r="BC29" s="154"/>
      <c r="BD29" s="154"/>
      <c r="BE29" s="154"/>
      <c r="BF29" s="154"/>
      <c r="BG29" s="154"/>
      <c r="BH29" s="400">
        <f t="shared" si="10"/>
        <v>0</v>
      </c>
      <c r="BI29" s="400">
        <f t="shared" si="1"/>
        <v>0</v>
      </c>
      <c r="BJ29" s="400">
        <f t="shared" si="1"/>
        <v>0</v>
      </c>
      <c r="BK29" s="400">
        <f t="shared" si="1"/>
        <v>0</v>
      </c>
      <c r="BL29" s="400">
        <f t="shared" si="1"/>
        <v>0</v>
      </c>
      <c r="BM29" s="400">
        <f t="shared" si="1"/>
        <v>0</v>
      </c>
      <c r="BN29" s="400">
        <f t="shared" si="1"/>
        <v>0</v>
      </c>
      <c r="BO29" s="400">
        <f t="shared" si="1"/>
        <v>0</v>
      </c>
      <c r="BP29" s="400">
        <f t="shared" si="1"/>
        <v>0</v>
      </c>
      <c r="BQ29" s="400">
        <f t="shared" si="1"/>
        <v>0</v>
      </c>
      <c r="BR29" s="400">
        <f t="shared" si="1"/>
        <v>0</v>
      </c>
      <c r="BS29" s="400">
        <f t="shared" si="1"/>
        <v>0</v>
      </c>
      <c r="BT29" s="400">
        <f t="shared" si="1"/>
        <v>0</v>
      </c>
      <c r="BU29" s="400">
        <f t="shared" si="1"/>
        <v>0</v>
      </c>
      <c r="BV29" s="400" t="s">
        <v>1234</v>
      </c>
    </row>
    <row r="30" spans="1:74" ht="47.25" x14ac:dyDescent="0.25">
      <c r="A30" s="128" t="s">
        <v>499</v>
      </c>
      <c r="B30" s="144" t="s">
        <v>651</v>
      </c>
      <c r="C30" s="145" t="s">
        <v>730</v>
      </c>
      <c r="D30" s="124">
        <v>0</v>
      </c>
      <c r="E30" s="124">
        <v>0</v>
      </c>
      <c r="F30" s="124">
        <v>0</v>
      </c>
      <c r="G30" s="124">
        <v>0</v>
      </c>
      <c r="H30" s="124">
        <v>0</v>
      </c>
      <c r="I30" s="124">
        <v>0</v>
      </c>
      <c r="J30" s="124">
        <v>0</v>
      </c>
      <c r="K30" s="400">
        <v>0</v>
      </c>
      <c r="L30" s="400">
        <v>0</v>
      </c>
      <c r="M30" s="400">
        <v>0</v>
      </c>
      <c r="N30" s="400">
        <v>0</v>
      </c>
      <c r="O30" s="400">
        <v>0</v>
      </c>
      <c r="P30" s="400">
        <v>0</v>
      </c>
      <c r="Q30" s="400">
        <v>0</v>
      </c>
      <c r="R30" s="154">
        <f>[1]В0228_1074205010351_05_0_69_!AH30</f>
        <v>0</v>
      </c>
      <c r="S30" s="154">
        <f>[1]В0228_1074205010351_05_0_69_!AI30</f>
        <v>0</v>
      </c>
      <c r="T30" s="400">
        <f t="shared" si="7"/>
        <v>0</v>
      </c>
      <c r="U30" s="400">
        <f t="shared" si="8"/>
        <v>0</v>
      </c>
      <c r="V30" s="154">
        <f>[1]В0228_1074205010351_05_0_69_!AJ30</f>
        <v>0</v>
      </c>
      <c r="W30" s="400">
        <f t="shared" si="9"/>
        <v>0</v>
      </c>
      <c r="X30" s="154">
        <f>[1]В0228_1074205010351_05_0_69_!AL30</f>
        <v>0</v>
      </c>
      <c r="Y30" s="400">
        <v>0</v>
      </c>
      <c r="Z30" s="400">
        <v>0</v>
      </c>
      <c r="AA30" s="400">
        <v>0</v>
      </c>
      <c r="AB30" s="400">
        <v>0</v>
      </c>
      <c r="AC30" s="400">
        <v>0</v>
      </c>
      <c r="AD30" s="400">
        <v>0</v>
      </c>
      <c r="AE30" s="400">
        <v>0</v>
      </c>
      <c r="AF30" s="182">
        <v>0</v>
      </c>
      <c r="AG30" s="182">
        <v>0</v>
      </c>
      <c r="AH30" s="182">
        <v>0</v>
      </c>
      <c r="AI30" s="182">
        <v>0</v>
      </c>
      <c r="AJ30" s="182">
        <v>0</v>
      </c>
      <c r="AK30" s="182">
        <v>0</v>
      </c>
      <c r="AL30" s="182">
        <v>0</v>
      </c>
      <c r="AM30" s="400">
        <v>0</v>
      </c>
      <c r="AN30" s="400">
        <v>0</v>
      </c>
      <c r="AO30" s="400">
        <v>0</v>
      </c>
      <c r="AP30" s="400">
        <v>0</v>
      </c>
      <c r="AQ30" s="400">
        <v>0</v>
      </c>
      <c r="AR30" s="400">
        <v>0</v>
      </c>
      <c r="AS30" s="400">
        <v>0</v>
      </c>
      <c r="AT30" s="154"/>
      <c r="AU30" s="154"/>
      <c r="AV30" s="154"/>
      <c r="AW30" s="154"/>
      <c r="AX30" s="154"/>
      <c r="AY30" s="154"/>
      <c r="AZ30" s="154"/>
      <c r="BA30" s="154"/>
      <c r="BB30" s="154"/>
      <c r="BC30" s="154"/>
      <c r="BD30" s="154"/>
      <c r="BE30" s="154"/>
      <c r="BF30" s="154"/>
      <c r="BG30" s="154"/>
      <c r="BH30" s="400">
        <f t="shared" si="10"/>
        <v>0</v>
      </c>
      <c r="BI30" s="400">
        <f t="shared" si="1"/>
        <v>0</v>
      </c>
      <c r="BJ30" s="400">
        <f t="shared" si="1"/>
        <v>0</v>
      </c>
      <c r="BK30" s="400">
        <f t="shared" si="1"/>
        <v>0</v>
      </c>
      <c r="BL30" s="400">
        <f t="shared" si="1"/>
        <v>0</v>
      </c>
      <c r="BM30" s="400">
        <f t="shared" si="1"/>
        <v>0</v>
      </c>
      <c r="BN30" s="400">
        <f t="shared" si="1"/>
        <v>0</v>
      </c>
      <c r="BO30" s="400">
        <f t="shared" si="1"/>
        <v>0</v>
      </c>
      <c r="BP30" s="400">
        <f t="shared" si="1"/>
        <v>0</v>
      </c>
      <c r="BQ30" s="400">
        <f t="shared" si="1"/>
        <v>0</v>
      </c>
      <c r="BR30" s="400">
        <f t="shared" si="1"/>
        <v>0</v>
      </c>
      <c r="BS30" s="400">
        <f t="shared" si="1"/>
        <v>0</v>
      </c>
      <c r="BT30" s="400">
        <f t="shared" si="1"/>
        <v>0</v>
      </c>
      <c r="BU30" s="400">
        <f t="shared" si="1"/>
        <v>0</v>
      </c>
      <c r="BV30" s="400" t="s">
        <v>1234</v>
      </c>
    </row>
    <row r="31" spans="1:74" ht="47.25" x14ac:dyDescent="0.25">
      <c r="A31" s="128" t="s">
        <v>501</v>
      </c>
      <c r="B31" s="144" t="s">
        <v>619</v>
      </c>
      <c r="C31" s="145" t="s">
        <v>730</v>
      </c>
      <c r="D31" s="124">
        <v>0</v>
      </c>
      <c r="E31" s="124">
        <v>0</v>
      </c>
      <c r="F31" s="124">
        <v>0</v>
      </c>
      <c r="G31" s="124">
        <v>0</v>
      </c>
      <c r="H31" s="124">
        <v>0</v>
      </c>
      <c r="I31" s="124">
        <v>0</v>
      </c>
      <c r="J31" s="124">
        <v>0</v>
      </c>
      <c r="K31" s="400">
        <v>0</v>
      </c>
      <c r="L31" s="400">
        <v>0</v>
      </c>
      <c r="M31" s="400">
        <v>0</v>
      </c>
      <c r="N31" s="400">
        <v>0</v>
      </c>
      <c r="O31" s="400">
        <v>0</v>
      </c>
      <c r="P31" s="400">
        <v>0</v>
      </c>
      <c r="Q31" s="400">
        <v>0</v>
      </c>
      <c r="R31" s="154">
        <f>[1]В0228_1074205010351_05_0_69_!AH31</f>
        <v>0</v>
      </c>
      <c r="S31" s="154">
        <f>[1]В0228_1074205010351_05_0_69_!AI31</f>
        <v>0</v>
      </c>
      <c r="T31" s="400">
        <f t="shared" si="7"/>
        <v>0</v>
      </c>
      <c r="U31" s="400">
        <f t="shared" si="8"/>
        <v>0</v>
      </c>
      <c r="V31" s="154">
        <f>[1]В0228_1074205010351_05_0_69_!AJ31</f>
        <v>0</v>
      </c>
      <c r="W31" s="400">
        <f t="shared" si="9"/>
        <v>0</v>
      </c>
      <c r="X31" s="154">
        <f>[1]В0228_1074205010351_05_0_69_!AL31</f>
        <v>0</v>
      </c>
      <c r="Y31" s="400">
        <v>0</v>
      </c>
      <c r="Z31" s="400">
        <v>0</v>
      </c>
      <c r="AA31" s="400">
        <v>0</v>
      </c>
      <c r="AB31" s="400">
        <v>0</v>
      </c>
      <c r="AC31" s="400">
        <v>0</v>
      </c>
      <c r="AD31" s="400">
        <v>0</v>
      </c>
      <c r="AE31" s="400">
        <v>0</v>
      </c>
      <c r="AF31" s="182">
        <v>0</v>
      </c>
      <c r="AG31" s="182">
        <v>0</v>
      </c>
      <c r="AH31" s="182">
        <v>0</v>
      </c>
      <c r="AI31" s="182">
        <v>0</v>
      </c>
      <c r="AJ31" s="182">
        <v>0</v>
      </c>
      <c r="AK31" s="182">
        <v>0</v>
      </c>
      <c r="AL31" s="182">
        <v>0</v>
      </c>
      <c r="AM31" s="400">
        <v>0</v>
      </c>
      <c r="AN31" s="400">
        <v>0</v>
      </c>
      <c r="AO31" s="400">
        <v>0</v>
      </c>
      <c r="AP31" s="400">
        <v>0</v>
      </c>
      <c r="AQ31" s="400">
        <v>0</v>
      </c>
      <c r="AR31" s="400">
        <v>0</v>
      </c>
      <c r="AS31" s="400">
        <v>0</v>
      </c>
      <c r="AT31" s="154"/>
      <c r="AU31" s="154"/>
      <c r="AV31" s="154"/>
      <c r="AW31" s="154"/>
      <c r="AX31" s="154"/>
      <c r="AY31" s="154"/>
      <c r="AZ31" s="154"/>
      <c r="BA31" s="154"/>
      <c r="BB31" s="154"/>
      <c r="BC31" s="154"/>
      <c r="BD31" s="154"/>
      <c r="BE31" s="154"/>
      <c r="BF31" s="154"/>
      <c r="BG31" s="154"/>
      <c r="BH31" s="400">
        <f t="shared" si="10"/>
        <v>0</v>
      </c>
      <c r="BI31" s="400">
        <f t="shared" si="1"/>
        <v>0</v>
      </c>
      <c r="BJ31" s="400">
        <f t="shared" si="1"/>
        <v>0</v>
      </c>
      <c r="BK31" s="400">
        <f t="shared" si="1"/>
        <v>0</v>
      </c>
      <c r="BL31" s="400">
        <f t="shared" si="1"/>
        <v>0</v>
      </c>
      <c r="BM31" s="400">
        <f t="shared" si="1"/>
        <v>0</v>
      </c>
      <c r="BN31" s="400">
        <f t="shared" si="1"/>
        <v>0</v>
      </c>
      <c r="BO31" s="400">
        <f t="shared" si="1"/>
        <v>0</v>
      </c>
      <c r="BP31" s="400">
        <f t="shared" si="1"/>
        <v>0</v>
      </c>
      <c r="BQ31" s="400">
        <f t="shared" si="1"/>
        <v>0</v>
      </c>
      <c r="BR31" s="400">
        <f t="shared" si="1"/>
        <v>0</v>
      </c>
      <c r="BS31" s="400">
        <f t="shared" si="1"/>
        <v>0</v>
      </c>
      <c r="BT31" s="400">
        <f t="shared" si="1"/>
        <v>0</v>
      </c>
      <c r="BU31" s="400">
        <f t="shared" si="1"/>
        <v>0</v>
      </c>
      <c r="BV31" s="400" t="s">
        <v>1234</v>
      </c>
    </row>
    <row r="32" spans="1:74" ht="31.5" x14ac:dyDescent="0.25">
      <c r="A32" s="128" t="s">
        <v>503</v>
      </c>
      <c r="B32" s="144" t="s">
        <v>620</v>
      </c>
      <c r="C32" s="145" t="s">
        <v>730</v>
      </c>
      <c r="D32" s="124">
        <v>0</v>
      </c>
      <c r="E32" s="124">
        <v>0</v>
      </c>
      <c r="F32" s="124">
        <v>0</v>
      </c>
      <c r="G32" s="124">
        <v>0</v>
      </c>
      <c r="H32" s="124">
        <v>0</v>
      </c>
      <c r="I32" s="124">
        <v>0</v>
      </c>
      <c r="J32" s="124">
        <v>0</v>
      </c>
      <c r="K32" s="400">
        <v>0</v>
      </c>
      <c r="L32" s="400">
        <v>0</v>
      </c>
      <c r="M32" s="400">
        <v>0</v>
      </c>
      <c r="N32" s="400">
        <v>0</v>
      </c>
      <c r="O32" s="400">
        <v>0</v>
      </c>
      <c r="P32" s="400">
        <v>0</v>
      </c>
      <c r="Q32" s="400">
        <v>0</v>
      </c>
      <c r="R32" s="154">
        <f>[1]В0228_1074205010351_05_0_69_!AH32</f>
        <v>0</v>
      </c>
      <c r="S32" s="154">
        <f>[1]В0228_1074205010351_05_0_69_!AI32</f>
        <v>0</v>
      </c>
      <c r="T32" s="400">
        <f t="shared" si="7"/>
        <v>0</v>
      </c>
      <c r="U32" s="400">
        <f t="shared" si="8"/>
        <v>0</v>
      </c>
      <c r="V32" s="154">
        <f>[1]В0228_1074205010351_05_0_69_!AJ32</f>
        <v>0</v>
      </c>
      <c r="W32" s="400">
        <f t="shared" si="9"/>
        <v>0</v>
      </c>
      <c r="X32" s="154">
        <f>[1]В0228_1074205010351_05_0_69_!AL32</f>
        <v>0</v>
      </c>
      <c r="Y32" s="400">
        <v>0</v>
      </c>
      <c r="Z32" s="400">
        <v>0</v>
      </c>
      <c r="AA32" s="400">
        <v>0</v>
      </c>
      <c r="AB32" s="400">
        <v>0</v>
      </c>
      <c r="AC32" s="400">
        <v>0</v>
      </c>
      <c r="AD32" s="400">
        <v>0</v>
      </c>
      <c r="AE32" s="400">
        <v>0</v>
      </c>
      <c r="AF32" s="182">
        <v>0</v>
      </c>
      <c r="AG32" s="182">
        <v>0</v>
      </c>
      <c r="AH32" s="182">
        <v>0</v>
      </c>
      <c r="AI32" s="182">
        <v>0</v>
      </c>
      <c r="AJ32" s="182">
        <v>0</v>
      </c>
      <c r="AK32" s="182">
        <v>0</v>
      </c>
      <c r="AL32" s="182">
        <v>0</v>
      </c>
      <c r="AM32" s="400">
        <v>0</v>
      </c>
      <c r="AN32" s="400">
        <v>0</v>
      </c>
      <c r="AO32" s="400">
        <v>0</v>
      </c>
      <c r="AP32" s="400">
        <v>0</v>
      </c>
      <c r="AQ32" s="400">
        <v>0</v>
      </c>
      <c r="AR32" s="400">
        <v>0</v>
      </c>
      <c r="AS32" s="400">
        <v>0</v>
      </c>
      <c r="AT32" s="154"/>
      <c r="AU32" s="154"/>
      <c r="AV32" s="154"/>
      <c r="AW32" s="154"/>
      <c r="AX32" s="154"/>
      <c r="AY32" s="154"/>
      <c r="AZ32" s="154"/>
      <c r="BA32" s="154"/>
      <c r="BB32" s="154"/>
      <c r="BC32" s="154"/>
      <c r="BD32" s="154"/>
      <c r="BE32" s="154"/>
      <c r="BF32" s="154"/>
      <c r="BG32" s="154"/>
      <c r="BH32" s="400">
        <f t="shared" si="10"/>
        <v>0</v>
      </c>
      <c r="BI32" s="400">
        <f t="shared" si="1"/>
        <v>0</v>
      </c>
      <c r="BJ32" s="400">
        <f t="shared" si="1"/>
        <v>0</v>
      </c>
      <c r="BK32" s="400">
        <f t="shared" si="1"/>
        <v>0</v>
      </c>
      <c r="BL32" s="400">
        <f t="shared" si="1"/>
        <v>0</v>
      </c>
      <c r="BM32" s="400">
        <f t="shared" si="1"/>
        <v>0</v>
      </c>
      <c r="BN32" s="400">
        <f t="shared" si="1"/>
        <v>0</v>
      </c>
      <c r="BO32" s="400">
        <f t="shared" si="1"/>
        <v>0</v>
      </c>
      <c r="BP32" s="400">
        <f t="shared" si="1"/>
        <v>0</v>
      </c>
      <c r="BQ32" s="400">
        <f t="shared" si="1"/>
        <v>0</v>
      </c>
      <c r="BR32" s="400">
        <f t="shared" si="1"/>
        <v>0</v>
      </c>
      <c r="BS32" s="400">
        <f t="shared" si="1"/>
        <v>0</v>
      </c>
      <c r="BT32" s="400">
        <f t="shared" si="1"/>
        <v>0</v>
      </c>
      <c r="BU32" s="400">
        <f t="shared" si="1"/>
        <v>0</v>
      </c>
      <c r="BV32" s="400" t="s">
        <v>1234</v>
      </c>
    </row>
    <row r="33" spans="1:74" ht="31.5" x14ac:dyDescent="0.25">
      <c r="A33" s="128" t="s">
        <v>507</v>
      </c>
      <c r="B33" s="144" t="s">
        <v>622</v>
      </c>
      <c r="C33" s="145" t="s">
        <v>730</v>
      </c>
      <c r="D33" s="124">
        <v>0</v>
      </c>
      <c r="E33" s="124">
        <v>0</v>
      </c>
      <c r="F33" s="124">
        <v>0</v>
      </c>
      <c r="G33" s="124">
        <v>0</v>
      </c>
      <c r="H33" s="124">
        <v>0</v>
      </c>
      <c r="I33" s="124">
        <v>0</v>
      </c>
      <c r="J33" s="124">
        <v>0</v>
      </c>
      <c r="K33" s="400">
        <v>0</v>
      </c>
      <c r="L33" s="400">
        <v>0</v>
      </c>
      <c r="M33" s="400">
        <v>0</v>
      </c>
      <c r="N33" s="400">
        <v>0</v>
      </c>
      <c r="O33" s="400">
        <v>0</v>
      </c>
      <c r="P33" s="400">
        <v>0</v>
      </c>
      <c r="Q33" s="400">
        <v>0</v>
      </c>
      <c r="R33" s="154">
        <f>[1]В0228_1074205010351_05_0_69_!AH33</f>
        <v>0</v>
      </c>
      <c r="S33" s="154">
        <f>[1]В0228_1074205010351_05_0_69_!AI33</f>
        <v>0</v>
      </c>
      <c r="T33" s="400">
        <f t="shared" si="7"/>
        <v>0</v>
      </c>
      <c r="U33" s="400">
        <f t="shared" si="8"/>
        <v>0</v>
      </c>
      <c r="V33" s="154">
        <f>[1]В0228_1074205010351_05_0_69_!AJ33</f>
        <v>0</v>
      </c>
      <c r="W33" s="400">
        <f t="shared" si="9"/>
        <v>0</v>
      </c>
      <c r="X33" s="154">
        <f>[1]В0228_1074205010351_05_0_69_!AL33</f>
        <v>0</v>
      </c>
      <c r="Y33" s="400">
        <v>0</v>
      </c>
      <c r="Z33" s="400">
        <v>0</v>
      </c>
      <c r="AA33" s="400">
        <v>0</v>
      </c>
      <c r="AB33" s="400">
        <v>0</v>
      </c>
      <c r="AC33" s="400">
        <v>0</v>
      </c>
      <c r="AD33" s="400">
        <v>0</v>
      </c>
      <c r="AE33" s="400">
        <v>0</v>
      </c>
      <c r="AF33" s="182">
        <v>0</v>
      </c>
      <c r="AG33" s="182">
        <v>0</v>
      </c>
      <c r="AH33" s="182">
        <v>0</v>
      </c>
      <c r="AI33" s="182">
        <v>0</v>
      </c>
      <c r="AJ33" s="182">
        <v>0</v>
      </c>
      <c r="AK33" s="182">
        <v>0</v>
      </c>
      <c r="AL33" s="182">
        <v>0</v>
      </c>
      <c r="AM33" s="400">
        <v>0</v>
      </c>
      <c r="AN33" s="400">
        <v>0</v>
      </c>
      <c r="AO33" s="400">
        <v>0</v>
      </c>
      <c r="AP33" s="400">
        <v>0</v>
      </c>
      <c r="AQ33" s="400">
        <v>0</v>
      </c>
      <c r="AR33" s="400">
        <v>0</v>
      </c>
      <c r="AS33" s="400">
        <v>0</v>
      </c>
      <c r="AT33" s="154"/>
      <c r="AU33" s="154"/>
      <c r="AV33" s="154"/>
      <c r="AW33" s="154"/>
      <c r="AX33" s="154"/>
      <c r="AY33" s="154"/>
      <c r="AZ33" s="154"/>
      <c r="BA33" s="154"/>
      <c r="BB33" s="154"/>
      <c r="BC33" s="154"/>
      <c r="BD33" s="154"/>
      <c r="BE33" s="154"/>
      <c r="BF33" s="154"/>
      <c r="BG33" s="154"/>
      <c r="BH33" s="400">
        <f t="shared" si="10"/>
        <v>0</v>
      </c>
      <c r="BI33" s="400">
        <f t="shared" si="1"/>
        <v>0</v>
      </c>
      <c r="BJ33" s="400">
        <f t="shared" si="1"/>
        <v>0</v>
      </c>
      <c r="BK33" s="400">
        <f t="shared" si="1"/>
        <v>0</v>
      </c>
      <c r="BL33" s="400">
        <f t="shared" si="1"/>
        <v>0</v>
      </c>
      <c r="BM33" s="400">
        <f t="shared" si="1"/>
        <v>0</v>
      </c>
      <c r="BN33" s="400">
        <f t="shared" si="1"/>
        <v>0</v>
      </c>
      <c r="BO33" s="400">
        <f t="shared" si="1"/>
        <v>0</v>
      </c>
      <c r="BP33" s="400">
        <f t="shared" si="1"/>
        <v>0</v>
      </c>
      <c r="BQ33" s="400">
        <f t="shared" si="1"/>
        <v>0</v>
      </c>
      <c r="BR33" s="400">
        <f t="shared" si="1"/>
        <v>0</v>
      </c>
      <c r="BS33" s="400">
        <f t="shared" si="1"/>
        <v>0</v>
      </c>
      <c r="BT33" s="400">
        <f t="shared" si="1"/>
        <v>0</v>
      </c>
      <c r="BU33" s="400">
        <f t="shared" si="1"/>
        <v>0</v>
      </c>
      <c r="BV33" s="400" t="s">
        <v>1234</v>
      </c>
    </row>
    <row r="34" spans="1:74" ht="47.25" x14ac:dyDescent="0.25">
      <c r="A34" s="128" t="s">
        <v>509</v>
      </c>
      <c r="B34" s="144" t="s">
        <v>623</v>
      </c>
      <c r="C34" s="145" t="s">
        <v>730</v>
      </c>
      <c r="D34" s="124">
        <v>0</v>
      </c>
      <c r="E34" s="124">
        <v>0</v>
      </c>
      <c r="F34" s="124">
        <v>0</v>
      </c>
      <c r="G34" s="124">
        <v>0</v>
      </c>
      <c r="H34" s="124">
        <v>0</v>
      </c>
      <c r="I34" s="124">
        <v>0</v>
      </c>
      <c r="J34" s="124">
        <v>0</v>
      </c>
      <c r="K34" s="400">
        <v>0</v>
      </c>
      <c r="L34" s="400">
        <v>0</v>
      </c>
      <c r="M34" s="400">
        <v>0</v>
      </c>
      <c r="N34" s="400">
        <v>0</v>
      </c>
      <c r="O34" s="400">
        <v>0</v>
      </c>
      <c r="P34" s="400">
        <v>0</v>
      </c>
      <c r="Q34" s="400">
        <v>0</v>
      </c>
      <c r="R34" s="154">
        <f>[1]В0228_1074205010351_05_0_69_!AH34</f>
        <v>0</v>
      </c>
      <c r="S34" s="154">
        <f>[1]В0228_1074205010351_05_0_69_!AI34</f>
        <v>0</v>
      </c>
      <c r="T34" s="400">
        <f t="shared" si="7"/>
        <v>0</v>
      </c>
      <c r="U34" s="400">
        <f t="shared" si="8"/>
        <v>0</v>
      </c>
      <c r="V34" s="154">
        <f>[1]В0228_1074205010351_05_0_69_!AJ34</f>
        <v>0</v>
      </c>
      <c r="W34" s="400">
        <f t="shared" si="9"/>
        <v>0</v>
      </c>
      <c r="X34" s="154">
        <f>[1]В0228_1074205010351_05_0_69_!AL34</f>
        <v>0</v>
      </c>
      <c r="Y34" s="400">
        <v>0</v>
      </c>
      <c r="Z34" s="400">
        <v>0</v>
      </c>
      <c r="AA34" s="400">
        <v>0</v>
      </c>
      <c r="AB34" s="400">
        <v>0</v>
      </c>
      <c r="AC34" s="400">
        <v>0</v>
      </c>
      <c r="AD34" s="400">
        <v>0</v>
      </c>
      <c r="AE34" s="400">
        <v>0</v>
      </c>
      <c r="AF34" s="182">
        <v>0</v>
      </c>
      <c r="AG34" s="182">
        <v>0</v>
      </c>
      <c r="AH34" s="182">
        <v>0</v>
      </c>
      <c r="AI34" s="182">
        <v>0</v>
      </c>
      <c r="AJ34" s="182">
        <v>0</v>
      </c>
      <c r="AK34" s="182">
        <v>0</v>
      </c>
      <c r="AL34" s="182">
        <v>0</v>
      </c>
      <c r="AM34" s="400">
        <v>0</v>
      </c>
      <c r="AN34" s="400">
        <v>0</v>
      </c>
      <c r="AO34" s="400">
        <v>0</v>
      </c>
      <c r="AP34" s="400">
        <v>0</v>
      </c>
      <c r="AQ34" s="400">
        <v>0</v>
      </c>
      <c r="AR34" s="400">
        <v>0</v>
      </c>
      <c r="AS34" s="400">
        <v>0</v>
      </c>
      <c r="AT34" s="154"/>
      <c r="AU34" s="154"/>
      <c r="AV34" s="154"/>
      <c r="AW34" s="154"/>
      <c r="AX34" s="154"/>
      <c r="AY34" s="154"/>
      <c r="AZ34" s="154"/>
      <c r="BA34" s="154"/>
      <c r="BB34" s="154"/>
      <c r="BC34" s="154"/>
      <c r="BD34" s="154"/>
      <c r="BE34" s="154"/>
      <c r="BF34" s="154"/>
      <c r="BG34" s="154"/>
      <c r="BH34" s="400">
        <f t="shared" si="10"/>
        <v>0</v>
      </c>
      <c r="BI34" s="400">
        <f t="shared" si="1"/>
        <v>0</v>
      </c>
      <c r="BJ34" s="400">
        <f t="shared" si="1"/>
        <v>0</v>
      </c>
      <c r="BK34" s="400">
        <f t="shared" si="1"/>
        <v>0</v>
      </c>
      <c r="BL34" s="400">
        <f t="shared" si="1"/>
        <v>0</v>
      </c>
      <c r="BM34" s="400">
        <f t="shared" si="1"/>
        <v>0</v>
      </c>
      <c r="BN34" s="400">
        <f t="shared" si="1"/>
        <v>0</v>
      </c>
      <c r="BO34" s="400">
        <f t="shared" si="1"/>
        <v>0</v>
      </c>
      <c r="BP34" s="400">
        <f t="shared" si="1"/>
        <v>0</v>
      </c>
      <c r="BQ34" s="400">
        <f t="shared" si="1"/>
        <v>0</v>
      </c>
      <c r="BR34" s="400">
        <f t="shared" si="1"/>
        <v>0</v>
      </c>
      <c r="BS34" s="400">
        <f t="shared" si="1"/>
        <v>0</v>
      </c>
      <c r="BT34" s="400">
        <f t="shared" si="1"/>
        <v>0</v>
      </c>
      <c r="BU34" s="400">
        <f t="shared" si="1"/>
        <v>0</v>
      </c>
      <c r="BV34" s="400" t="s">
        <v>1234</v>
      </c>
    </row>
    <row r="35" spans="1:74" ht="31.5" x14ac:dyDescent="0.25">
      <c r="A35" s="128" t="s">
        <v>510</v>
      </c>
      <c r="B35" s="144" t="s">
        <v>624</v>
      </c>
      <c r="C35" s="145" t="s">
        <v>730</v>
      </c>
      <c r="D35" s="124">
        <v>0</v>
      </c>
      <c r="E35" s="124">
        <v>0</v>
      </c>
      <c r="F35" s="124">
        <v>0</v>
      </c>
      <c r="G35" s="124">
        <v>0</v>
      </c>
      <c r="H35" s="124">
        <v>0</v>
      </c>
      <c r="I35" s="124">
        <v>0</v>
      </c>
      <c r="J35" s="124">
        <v>0</v>
      </c>
      <c r="K35" s="400">
        <v>0</v>
      </c>
      <c r="L35" s="400">
        <v>0</v>
      </c>
      <c r="M35" s="400">
        <v>0</v>
      </c>
      <c r="N35" s="400">
        <v>0</v>
      </c>
      <c r="O35" s="400">
        <v>0</v>
      </c>
      <c r="P35" s="400">
        <v>0</v>
      </c>
      <c r="Q35" s="400">
        <v>0</v>
      </c>
      <c r="R35" s="154">
        <f>[1]В0228_1074205010351_05_0_69_!AH35</f>
        <v>0</v>
      </c>
      <c r="S35" s="154">
        <f>[1]В0228_1074205010351_05_0_69_!AI35</f>
        <v>0</v>
      </c>
      <c r="T35" s="400">
        <f t="shared" si="7"/>
        <v>0</v>
      </c>
      <c r="U35" s="400">
        <f t="shared" si="8"/>
        <v>0</v>
      </c>
      <c r="V35" s="154">
        <f>[1]В0228_1074205010351_05_0_69_!AJ35</f>
        <v>0</v>
      </c>
      <c r="W35" s="400">
        <f t="shared" si="9"/>
        <v>0</v>
      </c>
      <c r="X35" s="154">
        <f>[1]В0228_1074205010351_05_0_69_!AL35</f>
        <v>0</v>
      </c>
      <c r="Y35" s="400">
        <v>0</v>
      </c>
      <c r="Z35" s="400">
        <v>0</v>
      </c>
      <c r="AA35" s="400">
        <v>0</v>
      </c>
      <c r="AB35" s="400">
        <v>0</v>
      </c>
      <c r="AC35" s="400">
        <v>0</v>
      </c>
      <c r="AD35" s="400">
        <v>0</v>
      </c>
      <c r="AE35" s="400">
        <v>0</v>
      </c>
      <c r="AF35" s="182">
        <v>0</v>
      </c>
      <c r="AG35" s="182">
        <v>0</v>
      </c>
      <c r="AH35" s="182">
        <v>0</v>
      </c>
      <c r="AI35" s="182">
        <v>0</v>
      </c>
      <c r="AJ35" s="182">
        <v>0</v>
      </c>
      <c r="AK35" s="182">
        <v>0</v>
      </c>
      <c r="AL35" s="182">
        <v>0</v>
      </c>
      <c r="AM35" s="400">
        <v>0</v>
      </c>
      <c r="AN35" s="400">
        <v>0</v>
      </c>
      <c r="AO35" s="400">
        <v>0</v>
      </c>
      <c r="AP35" s="400">
        <v>0</v>
      </c>
      <c r="AQ35" s="400">
        <v>0</v>
      </c>
      <c r="AR35" s="400">
        <v>0</v>
      </c>
      <c r="AS35" s="400">
        <v>0</v>
      </c>
      <c r="AT35" s="154"/>
      <c r="AU35" s="154"/>
      <c r="AV35" s="154"/>
      <c r="AW35" s="154"/>
      <c r="AX35" s="154"/>
      <c r="AY35" s="154"/>
      <c r="AZ35" s="154"/>
      <c r="BA35" s="154"/>
      <c r="BB35" s="154"/>
      <c r="BC35" s="154"/>
      <c r="BD35" s="154"/>
      <c r="BE35" s="154"/>
      <c r="BF35" s="154"/>
      <c r="BG35" s="154"/>
      <c r="BH35" s="400">
        <f t="shared" si="10"/>
        <v>0</v>
      </c>
      <c r="BI35" s="400">
        <f t="shared" si="1"/>
        <v>0</v>
      </c>
      <c r="BJ35" s="400">
        <f t="shared" si="1"/>
        <v>0</v>
      </c>
      <c r="BK35" s="400">
        <f t="shared" si="1"/>
        <v>0</v>
      </c>
      <c r="BL35" s="400">
        <f t="shared" si="1"/>
        <v>0</v>
      </c>
      <c r="BM35" s="400">
        <f t="shared" si="1"/>
        <v>0</v>
      </c>
      <c r="BN35" s="400">
        <f t="shared" si="1"/>
        <v>0</v>
      </c>
      <c r="BO35" s="400">
        <f t="shared" si="1"/>
        <v>0</v>
      </c>
      <c r="BP35" s="400">
        <f t="shared" si="1"/>
        <v>0</v>
      </c>
      <c r="BQ35" s="400">
        <f t="shared" si="1"/>
        <v>0</v>
      </c>
      <c r="BR35" s="400">
        <f t="shared" si="1"/>
        <v>0</v>
      </c>
      <c r="BS35" s="400">
        <f t="shared" si="1"/>
        <v>0</v>
      </c>
      <c r="BT35" s="400">
        <f t="shared" si="1"/>
        <v>0</v>
      </c>
      <c r="BU35" s="400">
        <f t="shared" si="1"/>
        <v>0</v>
      </c>
      <c r="BV35" s="400" t="s">
        <v>1234</v>
      </c>
    </row>
    <row r="36" spans="1:74" ht="31.5" x14ac:dyDescent="0.25">
      <c r="A36" s="128" t="s">
        <v>513</v>
      </c>
      <c r="B36" s="144" t="s">
        <v>625</v>
      </c>
      <c r="C36" s="145" t="s">
        <v>730</v>
      </c>
      <c r="D36" s="124">
        <v>0</v>
      </c>
      <c r="E36" s="124">
        <v>0</v>
      </c>
      <c r="F36" s="124">
        <v>0</v>
      </c>
      <c r="G36" s="124">
        <v>0</v>
      </c>
      <c r="H36" s="124">
        <v>0</v>
      </c>
      <c r="I36" s="124">
        <v>0</v>
      </c>
      <c r="J36" s="124">
        <v>0</v>
      </c>
      <c r="K36" s="400">
        <v>0</v>
      </c>
      <c r="L36" s="400">
        <v>0</v>
      </c>
      <c r="M36" s="400">
        <v>0</v>
      </c>
      <c r="N36" s="400">
        <v>0</v>
      </c>
      <c r="O36" s="400">
        <v>0</v>
      </c>
      <c r="P36" s="400">
        <v>0</v>
      </c>
      <c r="Q36" s="400">
        <v>0</v>
      </c>
      <c r="R36" s="154">
        <f>[1]В0228_1074205010351_05_0_69_!AH36</f>
        <v>0</v>
      </c>
      <c r="S36" s="154">
        <f>[1]В0228_1074205010351_05_0_69_!AI36</f>
        <v>0</v>
      </c>
      <c r="T36" s="400">
        <f t="shared" si="7"/>
        <v>0</v>
      </c>
      <c r="U36" s="400">
        <f t="shared" si="8"/>
        <v>0</v>
      </c>
      <c r="V36" s="154">
        <f>[1]В0228_1074205010351_05_0_69_!AJ36</f>
        <v>0</v>
      </c>
      <c r="W36" s="400">
        <f t="shared" si="9"/>
        <v>0</v>
      </c>
      <c r="X36" s="154">
        <f>[1]В0228_1074205010351_05_0_69_!AL36</f>
        <v>0</v>
      </c>
      <c r="Y36" s="400">
        <v>0</v>
      </c>
      <c r="Z36" s="400">
        <v>0</v>
      </c>
      <c r="AA36" s="400">
        <v>0</v>
      </c>
      <c r="AB36" s="400">
        <v>0</v>
      </c>
      <c r="AC36" s="400">
        <v>0</v>
      </c>
      <c r="AD36" s="400">
        <v>0</v>
      </c>
      <c r="AE36" s="400">
        <v>0</v>
      </c>
      <c r="AF36" s="182">
        <v>0</v>
      </c>
      <c r="AG36" s="182">
        <v>0</v>
      </c>
      <c r="AH36" s="182">
        <v>0</v>
      </c>
      <c r="AI36" s="182">
        <v>0</v>
      </c>
      <c r="AJ36" s="182">
        <v>0</v>
      </c>
      <c r="AK36" s="182">
        <v>0</v>
      </c>
      <c r="AL36" s="182">
        <v>0</v>
      </c>
      <c r="AM36" s="400">
        <v>0</v>
      </c>
      <c r="AN36" s="400">
        <v>0</v>
      </c>
      <c r="AO36" s="400">
        <v>0</v>
      </c>
      <c r="AP36" s="400">
        <v>0</v>
      </c>
      <c r="AQ36" s="400">
        <v>0</v>
      </c>
      <c r="AR36" s="400">
        <v>0</v>
      </c>
      <c r="AS36" s="400">
        <v>0</v>
      </c>
      <c r="AT36" s="154"/>
      <c r="AU36" s="154"/>
      <c r="AV36" s="154"/>
      <c r="AW36" s="154"/>
      <c r="AX36" s="154"/>
      <c r="AY36" s="154"/>
      <c r="AZ36" s="154"/>
      <c r="BA36" s="154"/>
      <c r="BB36" s="154"/>
      <c r="BC36" s="154"/>
      <c r="BD36" s="154"/>
      <c r="BE36" s="154"/>
      <c r="BF36" s="154"/>
      <c r="BG36" s="154"/>
      <c r="BH36" s="400">
        <f t="shared" si="10"/>
        <v>0</v>
      </c>
      <c r="BI36" s="400">
        <f t="shared" si="1"/>
        <v>0</v>
      </c>
      <c r="BJ36" s="400">
        <f t="shared" si="1"/>
        <v>0</v>
      </c>
      <c r="BK36" s="400">
        <f t="shared" si="1"/>
        <v>0</v>
      </c>
      <c r="BL36" s="400">
        <f t="shared" si="1"/>
        <v>0</v>
      </c>
      <c r="BM36" s="400">
        <f t="shared" si="1"/>
        <v>0</v>
      </c>
      <c r="BN36" s="400">
        <f t="shared" si="1"/>
        <v>0</v>
      </c>
      <c r="BO36" s="400">
        <f t="shared" si="1"/>
        <v>0</v>
      </c>
      <c r="BP36" s="400">
        <f t="shared" si="1"/>
        <v>0</v>
      </c>
      <c r="BQ36" s="400">
        <f t="shared" si="1"/>
        <v>0</v>
      </c>
      <c r="BR36" s="400">
        <f t="shared" si="1"/>
        <v>0</v>
      </c>
      <c r="BS36" s="400">
        <f t="shared" si="1"/>
        <v>0</v>
      </c>
      <c r="BT36" s="400">
        <f t="shared" si="1"/>
        <v>0</v>
      </c>
      <c r="BU36" s="400">
        <f t="shared" si="1"/>
        <v>0</v>
      </c>
      <c r="BV36" s="400" t="s">
        <v>1234</v>
      </c>
    </row>
    <row r="37" spans="1:74" ht="63" x14ac:dyDescent="0.25">
      <c r="A37" s="128" t="s">
        <v>515</v>
      </c>
      <c r="B37" s="144" t="s">
        <v>626</v>
      </c>
      <c r="C37" s="145" t="s">
        <v>730</v>
      </c>
      <c r="D37" s="124">
        <v>0</v>
      </c>
      <c r="E37" s="124">
        <v>0</v>
      </c>
      <c r="F37" s="124">
        <v>0</v>
      </c>
      <c r="G37" s="124">
        <v>0</v>
      </c>
      <c r="H37" s="124">
        <v>0</v>
      </c>
      <c r="I37" s="124">
        <v>0</v>
      </c>
      <c r="J37" s="124">
        <v>0</v>
      </c>
      <c r="K37" s="400">
        <v>0</v>
      </c>
      <c r="L37" s="400">
        <v>0</v>
      </c>
      <c r="M37" s="400">
        <v>0</v>
      </c>
      <c r="N37" s="400">
        <v>0</v>
      </c>
      <c r="O37" s="400">
        <v>0</v>
      </c>
      <c r="P37" s="400">
        <v>0</v>
      </c>
      <c r="Q37" s="400">
        <v>0</v>
      </c>
      <c r="R37" s="154">
        <f>[1]В0228_1074205010351_05_0_69_!AH37</f>
        <v>0</v>
      </c>
      <c r="S37" s="154">
        <f>[1]В0228_1074205010351_05_0_69_!AI37</f>
        <v>0</v>
      </c>
      <c r="T37" s="400">
        <f t="shared" si="7"/>
        <v>0</v>
      </c>
      <c r="U37" s="400">
        <f t="shared" si="8"/>
        <v>0</v>
      </c>
      <c r="V37" s="154">
        <f>[1]В0228_1074205010351_05_0_69_!AJ37</f>
        <v>0</v>
      </c>
      <c r="W37" s="400">
        <f t="shared" si="9"/>
        <v>0</v>
      </c>
      <c r="X37" s="154">
        <f>[1]В0228_1074205010351_05_0_69_!AL37</f>
        <v>0</v>
      </c>
      <c r="Y37" s="400">
        <v>0</v>
      </c>
      <c r="Z37" s="400">
        <v>0</v>
      </c>
      <c r="AA37" s="400">
        <v>0</v>
      </c>
      <c r="AB37" s="400">
        <v>0</v>
      </c>
      <c r="AC37" s="400">
        <v>0</v>
      </c>
      <c r="AD37" s="400">
        <v>0</v>
      </c>
      <c r="AE37" s="400">
        <v>0</v>
      </c>
      <c r="AF37" s="182">
        <v>0</v>
      </c>
      <c r="AG37" s="182">
        <v>0</v>
      </c>
      <c r="AH37" s="182">
        <v>0</v>
      </c>
      <c r="AI37" s="182">
        <v>0</v>
      </c>
      <c r="AJ37" s="182">
        <v>0</v>
      </c>
      <c r="AK37" s="182">
        <v>0</v>
      </c>
      <c r="AL37" s="182">
        <v>0</v>
      </c>
      <c r="AM37" s="400">
        <v>0</v>
      </c>
      <c r="AN37" s="400">
        <v>0</v>
      </c>
      <c r="AO37" s="400">
        <v>0</v>
      </c>
      <c r="AP37" s="400">
        <v>0</v>
      </c>
      <c r="AQ37" s="400">
        <v>0</v>
      </c>
      <c r="AR37" s="400">
        <v>0</v>
      </c>
      <c r="AS37" s="400">
        <v>0</v>
      </c>
      <c r="AT37" s="154"/>
      <c r="AU37" s="154"/>
      <c r="AV37" s="154"/>
      <c r="AW37" s="154"/>
      <c r="AX37" s="154"/>
      <c r="AY37" s="154"/>
      <c r="AZ37" s="154"/>
      <c r="BA37" s="154"/>
      <c r="BB37" s="154"/>
      <c r="BC37" s="154"/>
      <c r="BD37" s="154"/>
      <c r="BE37" s="154"/>
      <c r="BF37" s="154"/>
      <c r="BG37" s="154"/>
      <c r="BH37" s="400">
        <f t="shared" si="10"/>
        <v>0</v>
      </c>
      <c r="BI37" s="400">
        <f t="shared" ref="BI37:BI97" si="15">S37+AG37+AU37</f>
        <v>0</v>
      </c>
      <c r="BJ37" s="400">
        <f t="shared" ref="BJ37:BJ97" si="16">T37+AH37+AV37</f>
        <v>0</v>
      </c>
      <c r="BK37" s="400">
        <f t="shared" ref="BK37:BK97" si="17">U37+AI37+AW37</f>
        <v>0</v>
      </c>
      <c r="BL37" s="400">
        <f t="shared" ref="BL37:BL97" si="18">V37+AJ37+AX37</f>
        <v>0</v>
      </c>
      <c r="BM37" s="400">
        <f t="shared" ref="BM37:BM97" si="19">W37+AK37+AY37</f>
        <v>0</v>
      </c>
      <c r="BN37" s="400">
        <f t="shared" ref="BN37:BN97" si="20">X37+AL37+AZ37</f>
        <v>0</v>
      </c>
      <c r="BO37" s="400">
        <f t="shared" ref="BO37:BO97" si="21">Y37+AM37+BA37</f>
        <v>0</v>
      </c>
      <c r="BP37" s="400">
        <f t="shared" ref="BP37:BP97" si="22">Z37+AN37+BB37</f>
        <v>0</v>
      </c>
      <c r="BQ37" s="400">
        <f t="shared" ref="BQ37:BQ97" si="23">AA37+AO37+BC37</f>
        <v>0</v>
      </c>
      <c r="BR37" s="400">
        <f t="shared" ref="BR37:BR97" si="24">AB37+AP37+BD37</f>
        <v>0</v>
      </c>
      <c r="BS37" s="400">
        <f t="shared" ref="BS37:BS97" si="25">AC37+AQ37+BE37</f>
        <v>0</v>
      </c>
      <c r="BT37" s="400">
        <f t="shared" ref="BT37:BT97" si="26">AD37+AR37+BF37</f>
        <v>0</v>
      </c>
      <c r="BU37" s="400">
        <f t="shared" ref="BU37:BU97" si="27">AE37+AS37+BG37</f>
        <v>0</v>
      </c>
      <c r="BV37" s="400" t="s">
        <v>1234</v>
      </c>
    </row>
    <row r="38" spans="1:74" ht="63" x14ac:dyDescent="0.25">
      <c r="A38" s="128" t="s">
        <v>515</v>
      </c>
      <c r="B38" s="144" t="s">
        <v>627</v>
      </c>
      <c r="C38" s="145" t="s">
        <v>730</v>
      </c>
      <c r="D38" s="124">
        <v>0</v>
      </c>
      <c r="E38" s="124">
        <v>0</v>
      </c>
      <c r="F38" s="124">
        <v>0</v>
      </c>
      <c r="G38" s="124">
        <v>0</v>
      </c>
      <c r="H38" s="124">
        <v>0</v>
      </c>
      <c r="I38" s="124">
        <v>0</v>
      </c>
      <c r="J38" s="124">
        <v>0</v>
      </c>
      <c r="K38" s="400">
        <v>0</v>
      </c>
      <c r="L38" s="400">
        <v>0</v>
      </c>
      <c r="M38" s="400">
        <v>0</v>
      </c>
      <c r="N38" s="400">
        <v>0</v>
      </c>
      <c r="O38" s="400">
        <v>0</v>
      </c>
      <c r="P38" s="400">
        <v>0</v>
      </c>
      <c r="Q38" s="400">
        <v>0</v>
      </c>
      <c r="R38" s="154">
        <f>[1]В0228_1074205010351_05_0_69_!AH38</f>
        <v>0</v>
      </c>
      <c r="S38" s="154">
        <f>[1]В0228_1074205010351_05_0_69_!AI38</f>
        <v>0</v>
      </c>
      <c r="T38" s="400">
        <f t="shared" si="7"/>
        <v>0</v>
      </c>
      <c r="U38" s="400">
        <f t="shared" si="8"/>
        <v>0</v>
      </c>
      <c r="V38" s="154">
        <f>[1]В0228_1074205010351_05_0_69_!AJ38</f>
        <v>0</v>
      </c>
      <c r="W38" s="400">
        <f t="shared" si="9"/>
        <v>0</v>
      </c>
      <c r="X38" s="154">
        <f>[1]В0228_1074205010351_05_0_69_!AL38</f>
        <v>0</v>
      </c>
      <c r="Y38" s="400">
        <v>0</v>
      </c>
      <c r="Z38" s="400">
        <v>0</v>
      </c>
      <c r="AA38" s="400">
        <v>0</v>
      </c>
      <c r="AB38" s="400">
        <v>0</v>
      </c>
      <c r="AC38" s="400">
        <v>0</v>
      </c>
      <c r="AD38" s="400">
        <v>0</v>
      </c>
      <c r="AE38" s="400">
        <v>0</v>
      </c>
      <c r="AF38" s="182">
        <v>0</v>
      </c>
      <c r="AG38" s="182">
        <v>0</v>
      </c>
      <c r="AH38" s="182">
        <v>0</v>
      </c>
      <c r="AI38" s="182">
        <v>0</v>
      </c>
      <c r="AJ38" s="182">
        <v>0</v>
      </c>
      <c r="AK38" s="182">
        <v>0</v>
      </c>
      <c r="AL38" s="182">
        <v>0</v>
      </c>
      <c r="AM38" s="400">
        <v>0</v>
      </c>
      <c r="AN38" s="400">
        <v>0</v>
      </c>
      <c r="AO38" s="400">
        <v>0</v>
      </c>
      <c r="AP38" s="400">
        <v>0</v>
      </c>
      <c r="AQ38" s="400">
        <v>0</v>
      </c>
      <c r="AR38" s="400">
        <v>0</v>
      </c>
      <c r="AS38" s="400">
        <v>0</v>
      </c>
      <c r="AT38" s="154"/>
      <c r="AU38" s="154"/>
      <c r="AV38" s="154"/>
      <c r="AW38" s="154"/>
      <c r="AX38" s="154"/>
      <c r="AY38" s="154"/>
      <c r="AZ38" s="154"/>
      <c r="BA38" s="154"/>
      <c r="BB38" s="154"/>
      <c r="BC38" s="154"/>
      <c r="BD38" s="154"/>
      <c r="BE38" s="154"/>
      <c r="BF38" s="154"/>
      <c r="BG38" s="154"/>
      <c r="BH38" s="400">
        <f t="shared" si="10"/>
        <v>0</v>
      </c>
      <c r="BI38" s="400">
        <f t="shared" si="15"/>
        <v>0</v>
      </c>
      <c r="BJ38" s="400">
        <f t="shared" si="16"/>
        <v>0</v>
      </c>
      <c r="BK38" s="400">
        <f t="shared" si="17"/>
        <v>0</v>
      </c>
      <c r="BL38" s="400">
        <f t="shared" si="18"/>
        <v>0</v>
      </c>
      <c r="BM38" s="400">
        <f t="shared" si="19"/>
        <v>0</v>
      </c>
      <c r="BN38" s="400">
        <f t="shared" si="20"/>
        <v>0</v>
      </c>
      <c r="BO38" s="400">
        <f t="shared" si="21"/>
        <v>0</v>
      </c>
      <c r="BP38" s="400">
        <f t="shared" si="22"/>
        <v>0</v>
      </c>
      <c r="BQ38" s="400">
        <f t="shared" si="23"/>
        <v>0</v>
      </c>
      <c r="BR38" s="400">
        <f t="shared" si="24"/>
        <v>0</v>
      </c>
      <c r="BS38" s="400">
        <f t="shared" si="25"/>
        <v>0</v>
      </c>
      <c r="BT38" s="400">
        <f t="shared" si="26"/>
        <v>0</v>
      </c>
      <c r="BU38" s="400">
        <f t="shared" si="27"/>
        <v>0</v>
      </c>
      <c r="BV38" s="400" t="s">
        <v>1234</v>
      </c>
    </row>
    <row r="39" spans="1:74" ht="63" x14ac:dyDescent="0.25">
      <c r="A39" s="128" t="s">
        <v>515</v>
      </c>
      <c r="B39" s="144" t="s">
        <v>628</v>
      </c>
      <c r="C39" s="145" t="s">
        <v>730</v>
      </c>
      <c r="D39" s="124">
        <v>0</v>
      </c>
      <c r="E39" s="124">
        <v>0</v>
      </c>
      <c r="F39" s="124">
        <v>0</v>
      </c>
      <c r="G39" s="124">
        <v>0</v>
      </c>
      <c r="H39" s="124">
        <v>0</v>
      </c>
      <c r="I39" s="124">
        <v>0</v>
      </c>
      <c r="J39" s="124">
        <v>0</v>
      </c>
      <c r="K39" s="400">
        <v>0</v>
      </c>
      <c r="L39" s="400">
        <v>0</v>
      </c>
      <c r="M39" s="400">
        <v>0</v>
      </c>
      <c r="N39" s="400">
        <v>0</v>
      </c>
      <c r="O39" s="400">
        <v>0</v>
      </c>
      <c r="P39" s="400">
        <v>0</v>
      </c>
      <c r="Q39" s="400">
        <v>0</v>
      </c>
      <c r="R39" s="154">
        <f>[1]В0228_1074205010351_05_0_69_!AH39</f>
        <v>0</v>
      </c>
      <c r="S39" s="154">
        <f>[1]В0228_1074205010351_05_0_69_!AI39</f>
        <v>0</v>
      </c>
      <c r="T39" s="400">
        <f t="shared" si="7"/>
        <v>0</v>
      </c>
      <c r="U39" s="400">
        <f t="shared" si="8"/>
        <v>0</v>
      </c>
      <c r="V39" s="154">
        <f>[1]В0228_1074205010351_05_0_69_!AJ39</f>
        <v>0</v>
      </c>
      <c r="W39" s="400">
        <f t="shared" si="9"/>
        <v>0</v>
      </c>
      <c r="X39" s="154">
        <f>[1]В0228_1074205010351_05_0_69_!AL39</f>
        <v>0</v>
      </c>
      <c r="Y39" s="400">
        <v>0</v>
      </c>
      <c r="Z39" s="400">
        <v>0</v>
      </c>
      <c r="AA39" s="400">
        <v>0</v>
      </c>
      <c r="AB39" s="400">
        <v>0</v>
      </c>
      <c r="AC39" s="400">
        <v>0</v>
      </c>
      <c r="AD39" s="400">
        <v>0</v>
      </c>
      <c r="AE39" s="400">
        <v>0</v>
      </c>
      <c r="AF39" s="182">
        <v>0</v>
      </c>
      <c r="AG39" s="182">
        <v>0</v>
      </c>
      <c r="AH39" s="182">
        <v>0</v>
      </c>
      <c r="AI39" s="182">
        <v>0</v>
      </c>
      <c r="AJ39" s="182">
        <v>0</v>
      </c>
      <c r="AK39" s="182">
        <v>0</v>
      </c>
      <c r="AL39" s="182">
        <v>0</v>
      </c>
      <c r="AM39" s="400">
        <v>0</v>
      </c>
      <c r="AN39" s="400">
        <v>0</v>
      </c>
      <c r="AO39" s="400">
        <v>0</v>
      </c>
      <c r="AP39" s="400">
        <v>0</v>
      </c>
      <c r="AQ39" s="400">
        <v>0</v>
      </c>
      <c r="AR39" s="400">
        <v>0</v>
      </c>
      <c r="AS39" s="400">
        <v>0</v>
      </c>
      <c r="AT39" s="154"/>
      <c r="AU39" s="154"/>
      <c r="AV39" s="154"/>
      <c r="AW39" s="154"/>
      <c r="AX39" s="154"/>
      <c r="AY39" s="154"/>
      <c r="AZ39" s="154"/>
      <c r="BA39" s="154"/>
      <c r="BB39" s="154"/>
      <c r="BC39" s="154"/>
      <c r="BD39" s="154"/>
      <c r="BE39" s="154"/>
      <c r="BF39" s="154"/>
      <c r="BG39" s="154"/>
      <c r="BH39" s="400">
        <f t="shared" si="10"/>
        <v>0</v>
      </c>
      <c r="BI39" s="400">
        <f t="shared" si="15"/>
        <v>0</v>
      </c>
      <c r="BJ39" s="400">
        <f t="shared" si="16"/>
        <v>0</v>
      </c>
      <c r="BK39" s="400">
        <f t="shared" si="17"/>
        <v>0</v>
      </c>
      <c r="BL39" s="400">
        <f t="shared" si="18"/>
        <v>0</v>
      </c>
      <c r="BM39" s="400">
        <f t="shared" si="19"/>
        <v>0</v>
      </c>
      <c r="BN39" s="400">
        <f t="shared" si="20"/>
        <v>0</v>
      </c>
      <c r="BO39" s="400">
        <f t="shared" si="21"/>
        <v>0</v>
      </c>
      <c r="BP39" s="400">
        <f t="shared" si="22"/>
        <v>0</v>
      </c>
      <c r="BQ39" s="400">
        <f t="shared" si="23"/>
        <v>0</v>
      </c>
      <c r="BR39" s="400">
        <f t="shared" si="24"/>
        <v>0</v>
      </c>
      <c r="BS39" s="400">
        <f t="shared" si="25"/>
        <v>0</v>
      </c>
      <c r="BT39" s="400">
        <f t="shared" si="26"/>
        <v>0</v>
      </c>
      <c r="BU39" s="400">
        <f t="shared" si="27"/>
        <v>0</v>
      </c>
      <c r="BV39" s="400" t="s">
        <v>1234</v>
      </c>
    </row>
    <row r="40" spans="1:74" ht="63" x14ac:dyDescent="0.25">
      <c r="A40" s="128" t="s">
        <v>516</v>
      </c>
      <c r="B40" s="144" t="s">
        <v>626</v>
      </c>
      <c r="C40" s="145" t="s">
        <v>730</v>
      </c>
      <c r="D40" s="124">
        <v>0</v>
      </c>
      <c r="E40" s="124">
        <v>0</v>
      </c>
      <c r="F40" s="124">
        <v>0</v>
      </c>
      <c r="G40" s="124">
        <v>0</v>
      </c>
      <c r="H40" s="124">
        <v>0</v>
      </c>
      <c r="I40" s="124">
        <v>0</v>
      </c>
      <c r="J40" s="124">
        <v>0</v>
      </c>
      <c r="K40" s="400">
        <v>0</v>
      </c>
      <c r="L40" s="400">
        <v>0</v>
      </c>
      <c r="M40" s="400">
        <v>0</v>
      </c>
      <c r="N40" s="400">
        <v>0</v>
      </c>
      <c r="O40" s="400">
        <v>0</v>
      </c>
      <c r="P40" s="400">
        <v>0</v>
      </c>
      <c r="Q40" s="400">
        <v>0</v>
      </c>
      <c r="R40" s="154">
        <f>[1]В0228_1074205010351_05_0_69_!AH40</f>
        <v>0</v>
      </c>
      <c r="S40" s="154">
        <f>[1]В0228_1074205010351_05_0_69_!AI40</f>
        <v>0</v>
      </c>
      <c r="T40" s="400">
        <f t="shared" si="7"/>
        <v>0</v>
      </c>
      <c r="U40" s="400">
        <f t="shared" si="8"/>
        <v>0</v>
      </c>
      <c r="V40" s="154">
        <f>[1]В0228_1074205010351_05_0_69_!AJ40</f>
        <v>0</v>
      </c>
      <c r="W40" s="400">
        <f t="shared" si="9"/>
        <v>0</v>
      </c>
      <c r="X40" s="154">
        <f>[1]В0228_1074205010351_05_0_69_!AL40</f>
        <v>0</v>
      </c>
      <c r="Y40" s="400">
        <v>0</v>
      </c>
      <c r="Z40" s="400">
        <v>0</v>
      </c>
      <c r="AA40" s="400">
        <v>0</v>
      </c>
      <c r="AB40" s="400">
        <v>0</v>
      </c>
      <c r="AC40" s="400">
        <v>0</v>
      </c>
      <c r="AD40" s="400">
        <v>0</v>
      </c>
      <c r="AE40" s="400">
        <v>0</v>
      </c>
      <c r="AF40" s="182">
        <v>0</v>
      </c>
      <c r="AG40" s="182">
        <v>0</v>
      </c>
      <c r="AH40" s="182">
        <v>0</v>
      </c>
      <c r="AI40" s="182">
        <v>0</v>
      </c>
      <c r="AJ40" s="182">
        <v>0</v>
      </c>
      <c r="AK40" s="182">
        <v>0</v>
      </c>
      <c r="AL40" s="182">
        <v>0</v>
      </c>
      <c r="AM40" s="400">
        <v>0</v>
      </c>
      <c r="AN40" s="400">
        <v>0</v>
      </c>
      <c r="AO40" s="400">
        <v>0</v>
      </c>
      <c r="AP40" s="400">
        <v>0</v>
      </c>
      <c r="AQ40" s="400">
        <v>0</v>
      </c>
      <c r="AR40" s="400">
        <v>0</v>
      </c>
      <c r="AS40" s="400">
        <v>0</v>
      </c>
      <c r="AT40" s="154"/>
      <c r="AU40" s="154"/>
      <c r="AV40" s="154"/>
      <c r="AW40" s="154"/>
      <c r="AX40" s="154"/>
      <c r="AY40" s="154"/>
      <c r="AZ40" s="154"/>
      <c r="BA40" s="154"/>
      <c r="BB40" s="154"/>
      <c r="BC40" s="154"/>
      <c r="BD40" s="154"/>
      <c r="BE40" s="154"/>
      <c r="BF40" s="154"/>
      <c r="BG40" s="154"/>
      <c r="BH40" s="400">
        <f t="shared" si="10"/>
        <v>0</v>
      </c>
      <c r="BI40" s="400">
        <f t="shared" si="15"/>
        <v>0</v>
      </c>
      <c r="BJ40" s="400">
        <f t="shared" si="16"/>
        <v>0</v>
      </c>
      <c r="BK40" s="400">
        <f t="shared" si="17"/>
        <v>0</v>
      </c>
      <c r="BL40" s="400">
        <f t="shared" si="18"/>
        <v>0</v>
      </c>
      <c r="BM40" s="400">
        <f t="shared" si="19"/>
        <v>0</v>
      </c>
      <c r="BN40" s="400">
        <f t="shared" si="20"/>
        <v>0</v>
      </c>
      <c r="BO40" s="400">
        <f t="shared" si="21"/>
        <v>0</v>
      </c>
      <c r="BP40" s="400">
        <f t="shared" si="22"/>
        <v>0</v>
      </c>
      <c r="BQ40" s="400">
        <f t="shared" si="23"/>
        <v>0</v>
      </c>
      <c r="BR40" s="400">
        <f t="shared" si="24"/>
        <v>0</v>
      </c>
      <c r="BS40" s="400">
        <f t="shared" si="25"/>
        <v>0</v>
      </c>
      <c r="BT40" s="400">
        <f t="shared" si="26"/>
        <v>0</v>
      </c>
      <c r="BU40" s="400">
        <f t="shared" si="27"/>
        <v>0</v>
      </c>
      <c r="BV40" s="400" t="s">
        <v>1234</v>
      </c>
    </row>
    <row r="41" spans="1:74" ht="63" x14ac:dyDescent="0.25">
      <c r="A41" s="128" t="s">
        <v>516</v>
      </c>
      <c r="B41" s="144" t="s">
        <v>627</v>
      </c>
      <c r="C41" s="145" t="s">
        <v>730</v>
      </c>
      <c r="D41" s="124">
        <v>0</v>
      </c>
      <c r="E41" s="124">
        <v>0</v>
      </c>
      <c r="F41" s="124">
        <v>0</v>
      </c>
      <c r="G41" s="124">
        <v>0</v>
      </c>
      <c r="H41" s="124">
        <v>0</v>
      </c>
      <c r="I41" s="124">
        <v>0</v>
      </c>
      <c r="J41" s="124">
        <v>0</v>
      </c>
      <c r="K41" s="400">
        <v>0</v>
      </c>
      <c r="L41" s="400">
        <v>0</v>
      </c>
      <c r="M41" s="400">
        <v>0</v>
      </c>
      <c r="N41" s="400">
        <v>0</v>
      </c>
      <c r="O41" s="400">
        <v>0</v>
      </c>
      <c r="P41" s="400">
        <v>0</v>
      </c>
      <c r="Q41" s="400">
        <v>0</v>
      </c>
      <c r="R41" s="154">
        <f>[1]В0228_1074205010351_05_0_69_!AH41</f>
        <v>0</v>
      </c>
      <c r="S41" s="154">
        <f>[1]В0228_1074205010351_05_0_69_!AI41</f>
        <v>0</v>
      </c>
      <c r="T41" s="400">
        <f t="shared" si="7"/>
        <v>0</v>
      </c>
      <c r="U41" s="400">
        <f t="shared" si="8"/>
        <v>0</v>
      </c>
      <c r="V41" s="154">
        <f>[1]В0228_1074205010351_05_0_69_!AJ41</f>
        <v>0</v>
      </c>
      <c r="W41" s="400">
        <f t="shared" si="9"/>
        <v>0</v>
      </c>
      <c r="X41" s="154">
        <f>[1]В0228_1074205010351_05_0_69_!AL41</f>
        <v>0</v>
      </c>
      <c r="Y41" s="400">
        <v>0</v>
      </c>
      <c r="Z41" s="400">
        <v>0</v>
      </c>
      <c r="AA41" s="400">
        <v>0</v>
      </c>
      <c r="AB41" s="400">
        <v>0</v>
      </c>
      <c r="AC41" s="400">
        <v>0</v>
      </c>
      <c r="AD41" s="400">
        <v>0</v>
      </c>
      <c r="AE41" s="400">
        <v>0</v>
      </c>
      <c r="AF41" s="182">
        <v>0</v>
      </c>
      <c r="AG41" s="182">
        <v>0</v>
      </c>
      <c r="AH41" s="182">
        <v>0</v>
      </c>
      <c r="AI41" s="182">
        <v>0</v>
      </c>
      <c r="AJ41" s="182">
        <v>0</v>
      </c>
      <c r="AK41" s="182">
        <v>0</v>
      </c>
      <c r="AL41" s="182">
        <v>0</v>
      </c>
      <c r="AM41" s="400">
        <v>0</v>
      </c>
      <c r="AN41" s="400">
        <v>0</v>
      </c>
      <c r="AO41" s="400">
        <v>0</v>
      </c>
      <c r="AP41" s="400">
        <v>0</v>
      </c>
      <c r="AQ41" s="400">
        <v>0</v>
      </c>
      <c r="AR41" s="400">
        <v>0</v>
      </c>
      <c r="AS41" s="400">
        <v>0</v>
      </c>
      <c r="AT41" s="154"/>
      <c r="AU41" s="154"/>
      <c r="AV41" s="154"/>
      <c r="AW41" s="154"/>
      <c r="AX41" s="154"/>
      <c r="AY41" s="154"/>
      <c r="AZ41" s="154"/>
      <c r="BA41" s="154"/>
      <c r="BB41" s="154"/>
      <c r="BC41" s="154"/>
      <c r="BD41" s="154"/>
      <c r="BE41" s="154"/>
      <c r="BF41" s="154"/>
      <c r="BG41" s="154"/>
      <c r="BH41" s="400">
        <f t="shared" si="10"/>
        <v>0</v>
      </c>
      <c r="BI41" s="400">
        <f t="shared" si="15"/>
        <v>0</v>
      </c>
      <c r="BJ41" s="400">
        <f t="shared" si="16"/>
        <v>0</v>
      </c>
      <c r="BK41" s="400">
        <f t="shared" si="17"/>
        <v>0</v>
      </c>
      <c r="BL41" s="400">
        <f t="shared" si="18"/>
        <v>0</v>
      </c>
      <c r="BM41" s="400">
        <f t="shared" si="19"/>
        <v>0</v>
      </c>
      <c r="BN41" s="400">
        <f t="shared" si="20"/>
        <v>0</v>
      </c>
      <c r="BO41" s="400">
        <f t="shared" si="21"/>
        <v>0</v>
      </c>
      <c r="BP41" s="400">
        <f t="shared" si="22"/>
        <v>0</v>
      </c>
      <c r="BQ41" s="400">
        <f t="shared" si="23"/>
        <v>0</v>
      </c>
      <c r="BR41" s="400">
        <f t="shared" si="24"/>
        <v>0</v>
      </c>
      <c r="BS41" s="400">
        <f t="shared" si="25"/>
        <v>0</v>
      </c>
      <c r="BT41" s="400">
        <f t="shared" si="26"/>
        <v>0</v>
      </c>
      <c r="BU41" s="400">
        <f t="shared" si="27"/>
        <v>0</v>
      </c>
      <c r="BV41" s="400" t="s">
        <v>1234</v>
      </c>
    </row>
    <row r="42" spans="1:74" ht="63" x14ac:dyDescent="0.25">
      <c r="A42" s="128" t="s">
        <v>516</v>
      </c>
      <c r="B42" s="144" t="s">
        <v>629</v>
      </c>
      <c r="C42" s="145" t="s">
        <v>730</v>
      </c>
      <c r="D42" s="124">
        <v>0</v>
      </c>
      <c r="E42" s="124">
        <v>0</v>
      </c>
      <c r="F42" s="124">
        <v>0</v>
      </c>
      <c r="G42" s="124">
        <v>0</v>
      </c>
      <c r="H42" s="124">
        <v>0</v>
      </c>
      <c r="I42" s="124">
        <v>0</v>
      </c>
      <c r="J42" s="124">
        <v>0</v>
      </c>
      <c r="K42" s="400">
        <v>0</v>
      </c>
      <c r="L42" s="400">
        <v>0</v>
      </c>
      <c r="M42" s="400">
        <v>0</v>
      </c>
      <c r="N42" s="400">
        <v>0</v>
      </c>
      <c r="O42" s="400">
        <v>0</v>
      </c>
      <c r="P42" s="400">
        <v>0</v>
      </c>
      <c r="Q42" s="400">
        <v>0</v>
      </c>
      <c r="R42" s="154">
        <f>[1]В0228_1074205010351_05_0_69_!AH42</f>
        <v>0</v>
      </c>
      <c r="S42" s="154">
        <f>[1]В0228_1074205010351_05_0_69_!AI42</f>
        <v>0</v>
      </c>
      <c r="T42" s="400">
        <f t="shared" si="7"/>
        <v>0</v>
      </c>
      <c r="U42" s="400">
        <f t="shared" si="8"/>
        <v>0</v>
      </c>
      <c r="V42" s="154">
        <f>[1]В0228_1074205010351_05_0_69_!AJ42</f>
        <v>0</v>
      </c>
      <c r="W42" s="400">
        <f t="shared" si="9"/>
        <v>0</v>
      </c>
      <c r="X42" s="154">
        <f>[1]В0228_1074205010351_05_0_69_!AL42</f>
        <v>0</v>
      </c>
      <c r="Y42" s="400">
        <v>0</v>
      </c>
      <c r="Z42" s="400">
        <v>0</v>
      </c>
      <c r="AA42" s="400">
        <v>0</v>
      </c>
      <c r="AB42" s="400">
        <v>0</v>
      </c>
      <c r="AC42" s="400">
        <v>0</v>
      </c>
      <c r="AD42" s="400">
        <v>0</v>
      </c>
      <c r="AE42" s="400">
        <v>0</v>
      </c>
      <c r="AF42" s="182">
        <v>0</v>
      </c>
      <c r="AG42" s="182">
        <v>0</v>
      </c>
      <c r="AH42" s="182">
        <v>0</v>
      </c>
      <c r="AI42" s="182">
        <v>0</v>
      </c>
      <c r="AJ42" s="182">
        <v>0</v>
      </c>
      <c r="AK42" s="182">
        <v>0</v>
      </c>
      <c r="AL42" s="182">
        <v>0</v>
      </c>
      <c r="AM42" s="400">
        <v>0</v>
      </c>
      <c r="AN42" s="400">
        <v>0</v>
      </c>
      <c r="AO42" s="400">
        <v>0</v>
      </c>
      <c r="AP42" s="400">
        <v>0</v>
      </c>
      <c r="AQ42" s="400">
        <v>0</v>
      </c>
      <c r="AR42" s="400">
        <v>0</v>
      </c>
      <c r="AS42" s="400">
        <v>0</v>
      </c>
      <c r="AT42" s="154"/>
      <c r="AU42" s="154"/>
      <c r="AV42" s="154"/>
      <c r="AW42" s="154"/>
      <c r="AX42" s="154"/>
      <c r="AY42" s="154"/>
      <c r="AZ42" s="154"/>
      <c r="BA42" s="154"/>
      <c r="BB42" s="154"/>
      <c r="BC42" s="154"/>
      <c r="BD42" s="154"/>
      <c r="BE42" s="154"/>
      <c r="BF42" s="154"/>
      <c r="BG42" s="154"/>
      <c r="BH42" s="400">
        <f t="shared" si="10"/>
        <v>0</v>
      </c>
      <c r="BI42" s="400">
        <f t="shared" si="15"/>
        <v>0</v>
      </c>
      <c r="BJ42" s="400">
        <f t="shared" si="16"/>
        <v>0</v>
      </c>
      <c r="BK42" s="400">
        <f t="shared" si="17"/>
        <v>0</v>
      </c>
      <c r="BL42" s="400">
        <f t="shared" si="18"/>
        <v>0</v>
      </c>
      <c r="BM42" s="400">
        <f t="shared" si="19"/>
        <v>0</v>
      </c>
      <c r="BN42" s="400">
        <f t="shared" si="20"/>
        <v>0</v>
      </c>
      <c r="BO42" s="400">
        <f t="shared" si="21"/>
        <v>0</v>
      </c>
      <c r="BP42" s="400">
        <f t="shared" si="22"/>
        <v>0</v>
      </c>
      <c r="BQ42" s="400">
        <f t="shared" si="23"/>
        <v>0</v>
      </c>
      <c r="BR42" s="400">
        <f t="shared" si="24"/>
        <v>0</v>
      </c>
      <c r="BS42" s="400">
        <f t="shared" si="25"/>
        <v>0</v>
      </c>
      <c r="BT42" s="400">
        <f t="shared" si="26"/>
        <v>0</v>
      </c>
      <c r="BU42" s="400">
        <f t="shared" si="27"/>
        <v>0</v>
      </c>
      <c r="BV42" s="400" t="s">
        <v>1234</v>
      </c>
    </row>
    <row r="43" spans="1:74" ht="63" x14ac:dyDescent="0.25">
      <c r="A43" s="128" t="s">
        <v>519</v>
      </c>
      <c r="B43" s="144" t="s">
        <v>652</v>
      </c>
      <c r="C43" s="145" t="s">
        <v>730</v>
      </c>
      <c r="D43" s="124">
        <v>0</v>
      </c>
      <c r="E43" s="124">
        <v>0</v>
      </c>
      <c r="F43" s="124">
        <v>0</v>
      </c>
      <c r="G43" s="124">
        <v>0</v>
      </c>
      <c r="H43" s="124">
        <v>0</v>
      </c>
      <c r="I43" s="124">
        <v>0</v>
      </c>
      <c r="J43" s="124">
        <v>0</v>
      </c>
      <c r="K43" s="400">
        <v>0</v>
      </c>
      <c r="L43" s="400">
        <v>0</v>
      </c>
      <c r="M43" s="400">
        <v>0</v>
      </c>
      <c r="N43" s="400">
        <v>0</v>
      </c>
      <c r="O43" s="400">
        <v>0</v>
      </c>
      <c r="P43" s="400">
        <v>0</v>
      </c>
      <c r="Q43" s="400">
        <v>0</v>
      </c>
      <c r="R43" s="154">
        <f>[1]В0228_1074205010351_05_0_69_!AH43</f>
        <v>0</v>
      </c>
      <c r="S43" s="154">
        <f>[1]В0228_1074205010351_05_0_69_!AI43</f>
        <v>0</v>
      </c>
      <c r="T43" s="400">
        <f t="shared" si="7"/>
        <v>0</v>
      </c>
      <c r="U43" s="400">
        <f t="shared" si="8"/>
        <v>0</v>
      </c>
      <c r="V43" s="154">
        <f>[1]В0228_1074205010351_05_0_69_!AJ43</f>
        <v>0</v>
      </c>
      <c r="W43" s="400">
        <f t="shared" si="9"/>
        <v>0</v>
      </c>
      <c r="X43" s="154">
        <f>[1]В0228_1074205010351_05_0_69_!AL43</f>
        <v>0</v>
      </c>
      <c r="Y43" s="400">
        <v>0</v>
      </c>
      <c r="Z43" s="400">
        <v>0</v>
      </c>
      <c r="AA43" s="400">
        <v>0</v>
      </c>
      <c r="AB43" s="400">
        <v>0</v>
      </c>
      <c r="AC43" s="400">
        <v>0</v>
      </c>
      <c r="AD43" s="400">
        <v>0</v>
      </c>
      <c r="AE43" s="400">
        <v>0</v>
      </c>
      <c r="AF43" s="182">
        <v>0</v>
      </c>
      <c r="AG43" s="182">
        <v>0</v>
      </c>
      <c r="AH43" s="182">
        <v>0</v>
      </c>
      <c r="AI43" s="182">
        <v>0</v>
      </c>
      <c r="AJ43" s="182">
        <v>0</v>
      </c>
      <c r="AK43" s="182">
        <v>0</v>
      </c>
      <c r="AL43" s="182">
        <v>0</v>
      </c>
      <c r="AM43" s="400">
        <v>0</v>
      </c>
      <c r="AN43" s="400">
        <v>0</v>
      </c>
      <c r="AO43" s="400">
        <v>0</v>
      </c>
      <c r="AP43" s="400">
        <v>0</v>
      </c>
      <c r="AQ43" s="400">
        <v>0</v>
      </c>
      <c r="AR43" s="400">
        <v>0</v>
      </c>
      <c r="AS43" s="400">
        <v>0</v>
      </c>
      <c r="AT43" s="154"/>
      <c r="AU43" s="154"/>
      <c r="AV43" s="154"/>
      <c r="AW43" s="154"/>
      <c r="AX43" s="154"/>
      <c r="AY43" s="154"/>
      <c r="AZ43" s="154"/>
      <c r="BA43" s="154"/>
      <c r="BB43" s="154"/>
      <c r="BC43" s="154"/>
      <c r="BD43" s="154"/>
      <c r="BE43" s="154"/>
      <c r="BF43" s="154"/>
      <c r="BG43" s="154"/>
      <c r="BH43" s="400">
        <f t="shared" si="10"/>
        <v>0</v>
      </c>
      <c r="BI43" s="400">
        <f t="shared" si="15"/>
        <v>0</v>
      </c>
      <c r="BJ43" s="400">
        <f t="shared" si="16"/>
        <v>0</v>
      </c>
      <c r="BK43" s="400">
        <f t="shared" si="17"/>
        <v>0</v>
      </c>
      <c r="BL43" s="400">
        <f t="shared" si="18"/>
        <v>0</v>
      </c>
      <c r="BM43" s="400">
        <f t="shared" si="19"/>
        <v>0</v>
      </c>
      <c r="BN43" s="400">
        <f t="shared" si="20"/>
        <v>0</v>
      </c>
      <c r="BO43" s="400">
        <f t="shared" si="21"/>
        <v>0</v>
      </c>
      <c r="BP43" s="400">
        <f t="shared" si="22"/>
        <v>0</v>
      </c>
      <c r="BQ43" s="400">
        <f t="shared" si="23"/>
        <v>0</v>
      </c>
      <c r="BR43" s="400">
        <f t="shared" si="24"/>
        <v>0</v>
      </c>
      <c r="BS43" s="400">
        <f t="shared" si="25"/>
        <v>0</v>
      </c>
      <c r="BT43" s="400">
        <f t="shared" si="26"/>
        <v>0</v>
      </c>
      <c r="BU43" s="400">
        <f t="shared" si="27"/>
        <v>0</v>
      </c>
      <c r="BV43" s="400" t="s">
        <v>1234</v>
      </c>
    </row>
    <row r="44" spans="1:74" ht="47.25" x14ac:dyDescent="0.25">
      <c r="A44" s="128" t="s">
        <v>522</v>
      </c>
      <c r="B44" s="144" t="s">
        <v>630</v>
      </c>
      <c r="C44" s="145" t="s">
        <v>730</v>
      </c>
      <c r="D44" s="124">
        <v>0</v>
      </c>
      <c r="E44" s="124">
        <v>0</v>
      </c>
      <c r="F44" s="124">
        <v>0</v>
      </c>
      <c r="G44" s="124">
        <v>0</v>
      </c>
      <c r="H44" s="124">
        <v>0</v>
      </c>
      <c r="I44" s="124">
        <v>0</v>
      </c>
      <c r="J44" s="124">
        <v>0</v>
      </c>
      <c r="K44" s="400">
        <v>0</v>
      </c>
      <c r="L44" s="400">
        <v>0</v>
      </c>
      <c r="M44" s="400">
        <v>0</v>
      </c>
      <c r="N44" s="400">
        <v>0</v>
      </c>
      <c r="O44" s="400">
        <v>0</v>
      </c>
      <c r="P44" s="400">
        <v>0</v>
      </c>
      <c r="Q44" s="400">
        <v>0</v>
      </c>
      <c r="R44" s="154">
        <f>[1]В0228_1074205010351_05_0_69_!AH44</f>
        <v>0</v>
      </c>
      <c r="S44" s="154">
        <f>[1]В0228_1074205010351_05_0_69_!AI44</f>
        <v>0</v>
      </c>
      <c r="T44" s="400">
        <f t="shared" si="7"/>
        <v>0</v>
      </c>
      <c r="U44" s="400">
        <f t="shared" si="8"/>
        <v>0</v>
      </c>
      <c r="V44" s="154">
        <f>[1]В0228_1074205010351_05_0_69_!AJ44</f>
        <v>0</v>
      </c>
      <c r="W44" s="400">
        <f t="shared" si="9"/>
        <v>0</v>
      </c>
      <c r="X44" s="154">
        <f>[1]В0228_1074205010351_05_0_69_!AL44</f>
        <v>0</v>
      </c>
      <c r="Y44" s="400">
        <v>0</v>
      </c>
      <c r="Z44" s="400">
        <v>0</v>
      </c>
      <c r="AA44" s="400">
        <v>0</v>
      </c>
      <c r="AB44" s="400">
        <v>0</v>
      </c>
      <c r="AC44" s="400">
        <v>0</v>
      </c>
      <c r="AD44" s="400">
        <v>0</v>
      </c>
      <c r="AE44" s="400">
        <v>0</v>
      </c>
      <c r="AF44" s="182">
        <v>0</v>
      </c>
      <c r="AG44" s="182">
        <v>0</v>
      </c>
      <c r="AH44" s="182">
        <v>0</v>
      </c>
      <c r="AI44" s="182">
        <v>0</v>
      </c>
      <c r="AJ44" s="182">
        <v>0</v>
      </c>
      <c r="AK44" s="182">
        <v>0</v>
      </c>
      <c r="AL44" s="182">
        <v>0</v>
      </c>
      <c r="AM44" s="400">
        <v>0</v>
      </c>
      <c r="AN44" s="400">
        <v>0</v>
      </c>
      <c r="AO44" s="400">
        <v>0</v>
      </c>
      <c r="AP44" s="400">
        <v>0</v>
      </c>
      <c r="AQ44" s="400">
        <v>0</v>
      </c>
      <c r="AR44" s="400">
        <v>0</v>
      </c>
      <c r="AS44" s="400">
        <v>0</v>
      </c>
      <c r="AT44" s="154"/>
      <c r="AU44" s="154"/>
      <c r="AV44" s="154"/>
      <c r="AW44" s="154"/>
      <c r="AX44" s="154"/>
      <c r="AY44" s="154"/>
      <c r="AZ44" s="154"/>
      <c r="BA44" s="154"/>
      <c r="BB44" s="154"/>
      <c r="BC44" s="154"/>
      <c r="BD44" s="154"/>
      <c r="BE44" s="154"/>
      <c r="BF44" s="154"/>
      <c r="BG44" s="154"/>
      <c r="BH44" s="400">
        <f t="shared" si="10"/>
        <v>0</v>
      </c>
      <c r="BI44" s="400">
        <f t="shared" si="15"/>
        <v>0</v>
      </c>
      <c r="BJ44" s="400">
        <f t="shared" si="16"/>
        <v>0</v>
      </c>
      <c r="BK44" s="400">
        <f t="shared" si="17"/>
        <v>0</v>
      </c>
      <c r="BL44" s="400">
        <f t="shared" si="18"/>
        <v>0</v>
      </c>
      <c r="BM44" s="400">
        <f t="shared" si="19"/>
        <v>0</v>
      </c>
      <c r="BN44" s="400">
        <f t="shared" si="20"/>
        <v>0</v>
      </c>
      <c r="BO44" s="400">
        <f t="shared" si="21"/>
        <v>0</v>
      </c>
      <c r="BP44" s="400">
        <f t="shared" si="22"/>
        <v>0</v>
      </c>
      <c r="BQ44" s="400">
        <f t="shared" si="23"/>
        <v>0</v>
      </c>
      <c r="BR44" s="400">
        <f t="shared" si="24"/>
        <v>0</v>
      </c>
      <c r="BS44" s="400">
        <f t="shared" si="25"/>
        <v>0</v>
      </c>
      <c r="BT44" s="400">
        <f t="shared" si="26"/>
        <v>0</v>
      </c>
      <c r="BU44" s="400">
        <f t="shared" si="27"/>
        <v>0</v>
      </c>
      <c r="BV44" s="400" t="s">
        <v>1234</v>
      </c>
    </row>
    <row r="45" spans="1:74" ht="63" x14ac:dyDescent="0.25">
      <c r="A45" s="128" t="s">
        <v>524</v>
      </c>
      <c r="B45" s="144" t="s">
        <v>653</v>
      </c>
      <c r="C45" s="145" t="s">
        <v>730</v>
      </c>
      <c r="D45" s="124">
        <v>0</v>
      </c>
      <c r="E45" s="124">
        <v>0</v>
      </c>
      <c r="F45" s="124">
        <v>0</v>
      </c>
      <c r="G45" s="124">
        <v>0</v>
      </c>
      <c r="H45" s="124">
        <v>0</v>
      </c>
      <c r="I45" s="124">
        <v>0</v>
      </c>
      <c r="J45" s="124">
        <v>0</v>
      </c>
      <c r="K45" s="400">
        <v>0</v>
      </c>
      <c r="L45" s="400">
        <v>0</v>
      </c>
      <c r="M45" s="400">
        <v>0</v>
      </c>
      <c r="N45" s="400">
        <v>0</v>
      </c>
      <c r="O45" s="400">
        <v>0</v>
      </c>
      <c r="P45" s="400">
        <v>0</v>
      </c>
      <c r="Q45" s="400">
        <v>0</v>
      </c>
      <c r="R45" s="154">
        <f>[1]В0228_1074205010351_05_0_69_!AH45</f>
        <v>0</v>
      </c>
      <c r="S45" s="154">
        <f>[1]В0228_1074205010351_05_0_69_!AI45</f>
        <v>0</v>
      </c>
      <c r="T45" s="400">
        <f t="shared" si="7"/>
        <v>0</v>
      </c>
      <c r="U45" s="400">
        <f t="shared" si="8"/>
        <v>0</v>
      </c>
      <c r="V45" s="154">
        <f>[1]В0228_1074205010351_05_0_69_!AJ45</f>
        <v>0</v>
      </c>
      <c r="W45" s="400">
        <f t="shared" si="9"/>
        <v>0</v>
      </c>
      <c r="X45" s="154">
        <f>[1]В0228_1074205010351_05_0_69_!AL45</f>
        <v>0</v>
      </c>
      <c r="Y45" s="400">
        <v>0</v>
      </c>
      <c r="Z45" s="400">
        <v>0</v>
      </c>
      <c r="AA45" s="400">
        <v>0</v>
      </c>
      <c r="AB45" s="400">
        <v>0</v>
      </c>
      <c r="AC45" s="400">
        <v>0</v>
      </c>
      <c r="AD45" s="400">
        <v>0</v>
      </c>
      <c r="AE45" s="400">
        <v>0</v>
      </c>
      <c r="AF45" s="182">
        <v>0</v>
      </c>
      <c r="AG45" s="182">
        <v>0</v>
      </c>
      <c r="AH45" s="182">
        <v>0</v>
      </c>
      <c r="AI45" s="182">
        <v>0</v>
      </c>
      <c r="AJ45" s="182">
        <v>0</v>
      </c>
      <c r="AK45" s="182">
        <v>0</v>
      </c>
      <c r="AL45" s="182">
        <v>0</v>
      </c>
      <c r="AM45" s="400">
        <v>0</v>
      </c>
      <c r="AN45" s="400">
        <v>0</v>
      </c>
      <c r="AO45" s="400">
        <v>0</v>
      </c>
      <c r="AP45" s="400">
        <v>0</v>
      </c>
      <c r="AQ45" s="400">
        <v>0</v>
      </c>
      <c r="AR45" s="400">
        <v>0</v>
      </c>
      <c r="AS45" s="400">
        <v>0</v>
      </c>
      <c r="AT45" s="154"/>
      <c r="AU45" s="154"/>
      <c r="AV45" s="154"/>
      <c r="AW45" s="154"/>
      <c r="AX45" s="154"/>
      <c r="AY45" s="154"/>
      <c r="AZ45" s="154"/>
      <c r="BA45" s="154"/>
      <c r="BB45" s="154"/>
      <c r="BC45" s="154"/>
      <c r="BD45" s="154"/>
      <c r="BE45" s="154"/>
      <c r="BF45" s="154"/>
      <c r="BG45" s="154"/>
      <c r="BH45" s="400">
        <f t="shared" si="10"/>
        <v>0</v>
      </c>
      <c r="BI45" s="400">
        <f t="shared" si="15"/>
        <v>0</v>
      </c>
      <c r="BJ45" s="400">
        <f t="shared" si="16"/>
        <v>0</v>
      </c>
      <c r="BK45" s="400">
        <f t="shared" si="17"/>
        <v>0</v>
      </c>
      <c r="BL45" s="400">
        <f t="shared" si="18"/>
        <v>0</v>
      </c>
      <c r="BM45" s="400">
        <f t="shared" si="19"/>
        <v>0</v>
      </c>
      <c r="BN45" s="400">
        <f t="shared" si="20"/>
        <v>0</v>
      </c>
      <c r="BO45" s="400">
        <f t="shared" si="21"/>
        <v>0</v>
      </c>
      <c r="BP45" s="400">
        <f t="shared" si="22"/>
        <v>0</v>
      </c>
      <c r="BQ45" s="400">
        <f t="shared" si="23"/>
        <v>0</v>
      </c>
      <c r="BR45" s="400">
        <f t="shared" si="24"/>
        <v>0</v>
      </c>
      <c r="BS45" s="400">
        <f t="shared" si="25"/>
        <v>0</v>
      </c>
      <c r="BT45" s="400">
        <f t="shared" si="26"/>
        <v>0</v>
      </c>
      <c r="BU45" s="400">
        <f t="shared" si="27"/>
        <v>0</v>
      </c>
      <c r="BV45" s="400" t="s">
        <v>1234</v>
      </c>
    </row>
    <row r="46" spans="1:74" ht="31.5" x14ac:dyDescent="0.25">
      <c r="A46" s="128" t="s">
        <v>543</v>
      </c>
      <c r="B46" s="144" t="s">
        <v>631</v>
      </c>
      <c r="C46" s="145" t="s">
        <v>730</v>
      </c>
      <c r="D46" s="124">
        <f>D47+D55+D58+D71</f>
        <v>0</v>
      </c>
      <c r="E46" s="400">
        <f t="shared" ref="E46:BP46" si="28">E47+E55+E58+E71</f>
        <v>0</v>
      </c>
      <c r="F46" s="400">
        <f t="shared" si="28"/>
        <v>0</v>
      </c>
      <c r="G46" s="400">
        <f t="shared" si="28"/>
        <v>0</v>
      </c>
      <c r="H46" s="400">
        <f t="shared" si="28"/>
        <v>0</v>
      </c>
      <c r="I46" s="400">
        <f t="shared" si="28"/>
        <v>0</v>
      </c>
      <c r="J46" s="400">
        <f t="shared" si="28"/>
        <v>16</v>
      </c>
      <c r="K46" s="400">
        <f t="shared" si="28"/>
        <v>0</v>
      </c>
      <c r="L46" s="400">
        <f t="shared" si="28"/>
        <v>0</v>
      </c>
      <c r="M46" s="400">
        <f t="shared" si="28"/>
        <v>0</v>
      </c>
      <c r="N46" s="400">
        <f t="shared" si="28"/>
        <v>0</v>
      </c>
      <c r="O46" s="400">
        <f t="shared" si="28"/>
        <v>0</v>
      </c>
      <c r="P46" s="400">
        <f t="shared" si="28"/>
        <v>0</v>
      </c>
      <c r="Q46" s="400">
        <f t="shared" si="28"/>
        <v>0</v>
      </c>
      <c r="R46" s="400">
        <f t="shared" si="28"/>
        <v>0</v>
      </c>
      <c r="S46" s="400">
        <f t="shared" si="28"/>
        <v>0</v>
      </c>
      <c r="T46" s="400">
        <f t="shared" si="28"/>
        <v>0</v>
      </c>
      <c r="U46" s="400">
        <f t="shared" si="28"/>
        <v>0</v>
      </c>
      <c r="V46" s="400">
        <f t="shared" si="28"/>
        <v>0</v>
      </c>
      <c r="W46" s="400">
        <f t="shared" si="28"/>
        <v>0</v>
      </c>
      <c r="X46" s="400">
        <f t="shared" si="28"/>
        <v>6</v>
      </c>
      <c r="Y46" s="400">
        <f t="shared" si="28"/>
        <v>0</v>
      </c>
      <c r="Z46" s="400">
        <f t="shared" si="28"/>
        <v>0</v>
      </c>
      <c r="AA46" s="400">
        <f t="shared" si="28"/>
        <v>0</v>
      </c>
      <c r="AB46" s="400">
        <f t="shared" si="28"/>
        <v>0</v>
      </c>
      <c r="AC46" s="400">
        <f t="shared" si="28"/>
        <v>0</v>
      </c>
      <c r="AD46" s="400">
        <f t="shared" si="28"/>
        <v>0</v>
      </c>
      <c r="AE46" s="400">
        <f t="shared" si="28"/>
        <v>0</v>
      </c>
      <c r="AF46" s="400">
        <f t="shared" si="28"/>
        <v>0</v>
      </c>
      <c r="AG46" s="400">
        <f t="shared" si="28"/>
        <v>0</v>
      </c>
      <c r="AH46" s="400">
        <f t="shared" si="28"/>
        <v>0</v>
      </c>
      <c r="AI46" s="400">
        <f t="shared" si="28"/>
        <v>0</v>
      </c>
      <c r="AJ46" s="400">
        <f t="shared" si="28"/>
        <v>0</v>
      </c>
      <c r="AK46" s="400">
        <f t="shared" si="28"/>
        <v>0</v>
      </c>
      <c r="AL46" s="400">
        <f t="shared" si="28"/>
        <v>10</v>
      </c>
      <c r="AM46" s="400">
        <f t="shared" si="28"/>
        <v>0</v>
      </c>
      <c r="AN46" s="400">
        <f t="shared" si="28"/>
        <v>0</v>
      </c>
      <c r="AO46" s="400">
        <f t="shared" si="28"/>
        <v>0</v>
      </c>
      <c r="AP46" s="400">
        <f t="shared" si="28"/>
        <v>0</v>
      </c>
      <c r="AQ46" s="400">
        <f t="shared" si="28"/>
        <v>0</v>
      </c>
      <c r="AR46" s="400">
        <f t="shared" si="28"/>
        <v>0</v>
      </c>
      <c r="AS46" s="400">
        <f t="shared" si="28"/>
        <v>0</v>
      </c>
      <c r="AT46" s="154"/>
      <c r="AU46" s="154"/>
      <c r="AV46" s="154"/>
      <c r="AW46" s="154"/>
      <c r="AX46" s="154"/>
      <c r="AY46" s="154"/>
      <c r="AZ46" s="154"/>
      <c r="BA46" s="154"/>
      <c r="BB46" s="154"/>
      <c r="BC46" s="154"/>
      <c r="BD46" s="154"/>
      <c r="BE46" s="154"/>
      <c r="BF46" s="154"/>
      <c r="BG46" s="154"/>
      <c r="BH46" s="400">
        <f t="shared" si="28"/>
        <v>0</v>
      </c>
      <c r="BI46" s="400">
        <f t="shared" si="28"/>
        <v>0</v>
      </c>
      <c r="BJ46" s="400">
        <f t="shared" si="28"/>
        <v>0</v>
      </c>
      <c r="BK46" s="400">
        <f t="shared" si="28"/>
        <v>0</v>
      </c>
      <c r="BL46" s="400">
        <f t="shared" si="28"/>
        <v>0</v>
      </c>
      <c r="BM46" s="400">
        <f t="shared" si="28"/>
        <v>0</v>
      </c>
      <c r="BN46" s="400">
        <f t="shared" si="28"/>
        <v>12</v>
      </c>
      <c r="BO46" s="400">
        <f t="shared" si="28"/>
        <v>0</v>
      </c>
      <c r="BP46" s="400">
        <f t="shared" si="28"/>
        <v>0</v>
      </c>
      <c r="BQ46" s="400">
        <f t="shared" ref="BQ46:BU46" si="29">BQ47+BQ55+BQ58+BQ71</f>
        <v>0</v>
      </c>
      <c r="BR46" s="400">
        <f t="shared" si="29"/>
        <v>0</v>
      </c>
      <c r="BS46" s="400">
        <f t="shared" si="29"/>
        <v>0</v>
      </c>
      <c r="BT46" s="400">
        <f t="shared" si="29"/>
        <v>0</v>
      </c>
      <c r="BU46" s="400">
        <f t="shared" si="29"/>
        <v>0</v>
      </c>
      <c r="BV46" s="400" t="s">
        <v>1234</v>
      </c>
    </row>
    <row r="47" spans="1:74" ht="47.25" x14ac:dyDescent="0.25">
      <c r="A47" s="128" t="s">
        <v>545</v>
      </c>
      <c r="B47" s="144" t="s">
        <v>632</v>
      </c>
      <c r="C47" s="145" t="s">
        <v>730</v>
      </c>
      <c r="D47" s="124">
        <f>D48</f>
        <v>0</v>
      </c>
      <c r="E47" s="400">
        <f t="shared" ref="E47:BP47" si="30">E48</f>
        <v>0</v>
      </c>
      <c r="F47" s="400">
        <f t="shared" si="30"/>
        <v>0</v>
      </c>
      <c r="G47" s="400">
        <f t="shared" si="30"/>
        <v>0</v>
      </c>
      <c r="H47" s="400">
        <f t="shared" si="30"/>
        <v>0</v>
      </c>
      <c r="I47" s="400">
        <f t="shared" si="30"/>
        <v>0</v>
      </c>
      <c r="J47" s="400">
        <f t="shared" si="30"/>
        <v>15</v>
      </c>
      <c r="K47" s="400">
        <f t="shared" si="30"/>
        <v>0</v>
      </c>
      <c r="L47" s="400">
        <f t="shared" si="30"/>
        <v>0</v>
      </c>
      <c r="M47" s="400">
        <f t="shared" si="30"/>
        <v>0</v>
      </c>
      <c r="N47" s="400">
        <f t="shared" si="30"/>
        <v>0</v>
      </c>
      <c r="O47" s="400">
        <f t="shared" si="30"/>
        <v>0</v>
      </c>
      <c r="P47" s="400">
        <f t="shared" si="30"/>
        <v>0</v>
      </c>
      <c r="Q47" s="400">
        <f t="shared" si="30"/>
        <v>0</v>
      </c>
      <c r="R47" s="400">
        <f t="shared" si="30"/>
        <v>0</v>
      </c>
      <c r="S47" s="400">
        <f t="shared" si="30"/>
        <v>0</v>
      </c>
      <c r="T47" s="400">
        <f t="shared" si="30"/>
        <v>0</v>
      </c>
      <c r="U47" s="400">
        <f t="shared" si="30"/>
        <v>0</v>
      </c>
      <c r="V47" s="400">
        <f t="shared" si="30"/>
        <v>0</v>
      </c>
      <c r="W47" s="400">
        <f t="shared" si="30"/>
        <v>0</v>
      </c>
      <c r="X47" s="400">
        <f t="shared" si="30"/>
        <v>5</v>
      </c>
      <c r="Y47" s="400">
        <f t="shared" si="30"/>
        <v>0</v>
      </c>
      <c r="Z47" s="400">
        <f t="shared" si="30"/>
        <v>0</v>
      </c>
      <c r="AA47" s="400">
        <f t="shared" si="30"/>
        <v>0</v>
      </c>
      <c r="AB47" s="400">
        <f t="shared" si="30"/>
        <v>0</v>
      </c>
      <c r="AC47" s="400">
        <f t="shared" si="30"/>
        <v>0</v>
      </c>
      <c r="AD47" s="400">
        <f t="shared" si="30"/>
        <v>0</v>
      </c>
      <c r="AE47" s="400">
        <f t="shared" si="30"/>
        <v>0</v>
      </c>
      <c r="AF47" s="400">
        <f t="shared" si="30"/>
        <v>0</v>
      </c>
      <c r="AG47" s="400">
        <f t="shared" si="30"/>
        <v>0</v>
      </c>
      <c r="AH47" s="400">
        <f t="shared" si="30"/>
        <v>0</v>
      </c>
      <c r="AI47" s="400">
        <f t="shared" si="30"/>
        <v>0</v>
      </c>
      <c r="AJ47" s="400">
        <f t="shared" si="30"/>
        <v>0</v>
      </c>
      <c r="AK47" s="400">
        <f t="shared" si="30"/>
        <v>0</v>
      </c>
      <c r="AL47" s="400">
        <f t="shared" si="30"/>
        <v>10</v>
      </c>
      <c r="AM47" s="400">
        <f t="shared" si="30"/>
        <v>0</v>
      </c>
      <c r="AN47" s="400">
        <f t="shared" si="30"/>
        <v>0</v>
      </c>
      <c r="AO47" s="400">
        <f t="shared" si="30"/>
        <v>0</v>
      </c>
      <c r="AP47" s="400">
        <f t="shared" si="30"/>
        <v>0</v>
      </c>
      <c r="AQ47" s="400">
        <f t="shared" si="30"/>
        <v>0</v>
      </c>
      <c r="AR47" s="400">
        <f t="shared" si="30"/>
        <v>0</v>
      </c>
      <c r="AS47" s="400">
        <f t="shared" si="30"/>
        <v>0</v>
      </c>
      <c r="AT47" s="154"/>
      <c r="AU47" s="154"/>
      <c r="AV47" s="154"/>
      <c r="AW47" s="154"/>
      <c r="AX47" s="154"/>
      <c r="AY47" s="154"/>
      <c r="AZ47" s="154"/>
      <c r="BA47" s="154"/>
      <c r="BB47" s="154"/>
      <c r="BC47" s="154"/>
      <c r="BD47" s="154"/>
      <c r="BE47" s="154"/>
      <c r="BF47" s="154"/>
      <c r="BG47" s="154"/>
      <c r="BH47" s="400">
        <f t="shared" si="30"/>
        <v>0</v>
      </c>
      <c r="BI47" s="400">
        <f t="shared" si="30"/>
        <v>0</v>
      </c>
      <c r="BJ47" s="400">
        <f t="shared" si="30"/>
        <v>0</v>
      </c>
      <c r="BK47" s="400">
        <f t="shared" si="30"/>
        <v>0</v>
      </c>
      <c r="BL47" s="400">
        <f t="shared" si="30"/>
        <v>0</v>
      </c>
      <c r="BM47" s="400">
        <f t="shared" si="30"/>
        <v>0</v>
      </c>
      <c r="BN47" s="400">
        <f t="shared" si="30"/>
        <v>11</v>
      </c>
      <c r="BO47" s="400">
        <f t="shared" si="30"/>
        <v>0</v>
      </c>
      <c r="BP47" s="400">
        <f t="shared" si="30"/>
        <v>0</v>
      </c>
      <c r="BQ47" s="400">
        <f t="shared" ref="BQ47:BU47" si="31">BQ48</f>
        <v>0</v>
      </c>
      <c r="BR47" s="400">
        <f t="shared" si="31"/>
        <v>0</v>
      </c>
      <c r="BS47" s="400">
        <f t="shared" si="31"/>
        <v>0</v>
      </c>
      <c r="BT47" s="400">
        <f t="shared" si="31"/>
        <v>0</v>
      </c>
      <c r="BU47" s="400">
        <f t="shared" si="31"/>
        <v>0</v>
      </c>
      <c r="BV47" s="400" t="s">
        <v>1234</v>
      </c>
    </row>
    <row r="48" spans="1:74" ht="31.5" x14ac:dyDescent="0.25">
      <c r="A48" s="128" t="s">
        <v>546</v>
      </c>
      <c r="B48" s="144" t="s">
        <v>654</v>
      </c>
      <c r="C48" s="145" t="s">
        <v>730</v>
      </c>
      <c r="D48" s="124">
        <f>D49+D50+D51</f>
        <v>0</v>
      </c>
      <c r="E48" s="400">
        <f t="shared" ref="E48:BP48" si="32">E49+E50+E51</f>
        <v>0</v>
      </c>
      <c r="F48" s="400">
        <f t="shared" si="32"/>
        <v>0</v>
      </c>
      <c r="G48" s="400">
        <f t="shared" si="32"/>
        <v>0</v>
      </c>
      <c r="H48" s="400">
        <f t="shared" si="32"/>
        <v>0</v>
      </c>
      <c r="I48" s="400">
        <f t="shared" si="32"/>
        <v>0</v>
      </c>
      <c r="J48" s="400">
        <f t="shared" si="32"/>
        <v>15</v>
      </c>
      <c r="K48" s="400">
        <f t="shared" si="32"/>
        <v>0</v>
      </c>
      <c r="L48" s="400">
        <f t="shared" si="32"/>
        <v>0</v>
      </c>
      <c r="M48" s="400">
        <f t="shared" si="32"/>
        <v>0</v>
      </c>
      <c r="N48" s="400">
        <f t="shared" si="32"/>
        <v>0</v>
      </c>
      <c r="O48" s="400">
        <f t="shared" si="32"/>
        <v>0</v>
      </c>
      <c r="P48" s="400">
        <f t="shared" si="32"/>
        <v>0</v>
      </c>
      <c r="Q48" s="400">
        <f t="shared" si="32"/>
        <v>0</v>
      </c>
      <c r="R48" s="400">
        <f t="shared" si="32"/>
        <v>0</v>
      </c>
      <c r="S48" s="400">
        <f t="shared" si="32"/>
        <v>0</v>
      </c>
      <c r="T48" s="400">
        <f t="shared" si="32"/>
        <v>0</v>
      </c>
      <c r="U48" s="400">
        <f t="shared" si="32"/>
        <v>0</v>
      </c>
      <c r="V48" s="400">
        <f t="shared" si="32"/>
        <v>0</v>
      </c>
      <c r="W48" s="400">
        <f t="shared" si="32"/>
        <v>0</v>
      </c>
      <c r="X48" s="400">
        <f t="shared" si="32"/>
        <v>5</v>
      </c>
      <c r="Y48" s="400">
        <f t="shared" si="32"/>
        <v>0</v>
      </c>
      <c r="Z48" s="400">
        <f t="shared" si="32"/>
        <v>0</v>
      </c>
      <c r="AA48" s="400">
        <f t="shared" si="32"/>
        <v>0</v>
      </c>
      <c r="AB48" s="400">
        <f t="shared" si="32"/>
        <v>0</v>
      </c>
      <c r="AC48" s="400">
        <f t="shared" si="32"/>
        <v>0</v>
      </c>
      <c r="AD48" s="400">
        <f t="shared" si="32"/>
        <v>0</v>
      </c>
      <c r="AE48" s="400">
        <f t="shared" si="32"/>
        <v>0</v>
      </c>
      <c r="AF48" s="400">
        <f t="shared" si="32"/>
        <v>0</v>
      </c>
      <c r="AG48" s="400">
        <f t="shared" si="32"/>
        <v>0</v>
      </c>
      <c r="AH48" s="400">
        <f t="shared" si="32"/>
        <v>0</v>
      </c>
      <c r="AI48" s="400">
        <f t="shared" si="32"/>
        <v>0</v>
      </c>
      <c r="AJ48" s="400">
        <f t="shared" si="32"/>
        <v>0</v>
      </c>
      <c r="AK48" s="400">
        <f t="shared" si="32"/>
        <v>0</v>
      </c>
      <c r="AL48" s="400">
        <f t="shared" si="32"/>
        <v>10</v>
      </c>
      <c r="AM48" s="400">
        <f t="shared" si="32"/>
        <v>0</v>
      </c>
      <c r="AN48" s="400">
        <f t="shared" si="32"/>
        <v>0</v>
      </c>
      <c r="AO48" s="400">
        <f t="shared" si="32"/>
        <v>0</v>
      </c>
      <c r="AP48" s="400">
        <f t="shared" si="32"/>
        <v>0</v>
      </c>
      <c r="AQ48" s="400">
        <f t="shared" si="32"/>
        <v>0</v>
      </c>
      <c r="AR48" s="400">
        <f t="shared" si="32"/>
        <v>0</v>
      </c>
      <c r="AS48" s="400">
        <f t="shared" si="32"/>
        <v>0</v>
      </c>
      <c r="AT48" s="154"/>
      <c r="AU48" s="154"/>
      <c r="AV48" s="154"/>
      <c r="AW48" s="154"/>
      <c r="AX48" s="154"/>
      <c r="AY48" s="154"/>
      <c r="AZ48" s="154"/>
      <c r="BA48" s="154"/>
      <c r="BB48" s="154"/>
      <c r="BC48" s="154"/>
      <c r="BD48" s="154"/>
      <c r="BE48" s="154"/>
      <c r="BF48" s="154"/>
      <c r="BG48" s="154"/>
      <c r="BH48" s="400">
        <f t="shared" si="32"/>
        <v>0</v>
      </c>
      <c r="BI48" s="400">
        <f t="shared" si="32"/>
        <v>0</v>
      </c>
      <c r="BJ48" s="400">
        <f t="shared" si="32"/>
        <v>0</v>
      </c>
      <c r="BK48" s="400">
        <f t="shared" si="32"/>
        <v>0</v>
      </c>
      <c r="BL48" s="400">
        <f t="shared" si="32"/>
        <v>0</v>
      </c>
      <c r="BM48" s="400">
        <f t="shared" si="32"/>
        <v>0</v>
      </c>
      <c r="BN48" s="400">
        <f t="shared" si="32"/>
        <v>11</v>
      </c>
      <c r="BO48" s="400">
        <f t="shared" si="32"/>
        <v>0</v>
      </c>
      <c r="BP48" s="400">
        <f t="shared" si="32"/>
        <v>0</v>
      </c>
      <c r="BQ48" s="400">
        <f t="shared" ref="BQ48:BU48" si="33">BQ49+BQ50+BQ51</f>
        <v>0</v>
      </c>
      <c r="BR48" s="400">
        <f t="shared" si="33"/>
        <v>0</v>
      </c>
      <c r="BS48" s="400">
        <f t="shared" si="33"/>
        <v>0</v>
      </c>
      <c r="BT48" s="400">
        <f t="shared" si="33"/>
        <v>0</v>
      </c>
      <c r="BU48" s="400">
        <f t="shared" si="33"/>
        <v>0</v>
      </c>
      <c r="BV48" s="400" t="s">
        <v>1234</v>
      </c>
    </row>
    <row r="49" spans="1:74" ht="31.5" x14ac:dyDescent="0.25">
      <c r="A49" s="128" t="s">
        <v>1235</v>
      </c>
      <c r="B49" s="401" t="s">
        <v>1236</v>
      </c>
      <c r="C49" s="145" t="s">
        <v>1243</v>
      </c>
      <c r="D49" s="124">
        <v>0</v>
      </c>
      <c r="E49" s="124">
        <v>0</v>
      </c>
      <c r="F49" s="124">
        <v>0</v>
      </c>
      <c r="G49" s="124">
        <v>0</v>
      </c>
      <c r="H49" s="124">
        <v>0</v>
      </c>
      <c r="I49" s="124">
        <v>0</v>
      </c>
      <c r="J49" s="124">
        <v>6</v>
      </c>
      <c r="K49" s="400">
        <v>0</v>
      </c>
      <c r="L49" s="400">
        <v>0</v>
      </c>
      <c r="M49" s="400">
        <v>0</v>
      </c>
      <c r="N49" s="400">
        <v>0</v>
      </c>
      <c r="O49" s="400">
        <v>0</v>
      </c>
      <c r="P49" s="400">
        <v>0</v>
      </c>
      <c r="Q49" s="400">
        <v>0</v>
      </c>
      <c r="R49" s="154">
        <f>[1]В0228_1074205010351_05_0_69_!AH49</f>
        <v>0</v>
      </c>
      <c r="S49" s="154">
        <f>[1]В0228_1074205010351_05_0_69_!AI49</f>
        <v>0</v>
      </c>
      <c r="T49" s="400">
        <f t="shared" si="7"/>
        <v>0</v>
      </c>
      <c r="U49" s="400">
        <f t="shared" si="8"/>
        <v>0</v>
      </c>
      <c r="V49" s="154">
        <f>[1]В0228_1074205010351_05_0_69_!AJ49</f>
        <v>0</v>
      </c>
      <c r="W49" s="400">
        <f t="shared" si="9"/>
        <v>0</v>
      </c>
      <c r="X49" s="154">
        <f>[1]В0228_1074205010351_05_0_69_!AL49</f>
        <v>2</v>
      </c>
      <c r="Y49" s="400">
        <v>0</v>
      </c>
      <c r="Z49" s="400">
        <v>0</v>
      </c>
      <c r="AA49" s="400">
        <v>0</v>
      </c>
      <c r="AB49" s="400">
        <v>0</v>
      </c>
      <c r="AC49" s="400">
        <v>0</v>
      </c>
      <c r="AD49" s="400">
        <v>0</v>
      </c>
      <c r="AE49" s="400">
        <v>0</v>
      </c>
      <c r="AF49" s="154">
        <v>0</v>
      </c>
      <c r="AG49" s="154">
        <v>0</v>
      </c>
      <c r="AH49" s="124">
        <v>0</v>
      </c>
      <c r="AI49" s="124">
        <v>0</v>
      </c>
      <c r="AJ49" s="124">
        <v>0</v>
      </c>
      <c r="AK49" s="154">
        <v>0</v>
      </c>
      <c r="AL49" s="154">
        <v>4</v>
      </c>
      <c r="AM49" s="400">
        <v>0</v>
      </c>
      <c r="AN49" s="400">
        <v>0</v>
      </c>
      <c r="AO49" s="400">
        <v>0</v>
      </c>
      <c r="AP49" s="400">
        <v>0</v>
      </c>
      <c r="AQ49" s="400">
        <v>0</v>
      </c>
      <c r="AR49" s="400">
        <v>0</v>
      </c>
      <c r="AS49" s="400">
        <v>0</v>
      </c>
      <c r="AT49" s="154"/>
      <c r="AU49" s="154"/>
      <c r="AV49" s="154"/>
      <c r="AW49" s="154"/>
      <c r="AX49" s="154"/>
      <c r="AY49" s="154"/>
      <c r="AZ49" s="154"/>
      <c r="BA49" s="154"/>
      <c r="BB49" s="154"/>
      <c r="BC49" s="154"/>
      <c r="BD49" s="154"/>
      <c r="BE49" s="154"/>
      <c r="BF49" s="154"/>
      <c r="BG49" s="154"/>
      <c r="BH49" s="400">
        <f t="shared" si="10"/>
        <v>0</v>
      </c>
      <c r="BI49" s="400">
        <f t="shared" si="15"/>
        <v>0</v>
      </c>
      <c r="BJ49" s="400">
        <f t="shared" si="16"/>
        <v>0</v>
      </c>
      <c r="BK49" s="400">
        <f t="shared" si="17"/>
        <v>0</v>
      </c>
      <c r="BL49" s="400">
        <f t="shared" si="18"/>
        <v>0</v>
      </c>
      <c r="BM49" s="400">
        <f t="shared" si="19"/>
        <v>0</v>
      </c>
      <c r="BN49" s="400">
        <f t="shared" si="20"/>
        <v>6</v>
      </c>
      <c r="BO49" s="400">
        <f t="shared" si="21"/>
        <v>0</v>
      </c>
      <c r="BP49" s="400">
        <f t="shared" si="22"/>
        <v>0</v>
      </c>
      <c r="BQ49" s="400">
        <f t="shared" si="23"/>
        <v>0</v>
      </c>
      <c r="BR49" s="400">
        <f t="shared" si="24"/>
        <v>0</v>
      </c>
      <c r="BS49" s="400">
        <f t="shared" si="25"/>
        <v>0</v>
      </c>
      <c r="BT49" s="400">
        <f t="shared" si="26"/>
        <v>0</v>
      </c>
      <c r="BU49" s="400">
        <f t="shared" si="27"/>
        <v>0</v>
      </c>
      <c r="BV49" s="400" t="s">
        <v>1234</v>
      </c>
    </row>
    <row r="50" spans="1:74" ht="31.5" x14ac:dyDescent="0.25">
      <c r="A50" s="128" t="s">
        <v>1237</v>
      </c>
      <c r="B50" s="401" t="s">
        <v>1238</v>
      </c>
      <c r="C50" s="145" t="s">
        <v>1244</v>
      </c>
      <c r="D50" s="124">
        <v>0</v>
      </c>
      <c r="E50" s="124">
        <v>0</v>
      </c>
      <c r="F50" s="124">
        <v>0</v>
      </c>
      <c r="G50" s="124">
        <v>0</v>
      </c>
      <c r="H50" s="124">
        <v>0</v>
      </c>
      <c r="I50" s="124">
        <v>0</v>
      </c>
      <c r="J50" s="124">
        <v>4</v>
      </c>
      <c r="K50" s="400">
        <v>0</v>
      </c>
      <c r="L50" s="400">
        <v>0</v>
      </c>
      <c r="M50" s="400">
        <v>0</v>
      </c>
      <c r="N50" s="400">
        <v>0</v>
      </c>
      <c r="O50" s="400">
        <v>0</v>
      </c>
      <c r="P50" s="400">
        <v>0</v>
      </c>
      <c r="Q50" s="400">
        <v>0</v>
      </c>
      <c r="R50" s="154">
        <f>[1]В0228_1074205010351_05_0_69_!AH50</f>
        <v>0</v>
      </c>
      <c r="S50" s="154">
        <f>[1]В0228_1074205010351_05_0_69_!AI50</f>
        <v>0</v>
      </c>
      <c r="T50" s="400">
        <f t="shared" si="7"/>
        <v>0</v>
      </c>
      <c r="U50" s="400">
        <f t="shared" si="8"/>
        <v>0</v>
      </c>
      <c r="V50" s="154">
        <f>[1]В0228_1074205010351_05_0_69_!AJ50</f>
        <v>0</v>
      </c>
      <c r="W50" s="400">
        <f t="shared" si="9"/>
        <v>0</v>
      </c>
      <c r="X50" s="154">
        <f>[1]В0228_1074205010351_05_0_69_!AL50</f>
        <v>1</v>
      </c>
      <c r="Y50" s="400">
        <v>0</v>
      </c>
      <c r="Z50" s="400">
        <v>0</v>
      </c>
      <c r="AA50" s="400">
        <v>0</v>
      </c>
      <c r="AB50" s="400">
        <v>0</v>
      </c>
      <c r="AC50" s="400">
        <v>0</v>
      </c>
      <c r="AD50" s="400">
        <v>0</v>
      </c>
      <c r="AE50" s="400">
        <v>0</v>
      </c>
      <c r="AF50" s="154">
        <v>0</v>
      </c>
      <c r="AG50" s="154">
        <v>0</v>
      </c>
      <c r="AH50" s="124">
        <v>0</v>
      </c>
      <c r="AI50" s="124">
        <v>0</v>
      </c>
      <c r="AJ50" s="124">
        <v>0</v>
      </c>
      <c r="AK50" s="154">
        <v>0</v>
      </c>
      <c r="AL50" s="154">
        <v>3</v>
      </c>
      <c r="AM50" s="400">
        <v>0</v>
      </c>
      <c r="AN50" s="400">
        <v>0</v>
      </c>
      <c r="AO50" s="400">
        <v>0</v>
      </c>
      <c r="AP50" s="400">
        <v>0</v>
      </c>
      <c r="AQ50" s="400">
        <v>0</v>
      </c>
      <c r="AR50" s="400">
        <v>0</v>
      </c>
      <c r="AS50" s="400">
        <v>0</v>
      </c>
      <c r="AT50" s="154"/>
      <c r="AU50" s="154"/>
      <c r="AV50" s="154"/>
      <c r="AW50" s="154"/>
      <c r="AX50" s="154"/>
      <c r="AY50" s="154"/>
      <c r="AZ50" s="154"/>
      <c r="BA50" s="154"/>
      <c r="BB50" s="154"/>
      <c r="BC50" s="154"/>
      <c r="BD50" s="154"/>
      <c r="BE50" s="154"/>
      <c r="BF50" s="154"/>
      <c r="BG50" s="154"/>
      <c r="BH50" s="400">
        <f t="shared" si="10"/>
        <v>0</v>
      </c>
      <c r="BI50" s="400">
        <f t="shared" si="15"/>
        <v>0</v>
      </c>
      <c r="BJ50" s="400">
        <f t="shared" si="16"/>
        <v>0</v>
      </c>
      <c r="BK50" s="400">
        <f t="shared" si="17"/>
        <v>0</v>
      </c>
      <c r="BL50" s="400">
        <f t="shared" si="18"/>
        <v>0</v>
      </c>
      <c r="BM50" s="400">
        <f t="shared" si="19"/>
        <v>0</v>
      </c>
      <c r="BN50" s="400">
        <v>0</v>
      </c>
      <c r="BO50" s="400">
        <f t="shared" si="21"/>
        <v>0</v>
      </c>
      <c r="BP50" s="400">
        <f t="shared" si="22"/>
        <v>0</v>
      </c>
      <c r="BQ50" s="400">
        <f t="shared" si="23"/>
        <v>0</v>
      </c>
      <c r="BR50" s="400">
        <f t="shared" si="24"/>
        <v>0</v>
      </c>
      <c r="BS50" s="400">
        <f t="shared" si="25"/>
        <v>0</v>
      </c>
      <c r="BT50" s="400">
        <f t="shared" si="26"/>
        <v>0</v>
      </c>
      <c r="BU50" s="400">
        <f t="shared" si="27"/>
        <v>0</v>
      </c>
      <c r="BV50" s="400" t="s">
        <v>1234</v>
      </c>
    </row>
    <row r="51" spans="1:74" ht="31.5" x14ac:dyDescent="0.25">
      <c r="A51" s="128" t="s">
        <v>1239</v>
      </c>
      <c r="B51" s="401" t="s">
        <v>1240</v>
      </c>
      <c r="C51" s="145" t="s">
        <v>1245</v>
      </c>
      <c r="D51" s="124">
        <v>0</v>
      </c>
      <c r="E51" s="124">
        <v>0</v>
      </c>
      <c r="F51" s="124">
        <v>0</v>
      </c>
      <c r="G51" s="124">
        <v>0</v>
      </c>
      <c r="H51" s="124">
        <v>0</v>
      </c>
      <c r="I51" s="124">
        <v>0</v>
      </c>
      <c r="J51" s="124">
        <v>5</v>
      </c>
      <c r="K51" s="400">
        <v>0</v>
      </c>
      <c r="L51" s="400">
        <v>0</v>
      </c>
      <c r="M51" s="400">
        <v>0</v>
      </c>
      <c r="N51" s="400">
        <v>0</v>
      </c>
      <c r="O51" s="400">
        <v>0</v>
      </c>
      <c r="P51" s="400">
        <v>0</v>
      </c>
      <c r="Q51" s="400">
        <v>0</v>
      </c>
      <c r="R51" s="154">
        <f>[1]В0228_1074205010351_05_0_69_!AH51</f>
        <v>0</v>
      </c>
      <c r="S51" s="154">
        <f>[1]В0228_1074205010351_05_0_69_!AI51</f>
        <v>0</v>
      </c>
      <c r="T51" s="400">
        <f t="shared" si="7"/>
        <v>0</v>
      </c>
      <c r="U51" s="400">
        <f t="shared" si="8"/>
        <v>0</v>
      </c>
      <c r="V51" s="154">
        <f>[1]В0228_1074205010351_05_0_69_!AJ51</f>
        <v>0</v>
      </c>
      <c r="W51" s="400">
        <f t="shared" si="9"/>
        <v>0</v>
      </c>
      <c r="X51" s="154">
        <f>[1]В0228_1074205010351_05_0_69_!AL51</f>
        <v>2</v>
      </c>
      <c r="Y51" s="400">
        <v>0</v>
      </c>
      <c r="Z51" s="400">
        <v>0</v>
      </c>
      <c r="AA51" s="400">
        <v>0</v>
      </c>
      <c r="AB51" s="400">
        <v>0</v>
      </c>
      <c r="AC51" s="400">
        <v>0</v>
      </c>
      <c r="AD51" s="400">
        <v>0</v>
      </c>
      <c r="AE51" s="400">
        <v>0</v>
      </c>
      <c r="AF51" s="154">
        <v>0</v>
      </c>
      <c r="AG51" s="154">
        <v>0</v>
      </c>
      <c r="AH51" s="154">
        <v>0</v>
      </c>
      <c r="AI51" s="154">
        <v>0</v>
      </c>
      <c r="AJ51" s="154">
        <v>0</v>
      </c>
      <c r="AK51" s="154">
        <v>0</v>
      </c>
      <c r="AL51" s="154">
        <v>3</v>
      </c>
      <c r="AM51" s="400">
        <v>0</v>
      </c>
      <c r="AN51" s="400">
        <v>0</v>
      </c>
      <c r="AO51" s="400">
        <v>0</v>
      </c>
      <c r="AP51" s="400">
        <v>0</v>
      </c>
      <c r="AQ51" s="400">
        <v>0</v>
      </c>
      <c r="AR51" s="400">
        <v>0</v>
      </c>
      <c r="AS51" s="400">
        <v>0</v>
      </c>
      <c r="AT51" s="154"/>
      <c r="AU51" s="154"/>
      <c r="AV51" s="154"/>
      <c r="AW51" s="154"/>
      <c r="AX51" s="154"/>
      <c r="AY51" s="154"/>
      <c r="AZ51" s="154"/>
      <c r="BA51" s="154"/>
      <c r="BB51" s="154"/>
      <c r="BC51" s="154"/>
      <c r="BD51" s="154"/>
      <c r="BE51" s="154"/>
      <c r="BF51" s="154"/>
      <c r="BG51" s="154"/>
      <c r="BH51" s="400">
        <f t="shared" si="10"/>
        <v>0</v>
      </c>
      <c r="BI51" s="400">
        <f t="shared" si="15"/>
        <v>0</v>
      </c>
      <c r="BJ51" s="400">
        <f t="shared" si="16"/>
        <v>0</v>
      </c>
      <c r="BK51" s="400">
        <f t="shared" si="17"/>
        <v>0</v>
      </c>
      <c r="BL51" s="400">
        <f t="shared" si="18"/>
        <v>0</v>
      </c>
      <c r="BM51" s="400">
        <f t="shared" si="19"/>
        <v>0</v>
      </c>
      <c r="BN51" s="400">
        <f t="shared" si="20"/>
        <v>5</v>
      </c>
      <c r="BO51" s="400">
        <f t="shared" si="21"/>
        <v>0</v>
      </c>
      <c r="BP51" s="400">
        <f t="shared" si="22"/>
        <v>0</v>
      </c>
      <c r="BQ51" s="400">
        <f t="shared" si="23"/>
        <v>0</v>
      </c>
      <c r="BR51" s="400">
        <f t="shared" si="24"/>
        <v>0</v>
      </c>
      <c r="BS51" s="400">
        <f t="shared" si="25"/>
        <v>0</v>
      </c>
      <c r="BT51" s="400">
        <f t="shared" si="26"/>
        <v>0</v>
      </c>
      <c r="BU51" s="400">
        <f t="shared" si="27"/>
        <v>0</v>
      </c>
      <c r="BV51" s="400" t="s">
        <v>1234</v>
      </c>
    </row>
    <row r="52" spans="1:74" ht="47.25" x14ac:dyDescent="0.25">
      <c r="A52" s="128" t="s">
        <v>547</v>
      </c>
      <c r="B52" s="144" t="s">
        <v>655</v>
      </c>
      <c r="C52" s="145" t="s">
        <v>730</v>
      </c>
      <c r="D52" s="124">
        <v>0</v>
      </c>
      <c r="E52" s="124">
        <v>0</v>
      </c>
      <c r="F52" s="124">
        <v>0</v>
      </c>
      <c r="G52" s="124">
        <v>0</v>
      </c>
      <c r="H52" s="124">
        <v>0</v>
      </c>
      <c r="I52" s="124">
        <v>0</v>
      </c>
      <c r="J52" s="124">
        <v>0</v>
      </c>
      <c r="K52" s="400">
        <v>0</v>
      </c>
      <c r="L52" s="400">
        <v>0</v>
      </c>
      <c r="M52" s="400">
        <v>0</v>
      </c>
      <c r="N52" s="400">
        <v>0</v>
      </c>
      <c r="O52" s="400">
        <v>0</v>
      </c>
      <c r="P52" s="400">
        <v>0</v>
      </c>
      <c r="Q52" s="400">
        <v>0</v>
      </c>
      <c r="R52" s="154">
        <f>[1]В0228_1074205010351_05_0_69_!AH52</f>
        <v>0</v>
      </c>
      <c r="S52" s="154">
        <f>[1]В0228_1074205010351_05_0_69_!AI52</f>
        <v>0</v>
      </c>
      <c r="T52" s="400">
        <f t="shared" si="7"/>
        <v>0</v>
      </c>
      <c r="U52" s="400">
        <f t="shared" si="8"/>
        <v>0</v>
      </c>
      <c r="V52" s="154">
        <f>[1]В0228_1074205010351_05_0_69_!AJ52</f>
        <v>0</v>
      </c>
      <c r="W52" s="400">
        <f t="shared" si="9"/>
        <v>0</v>
      </c>
      <c r="X52" s="154">
        <f>[1]В0228_1074205010351_05_0_69_!AL52</f>
        <v>0</v>
      </c>
      <c r="Y52" s="400">
        <v>0</v>
      </c>
      <c r="Z52" s="400">
        <v>0</v>
      </c>
      <c r="AA52" s="400">
        <v>0</v>
      </c>
      <c r="AB52" s="400">
        <v>0</v>
      </c>
      <c r="AC52" s="400">
        <v>0</v>
      </c>
      <c r="AD52" s="400">
        <v>0</v>
      </c>
      <c r="AE52" s="400">
        <v>0</v>
      </c>
      <c r="AF52" s="154">
        <v>0</v>
      </c>
      <c r="AG52" s="154">
        <v>0</v>
      </c>
      <c r="AH52" s="124">
        <v>0</v>
      </c>
      <c r="AI52" s="124">
        <v>0</v>
      </c>
      <c r="AJ52" s="124">
        <v>0</v>
      </c>
      <c r="AK52" s="154">
        <v>0</v>
      </c>
      <c r="AL52" s="154">
        <v>0</v>
      </c>
      <c r="AM52" s="400">
        <v>0</v>
      </c>
      <c r="AN52" s="400">
        <v>0</v>
      </c>
      <c r="AO52" s="400">
        <v>0</v>
      </c>
      <c r="AP52" s="400">
        <v>0</v>
      </c>
      <c r="AQ52" s="400">
        <v>0</v>
      </c>
      <c r="AR52" s="400">
        <v>0</v>
      </c>
      <c r="AS52" s="400">
        <v>0</v>
      </c>
      <c r="AT52" s="154"/>
      <c r="AU52" s="154"/>
      <c r="AV52" s="154"/>
      <c r="AW52" s="154"/>
      <c r="AX52" s="154"/>
      <c r="AY52" s="154"/>
      <c r="AZ52" s="154"/>
      <c r="BA52" s="154"/>
      <c r="BB52" s="154"/>
      <c r="BC52" s="154"/>
      <c r="BD52" s="154"/>
      <c r="BE52" s="154"/>
      <c r="BF52" s="154"/>
      <c r="BG52" s="154"/>
      <c r="BH52" s="400">
        <f t="shared" si="10"/>
        <v>0</v>
      </c>
      <c r="BI52" s="400">
        <f t="shared" si="15"/>
        <v>0</v>
      </c>
      <c r="BJ52" s="400">
        <f t="shared" si="16"/>
        <v>0</v>
      </c>
      <c r="BK52" s="400">
        <f t="shared" si="17"/>
        <v>0</v>
      </c>
      <c r="BL52" s="400">
        <f t="shared" si="18"/>
        <v>0</v>
      </c>
      <c r="BM52" s="400">
        <f t="shared" si="19"/>
        <v>0</v>
      </c>
      <c r="BN52" s="400">
        <f t="shared" si="20"/>
        <v>0</v>
      </c>
      <c r="BO52" s="400">
        <f t="shared" si="21"/>
        <v>0</v>
      </c>
      <c r="BP52" s="400">
        <f t="shared" si="22"/>
        <v>0</v>
      </c>
      <c r="BQ52" s="400">
        <f t="shared" si="23"/>
        <v>0</v>
      </c>
      <c r="BR52" s="400">
        <f t="shared" si="24"/>
        <v>0</v>
      </c>
      <c r="BS52" s="400">
        <f t="shared" si="25"/>
        <v>0</v>
      </c>
      <c r="BT52" s="400">
        <f t="shared" si="26"/>
        <v>0</v>
      </c>
      <c r="BU52" s="400">
        <f t="shared" si="27"/>
        <v>0</v>
      </c>
      <c r="BV52" s="400" t="s">
        <v>1234</v>
      </c>
    </row>
    <row r="53" spans="1:74" hidden="1" x14ac:dyDescent="0.25">
      <c r="A53" s="128"/>
      <c r="B53" s="401"/>
      <c r="C53" s="145"/>
      <c r="D53" s="124"/>
      <c r="E53" s="124"/>
      <c r="F53" s="124"/>
      <c r="G53" s="124"/>
      <c r="H53" s="124"/>
      <c r="I53" s="124"/>
      <c r="J53" s="124"/>
      <c r="K53" s="400"/>
      <c r="L53" s="400"/>
      <c r="M53" s="400"/>
      <c r="N53" s="400"/>
      <c r="O53" s="400"/>
      <c r="P53" s="400"/>
      <c r="Q53" s="400"/>
      <c r="R53" s="154">
        <f>[1]В0228_1074205010351_05_0_69_!AH53</f>
        <v>0</v>
      </c>
      <c r="S53" s="154">
        <f>[1]В0228_1074205010351_05_0_69_!AI53</f>
        <v>0</v>
      </c>
      <c r="T53" s="400">
        <f t="shared" si="7"/>
        <v>0</v>
      </c>
      <c r="U53" s="400">
        <f t="shared" si="8"/>
        <v>0</v>
      </c>
      <c r="V53" s="154">
        <f>[1]В0228_1074205010351_05_0_69_!AJ53</f>
        <v>0</v>
      </c>
      <c r="W53" s="400">
        <f t="shared" si="9"/>
        <v>0</v>
      </c>
      <c r="X53" s="154">
        <f>[1]В0228_1074205010351_05_0_69_!AL53</f>
        <v>0</v>
      </c>
      <c r="Y53" s="400"/>
      <c r="Z53" s="400"/>
      <c r="AA53" s="400"/>
      <c r="AB53" s="400"/>
      <c r="AC53" s="400"/>
      <c r="AD53" s="400"/>
      <c r="AE53" s="400"/>
      <c r="AF53" s="154"/>
      <c r="AG53" s="154"/>
      <c r="AH53" s="124"/>
      <c r="AI53" s="124"/>
      <c r="AJ53" s="124"/>
      <c r="AK53" s="154"/>
      <c r="AL53" s="154"/>
      <c r="AM53" s="400"/>
      <c r="AN53" s="400"/>
      <c r="AO53" s="400"/>
      <c r="AP53" s="400"/>
      <c r="AQ53" s="400"/>
      <c r="AR53" s="400"/>
      <c r="AS53" s="400"/>
      <c r="AT53" s="154"/>
      <c r="AU53" s="154"/>
      <c r="AV53" s="154"/>
      <c r="AW53" s="154"/>
      <c r="AX53" s="154"/>
      <c r="AY53" s="154"/>
      <c r="AZ53" s="154"/>
      <c r="BA53" s="154"/>
      <c r="BB53" s="154"/>
      <c r="BC53" s="154"/>
      <c r="BD53" s="154"/>
      <c r="BE53" s="154"/>
      <c r="BF53" s="154"/>
      <c r="BG53" s="154"/>
      <c r="BH53" s="400">
        <f t="shared" si="10"/>
        <v>0</v>
      </c>
      <c r="BI53" s="400">
        <f t="shared" si="15"/>
        <v>0</v>
      </c>
      <c r="BJ53" s="400">
        <f t="shared" si="16"/>
        <v>0</v>
      </c>
      <c r="BK53" s="400">
        <f t="shared" si="17"/>
        <v>0</v>
      </c>
      <c r="BL53" s="400">
        <f t="shared" si="18"/>
        <v>0</v>
      </c>
      <c r="BM53" s="400">
        <f t="shared" si="19"/>
        <v>0</v>
      </c>
      <c r="BN53" s="400">
        <f t="shared" si="20"/>
        <v>0</v>
      </c>
      <c r="BO53" s="400">
        <f t="shared" si="21"/>
        <v>0</v>
      </c>
      <c r="BP53" s="400">
        <f t="shared" si="22"/>
        <v>0</v>
      </c>
      <c r="BQ53" s="400">
        <f t="shared" si="23"/>
        <v>0</v>
      </c>
      <c r="BR53" s="400">
        <f t="shared" si="24"/>
        <v>0</v>
      </c>
      <c r="BS53" s="400">
        <f t="shared" si="25"/>
        <v>0</v>
      </c>
      <c r="BT53" s="400">
        <f t="shared" si="26"/>
        <v>0</v>
      </c>
      <c r="BU53" s="400">
        <f t="shared" si="27"/>
        <v>0</v>
      </c>
      <c r="BV53" s="400"/>
    </row>
    <row r="54" spans="1:74" hidden="1" x14ac:dyDescent="0.25">
      <c r="A54" s="128"/>
      <c r="B54" s="144"/>
      <c r="C54" s="145"/>
      <c r="D54" s="124"/>
      <c r="E54" s="124"/>
      <c r="F54" s="124"/>
      <c r="G54" s="124"/>
      <c r="H54" s="124"/>
      <c r="I54" s="124"/>
      <c r="J54" s="124"/>
      <c r="K54" s="400"/>
      <c r="L54" s="400"/>
      <c r="M54" s="400"/>
      <c r="N54" s="400"/>
      <c r="O54" s="400"/>
      <c r="P54" s="400"/>
      <c r="Q54" s="400"/>
      <c r="R54" s="154">
        <f>[1]В0228_1074205010351_05_0_69_!AH54</f>
        <v>0</v>
      </c>
      <c r="S54" s="154">
        <f>[1]В0228_1074205010351_05_0_69_!AI54</f>
        <v>0</v>
      </c>
      <c r="T54" s="400">
        <f t="shared" si="7"/>
        <v>0</v>
      </c>
      <c r="U54" s="400">
        <f t="shared" si="8"/>
        <v>0</v>
      </c>
      <c r="V54" s="154">
        <f>[1]В0228_1074205010351_05_0_69_!AJ54</f>
        <v>0</v>
      </c>
      <c r="W54" s="400">
        <f t="shared" si="9"/>
        <v>0</v>
      </c>
      <c r="X54" s="154">
        <f>[1]В0228_1074205010351_05_0_69_!AL54</f>
        <v>0</v>
      </c>
      <c r="Y54" s="400"/>
      <c r="Z54" s="400"/>
      <c r="AA54" s="400"/>
      <c r="AB54" s="400"/>
      <c r="AC54" s="400"/>
      <c r="AD54" s="400"/>
      <c r="AE54" s="400"/>
      <c r="AF54" s="154"/>
      <c r="AG54" s="154"/>
      <c r="AH54" s="124"/>
      <c r="AI54" s="124"/>
      <c r="AJ54" s="124"/>
      <c r="AK54" s="154"/>
      <c r="AL54" s="154"/>
      <c r="AM54" s="400"/>
      <c r="AN54" s="400"/>
      <c r="AO54" s="400"/>
      <c r="AP54" s="400"/>
      <c r="AQ54" s="400"/>
      <c r="AR54" s="400"/>
      <c r="AS54" s="400"/>
      <c r="AT54" s="154"/>
      <c r="AU54" s="154"/>
      <c r="AV54" s="154"/>
      <c r="AW54" s="154"/>
      <c r="AX54" s="154"/>
      <c r="AY54" s="154"/>
      <c r="AZ54" s="154"/>
      <c r="BA54" s="154"/>
      <c r="BB54" s="154"/>
      <c r="BC54" s="154"/>
      <c r="BD54" s="154"/>
      <c r="BE54" s="154"/>
      <c r="BF54" s="154"/>
      <c r="BG54" s="154"/>
      <c r="BH54" s="400">
        <f t="shared" si="10"/>
        <v>0</v>
      </c>
      <c r="BI54" s="400">
        <f t="shared" si="15"/>
        <v>0</v>
      </c>
      <c r="BJ54" s="400">
        <f t="shared" si="16"/>
        <v>0</v>
      </c>
      <c r="BK54" s="400">
        <f t="shared" si="17"/>
        <v>0</v>
      </c>
      <c r="BL54" s="400">
        <f t="shared" si="18"/>
        <v>0</v>
      </c>
      <c r="BM54" s="400">
        <f t="shared" si="19"/>
        <v>0</v>
      </c>
      <c r="BN54" s="400">
        <f t="shared" si="20"/>
        <v>0</v>
      </c>
      <c r="BO54" s="400">
        <f t="shared" si="21"/>
        <v>0</v>
      </c>
      <c r="BP54" s="400">
        <f t="shared" si="22"/>
        <v>0</v>
      </c>
      <c r="BQ54" s="400">
        <f t="shared" si="23"/>
        <v>0</v>
      </c>
      <c r="BR54" s="400">
        <f t="shared" si="24"/>
        <v>0</v>
      </c>
      <c r="BS54" s="400">
        <f t="shared" si="25"/>
        <v>0</v>
      </c>
      <c r="BT54" s="400">
        <f t="shared" si="26"/>
        <v>0</v>
      </c>
      <c r="BU54" s="400">
        <f t="shared" si="27"/>
        <v>0</v>
      </c>
      <c r="BV54" s="400"/>
    </row>
    <row r="55" spans="1:74" ht="31.5" x14ac:dyDescent="0.25">
      <c r="A55" s="128" t="s">
        <v>550</v>
      </c>
      <c r="B55" s="144" t="s">
        <v>633</v>
      </c>
      <c r="C55" s="145" t="s">
        <v>730</v>
      </c>
      <c r="D55" s="124">
        <v>0</v>
      </c>
      <c r="E55" s="124">
        <v>0</v>
      </c>
      <c r="F55" s="124">
        <v>0</v>
      </c>
      <c r="G55" s="124">
        <v>0</v>
      </c>
      <c r="H55" s="124">
        <v>0</v>
      </c>
      <c r="I55" s="124">
        <v>0</v>
      </c>
      <c r="J55" s="124">
        <v>0</v>
      </c>
      <c r="K55" s="400">
        <v>0</v>
      </c>
      <c r="L55" s="400">
        <v>0</v>
      </c>
      <c r="M55" s="400">
        <v>0</v>
      </c>
      <c r="N55" s="400">
        <v>0</v>
      </c>
      <c r="O55" s="400">
        <v>0</v>
      </c>
      <c r="P55" s="400">
        <v>0</v>
      </c>
      <c r="Q55" s="400">
        <v>0</v>
      </c>
      <c r="R55" s="154">
        <f>[1]В0228_1074205010351_05_0_69_!AH55</f>
        <v>0</v>
      </c>
      <c r="S55" s="154">
        <f>[1]В0228_1074205010351_05_0_69_!AI55</f>
        <v>0</v>
      </c>
      <c r="T55" s="400">
        <f t="shared" si="7"/>
        <v>0</v>
      </c>
      <c r="U55" s="400">
        <f t="shared" si="8"/>
        <v>0</v>
      </c>
      <c r="V55" s="154">
        <f>[1]В0228_1074205010351_05_0_69_!AJ55</f>
        <v>0</v>
      </c>
      <c r="W55" s="400">
        <f t="shared" si="9"/>
        <v>0</v>
      </c>
      <c r="X55" s="154">
        <f>[1]В0228_1074205010351_05_0_69_!AL55</f>
        <v>0</v>
      </c>
      <c r="Y55" s="400">
        <v>0</v>
      </c>
      <c r="Z55" s="400">
        <v>0</v>
      </c>
      <c r="AA55" s="400">
        <v>0</v>
      </c>
      <c r="AB55" s="400">
        <v>0</v>
      </c>
      <c r="AC55" s="400">
        <v>0</v>
      </c>
      <c r="AD55" s="400">
        <v>0</v>
      </c>
      <c r="AE55" s="400">
        <v>0</v>
      </c>
      <c r="AF55" s="154">
        <v>0</v>
      </c>
      <c r="AG55" s="154">
        <v>0</v>
      </c>
      <c r="AH55" s="154">
        <v>0</v>
      </c>
      <c r="AI55" s="154">
        <v>0</v>
      </c>
      <c r="AJ55" s="154">
        <v>0</v>
      </c>
      <c r="AK55" s="154">
        <v>0</v>
      </c>
      <c r="AL55" s="154">
        <v>0</v>
      </c>
      <c r="AM55" s="400">
        <v>0</v>
      </c>
      <c r="AN55" s="400">
        <v>0</v>
      </c>
      <c r="AO55" s="400">
        <v>0</v>
      </c>
      <c r="AP55" s="400">
        <v>0</v>
      </c>
      <c r="AQ55" s="400">
        <v>0</v>
      </c>
      <c r="AR55" s="400">
        <v>0</v>
      </c>
      <c r="AS55" s="400">
        <v>0</v>
      </c>
      <c r="AT55" s="154"/>
      <c r="AU55" s="154"/>
      <c r="AV55" s="154"/>
      <c r="AW55" s="154"/>
      <c r="AX55" s="154"/>
      <c r="AY55" s="154"/>
      <c r="AZ55" s="154"/>
      <c r="BA55" s="154"/>
      <c r="BB55" s="154"/>
      <c r="BC55" s="154"/>
      <c r="BD55" s="154"/>
      <c r="BE55" s="154"/>
      <c r="BF55" s="154"/>
      <c r="BG55" s="154"/>
      <c r="BH55" s="400">
        <f t="shared" si="10"/>
        <v>0</v>
      </c>
      <c r="BI55" s="400">
        <f t="shared" si="15"/>
        <v>0</v>
      </c>
      <c r="BJ55" s="400">
        <f t="shared" si="16"/>
        <v>0</v>
      </c>
      <c r="BK55" s="400">
        <f t="shared" si="17"/>
        <v>0</v>
      </c>
      <c r="BL55" s="400">
        <f t="shared" si="18"/>
        <v>0</v>
      </c>
      <c r="BM55" s="400">
        <f t="shared" si="19"/>
        <v>0</v>
      </c>
      <c r="BN55" s="400">
        <f t="shared" si="20"/>
        <v>0</v>
      </c>
      <c r="BO55" s="400">
        <f t="shared" si="21"/>
        <v>0</v>
      </c>
      <c r="BP55" s="400">
        <f t="shared" si="22"/>
        <v>0</v>
      </c>
      <c r="BQ55" s="400">
        <f t="shared" si="23"/>
        <v>0</v>
      </c>
      <c r="BR55" s="400">
        <f t="shared" si="24"/>
        <v>0</v>
      </c>
      <c r="BS55" s="400">
        <f t="shared" si="25"/>
        <v>0</v>
      </c>
      <c r="BT55" s="400">
        <f t="shared" si="26"/>
        <v>0</v>
      </c>
      <c r="BU55" s="400">
        <f t="shared" si="27"/>
        <v>0</v>
      </c>
      <c r="BV55" s="400" t="s">
        <v>1234</v>
      </c>
    </row>
    <row r="56" spans="1:74" x14ac:dyDescent="0.25">
      <c r="A56" s="128" t="s">
        <v>551</v>
      </c>
      <c r="B56" s="144" t="s">
        <v>634</v>
      </c>
      <c r="C56" s="145" t="s">
        <v>730</v>
      </c>
      <c r="D56" s="124">
        <v>0</v>
      </c>
      <c r="E56" s="124">
        <v>0</v>
      </c>
      <c r="F56" s="124">
        <v>0</v>
      </c>
      <c r="G56" s="124">
        <v>0</v>
      </c>
      <c r="H56" s="124">
        <v>0</v>
      </c>
      <c r="I56" s="124">
        <v>0</v>
      </c>
      <c r="J56" s="124">
        <v>0</v>
      </c>
      <c r="K56" s="400">
        <v>0</v>
      </c>
      <c r="L56" s="400">
        <v>0</v>
      </c>
      <c r="M56" s="400">
        <v>0</v>
      </c>
      <c r="N56" s="400">
        <v>0</v>
      </c>
      <c r="O56" s="400">
        <v>0</v>
      </c>
      <c r="P56" s="400">
        <v>0</v>
      </c>
      <c r="Q56" s="400">
        <v>0</v>
      </c>
      <c r="R56" s="154">
        <f>[1]В0228_1074205010351_05_0_69_!AH56</f>
        <v>0</v>
      </c>
      <c r="S56" s="154">
        <f>[1]В0228_1074205010351_05_0_69_!AI56</f>
        <v>0</v>
      </c>
      <c r="T56" s="400">
        <f t="shared" si="7"/>
        <v>0</v>
      </c>
      <c r="U56" s="400">
        <f t="shared" si="8"/>
        <v>0</v>
      </c>
      <c r="V56" s="154">
        <f>[1]В0228_1074205010351_05_0_69_!AJ56</f>
        <v>0</v>
      </c>
      <c r="W56" s="400">
        <f t="shared" si="9"/>
        <v>0</v>
      </c>
      <c r="X56" s="154">
        <f>[1]В0228_1074205010351_05_0_69_!AL56</f>
        <v>0</v>
      </c>
      <c r="Y56" s="400">
        <v>0</v>
      </c>
      <c r="Z56" s="400">
        <v>0</v>
      </c>
      <c r="AA56" s="400">
        <v>0</v>
      </c>
      <c r="AB56" s="400">
        <v>0</v>
      </c>
      <c r="AC56" s="400">
        <v>0</v>
      </c>
      <c r="AD56" s="400">
        <v>0</v>
      </c>
      <c r="AE56" s="400">
        <v>0</v>
      </c>
      <c r="AF56" s="154">
        <v>0</v>
      </c>
      <c r="AG56" s="154">
        <v>0</v>
      </c>
      <c r="AH56" s="154">
        <v>0</v>
      </c>
      <c r="AI56" s="154">
        <v>0</v>
      </c>
      <c r="AJ56" s="154">
        <v>0</v>
      </c>
      <c r="AK56" s="154">
        <v>0</v>
      </c>
      <c r="AL56" s="154">
        <v>0</v>
      </c>
      <c r="AM56" s="400">
        <v>0</v>
      </c>
      <c r="AN56" s="400">
        <v>0</v>
      </c>
      <c r="AO56" s="400">
        <v>0</v>
      </c>
      <c r="AP56" s="400">
        <v>0</v>
      </c>
      <c r="AQ56" s="400">
        <v>0</v>
      </c>
      <c r="AR56" s="400">
        <v>0</v>
      </c>
      <c r="AS56" s="400">
        <v>0</v>
      </c>
      <c r="AT56" s="154"/>
      <c r="AU56" s="154"/>
      <c r="AV56" s="154"/>
      <c r="AW56" s="154"/>
      <c r="AX56" s="154"/>
      <c r="AY56" s="154"/>
      <c r="AZ56" s="154"/>
      <c r="BA56" s="154"/>
      <c r="BB56" s="154"/>
      <c r="BC56" s="154"/>
      <c r="BD56" s="154"/>
      <c r="BE56" s="154"/>
      <c r="BF56" s="154"/>
      <c r="BG56" s="154"/>
      <c r="BH56" s="400">
        <f t="shared" si="10"/>
        <v>0</v>
      </c>
      <c r="BI56" s="400">
        <f t="shared" si="15"/>
        <v>0</v>
      </c>
      <c r="BJ56" s="400">
        <f t="shared" si="16"/>
        <v>0</v>
      </c>
      <c r="BK56" s="400">
        <f t="shared" si="17"/>
        <v>0</v>
      </c>
      <c r="BL56" s="400">
        <f t="shared" si="18"/>
        <v>0</v>
      </c>
      <c r="BM56" s="400">
        <f t="shared" si="19"/>
        <v>0</v>
      </c>
      <c r="BN56" s="400">
        <f t="shared" si="20"/>
        <v>0</v>
      </c>
      <c r="BO56" s="400">
        <f t="shared" si="21"/>
        <v>0</v>
      </c>
      <c r="BP56" s="400">
        <f t="shared" si="22"/>
        <v>0</v>
      </c>
      <c r="BQ56" s="400">
        <f t="shared" si="23"/>
        <v>0</v>
      </c>
      <c r="BR56" s="400">
        <f t="shared" si="24"/>
        <v>0</v>
      </c>
      <c r="BS56" s="400">
        <f t="shared" si="25"/>
        <v>0</v>
      </c>
      <c r="BT56" s="400">
        <f t="shared" si="26"/>
        <v>0</v>
      </c>
      <c r="BU56" s="400">
        <f t="shared" si="27"/>
        <v>0</v>
      </c>
      <c r="BV56" s="400" t="s">
        <v>1234</v>
      </c>
    </row>
    <row r="57" spans="1:74" ht="31.5" x14ac:dyDescent="0.25">
      <c r="A57" s="128" t="s">
        <v>552</v>
      </c>
      <c r="B57" s="144" t="s">
        <v>635</v>
      </c>
      <c r="C57" s="145" t="s">
        <v>730</v>
      </c>
      <c r="D57" s="124">
        <v>0</v>
      </c>
      <c r="E57" s="124">
        <v>0</v>
      </c>
      <c r="F57" s="124">
        <v>0</v>
      </c>
      <c r="G57" s="124">
        <v>0</v>
      </c>
      <c r="H57" s="124">
        <v>0</v>
      </c>
      <c r="I57" s="124">
        <v>0</v>
      </c>
      <c r="J57" s="124">
        <v>0</v>
      </c>
      <c r="K57" s="400">
        <v>0</v>
      </c>
      <c r="L57" s="400">
        <v>0</v>
      </c>
      <c r="M57" s="400">
        <v>0</v>
      </c>
      <c r="N57" s="400">
        <v>0</v>
      </c>
      <c r="O57" s="400">
        <v>0</v>
      </c>
      <c r="P57" s="400">
        <v>0</v>
      </c>
      <c r="Q57" s="400">
        <v>0</v>
      </c>
      <c r="R57" s="154">
        <f>[1]В0228_1074205010351_05_0_69_!AH57</f>
        <v>0</v>
      </c>
      <c r="S57" s="154">
        <f>[1]В0228_1074205010351_05_0_69_!AI57</f>
        <v>0</v>
      </c>
      <c r="T57" s="400">
        <f t="shared" si="7"/>
        <v>0</v>
      </c>
      <c r="U57" s="400">
        <f t="shared" si="8"/>
        <v>0</v>
      </c>
      <c r="V57" s="154">
        <f>[1]В0228_1074205010351_05_0_69_!AJ57</f>
        <v>0</v>
      </c>
      <c r="W57" s="400">
        <f t="shared" si="9"/>
        <v>0</v>
      </c>
      <c r="X57" s="154">
        <f>[1]В0228_1074205010351_05_0_69_!AL57</f>
        <v>0</v>
      </c>
      <c r="Y57" s="400">
        <v>0</v>
      </c>
      <c r="Z57" s="400">
        <v>0</v>
      </c>
      <c r="AA57" s="400">
        <v>0</v>
      </c>
      <c r="AB57" s="400">
        <v>0</v>
      </c>
      <c r="AC57" s="400">
        <v>0</v>
      </c>
      <c r="AD57" s="400">
        <v>0</v>
      </c>
      <c r="AE57" s="400">
        <v>0</v>
      </c>
      <c r="AF57" s="154">
        <v>0</v>
      </c>
      <c r="AG57" s="154">
        <v>0</v>
      </c>
      <c r="AH57" s="154">
        <v>0</v>
      </c>
      <c r="AI57" s="154">
        <v>0</v>
      </c>
      <c r="AJ57" s="154">
        <v>0</v>
      </c>
      <c r="AK57" s="154">
        <v>0</v>
      </c>
      <c r="AL57" s="154">
        <v>0</v>
      </c>
      <c r="AM57" s="400">
        <v>0</v>
      </c>
      <c r="AN57" s="400">
        <v>0</v>
      </c>
      <c r="AO57" s="400">
        <v>0</v>
      </c>
      <c r="AP57" s="400">
        <v>0</v>
      </c>
      <c r="AQ57" s="400">
        <v>0</v>
      </c>
      <c r="AR57" s="400">
        <v>0</v>
      </c>
      <c r="AS57" s="400">
        <v>0</v>
      </c>
      <c r="AT57" s="154"/>
      <c r="AU57" s="154"/>
      <c r="AV57" s="154"/>
      <c r="AW57" s="154"/>
      <c r="AX57" s="154"/>
      <c r="AY57" s="154"/>
      <c r="AZ57" s="154"/>
      <c r="BA57" s="154"/>
      <c r="BB57" s="154"/>
      <c r="BC57" s="154"/>
      <c r="BD57" s="154"/>
      <c r="BE57" s="154"/>
      <c r="BF57" s="154"/>
      <c r="BG57" s="154"/>
      <c r="BH57" s="400">
        <f t="shared" si="10"/>
        <v>0</v>
      </c>
      <c r="BI57" s="400">
        <f t="shared" si="15"/>
        <v>0</v>
      </c>
      <c r="BJ57" s="400">
        <f t="shared" si="16"/>
        <v>0</v>
      </c>
      <c r="BK57" s="400">
        <f t="shared" si="17"/>
        <v>0</v>
      </c>
      <c r="BL57" s="400">
        <f t="shared" si="18"/>
        <v>0</v>
      </c>
      <c r="BM57" s="400">
        <f t="shared" si="19"/>
        <v>0</v>
      </c>
      <c r="BN57" s="400">
        <f t="shared" si="20"/>
        <v>0</v>
      </c>
      <c r="BO57" s="400">
        <f t="shared" si="21"/>
        <v>0</v>
      </c>
      <c r="BP57" s="400">
        <f t="shared" si="22"/>
        <v>0</v>
      </c>
      <c r="BQ57" s="400">
        <f t="shared" si="23"/>
        <v>0</v>
      </c>
      <c r="BR57" s="400">
        <f t="shared" si="24"/>
        <v>0</v>
      </c>
      <c r="BS57" s="400">
        <f t="shared" si="25"/>
        <v>0</v>
      </c>
      <c r="BT57" s="400">
        <f t="shared" si="26"/>
        <v>0</v>
      </c>
      <c r="BU57" s="400">
        <f t="shared" si="27"/>
        <v>0</v>
      </c>
      <c r="BV57" s="400" t="s">
        <v>1234</v>
      </c>
    </row>
    <row r="58" spans="1:74" ht="31.5" x14ac:dyDescent="0.25">
      <c r="A58" s="128" t="s">
        <v>555</v>
      </c>
      <c r="B58" s="144" t="s">
        <v>636</v>
      </c>
      <c r="C58" s="145" t="s">
        <v>730</v>
      </c>
      <c r="D58" s="124">
        <f>D59</f>
        <v>0</v>
      </c>
      <c r="E58" s="400">
        <f t="shared" ref="E58:AS59" si="34">E59</f>
        <v>0</v>
      </c>
      <c r="F58" s="400">
        <f t="shared" si="34"/>
        <v>0</v>
      </c>
      <c r="G58" s="400">
        <f t="shared" si="34"/>
        <v>0</v>
      </c>
      <c r="H58" s="400">
        <f t="shared" si="34"/>
        <v>0</v>
      </c>
      <c r="I58" s="400">
        <f t="shared" si="34"/>
        <v>0</v>
      </c>
      <c r="J58" s="400">
        <f t="shared" si="34"/>
        <v>0</v>
      </c>
      <c r="K58" s="400">
        <f t="shared" si="34"/>
        <v>0</v>
      </c>
      <c r="L58" s="400">
        <f t="shared" si="34"/>
        <v>0</v>
      </c>
      <c r="M58" s="400">
        <f t="shared" si="34"/>
        <v>0</v>
      </c>
      <c r="N58" s="400">
        <f t="shared" si="34"/>
        <v>0</v>
      </c>
      <c r="O58" s="400">
        <f t="shared" si="34"/>
        <v>0</v>
      </c>
      <c r="P58" s="400">
        <f t="shared" si="34"/>
        <v>0</v>
      </c>
      <c r="Q58" s="400">
        <f t="shared" si="34"/>
        <v>0</v>
      </c>
      <c r="R58" s="400">
        <f t="shared" si="34"/>
        <v>0</v>
      </c>
      <c r="S58" s="400">
        <f t="shared" si="34"/>
        <v>0</v>
      </c>
      <c r="T58" s="400">
        <f t="shared" si="34"/>
        <v>0</v>
      </c>
      <c r="U58" s="400">
        <f t="shared" si="34"/>
        <v>0</v>
      </c>
      <c r="V58" s="400">
        <f t="shared" si="34"/>
        <v>0</v>
      </c>
      <c r="W58" s="400">
        <f t="shared" si="34"/>
        <v>0</v>
      </c>
      <c r="X58" s="400">
        <f t="shared" si="34"/>
        <v>0</v>
      </c>
      <c r="Y58" s="400">
        <f t="shared" si="34"/>
        <v>0</v>
      </c>
      <c r="Z58" s="400">
        <f t="shared" si="34"/>
        <v>0</v>
      </c>
      <c r="AA58" s="400">
        <f t="shared" si="34"/>
        <v>0</v>
      </c>
      <c r="AB58" s="400">
        <f t="shared" si="34"/>
        <v>0</v>
      </c>
      <c r="AC58" s="400">
        <f t="shared" si="34"/>
        <v>0</v>
      </c>
      <c r="AD58" s="400">
        <f t="shared" si="34"/>
        <v>0</v>
      </c>
      <c r="AE58" s="400">
        <f t="shared" si="34"/>
        <v>0</v>
      </c>
      <c r="AF58" s="400">
        <f t="shared" si="34"/>
        <v>0</v>
      </c>
      <c r="AG58" s="400">
        <f t="shared" si="34"/>
        <v>0</v>
      </c>
      <c r="AH58" s="400">
        <f t="shared" si="34"/>
        <v>0</v>
      </c>
      <c r="AI58" s="400">
        <f t="shared" si="34"/>
        <v>0</v>
      </c>
      <c r="AJ58" s="400">
        <f t="shared" si="34"/>
        <v>0</v>
      </c>
      <c r="AK58" s="400">
        <f t="shared" si="34"/>
        <v>0</v>
      </c>
      <c r="AL58" s="400">
        <f t="shared" si="34"/>
        <v>0</v>
      </c>
      <c r="AM58" s="400">
        <f t="shared" si="34"/>
        <v>0</v>
      </c>
      <c r="AN58" s="400">
        <f t="shared" si="34"/>
        <v>0</v>
      </c>
      <c r="AO58" s="400">
        <f t="shared" si="34"/>
        <v>0</v>
      </c>
      <c r="AP58" s="400">
        <f t="shared" si="34"/>
        <v>0</v>
      </c>
      <c r="AQ58" s="400">
        <f t="shared" si="34"/>
        <v>0</v>
      </c>
      <c r="AR58" s="400">
        <f t="shared" si="34"/>
        <v>0</v>
      </c>
      <c r="AS58" s="400">
        <f t="shared" si="34"/>
        <v>0</v>
      </c>
      <c r="AT58" s="154"/>
      <c r="AU58" s="154"/>
      <c r="AV58" s="154"/>
      <c r="AW58" s="154"/>
      <c r="AX58" s="154"/>
      <c r="AY58" s="154"/>
      <c r="AZ58" s="154"/>
      <c r="BA58" s="154"/>
      <c r="BB58" s="154"/>
      <c r="BC58" s="154"/>
      <c r="BD58" s="154"/>
      <c r="BE58" s="154"/>
      <c r="BF58" s="154"/>
      <c r="BG58" s="154"/>
      <c r="BH58" s="400">
        <f t="shared" si="10"/>
        <v>0</v>
      </c>
      <c r="BI58" s="400">
        <f t="shared" si="15"/>
        <v>0</v>
      </c>
      <c r="BJ58" s="400">
        <f t="shared" si="16"/>
        <v>0</v>
      </c>
      <c r="BK58" s="400">
        <f t="shared" si="17"/>
        <v>0</v>
      </c>
      <c r="BL58" s="400">
        <f t="shared" si="18"/>
        <v>0</v>
      </c>
      <c r="BM58" s="400">
        <f t="shared" si="19"/>
        <v>0</v>
      </c>
      <c r="BN58" s="400">
        <f t="shared" si="20"/>
        <v>0</v>
      </c>
      <c r="BO58" s="400">
        <f t="shared" si="21"/>
        <v>0</v>
      </c>
      <c r="BP58" s="400">
        <f t="shared" si="22"/>
        <v>0</v>
      </c>
      <c r="BQ58" s="400">
        <f t="shared" si="23"/>
        <v>0</v>
      </c>
      <c r="BR58" s="400">
        <f t="shared" si="24"/>
        <v>0</v>
      </c>
      <c r="BS58" s="400">
        <f t="shared" si="25"/>
        <v>0</v>
      </c>
      <c r="BT58" s="400">
        <f t="shared" si="26"/>
        <v>0</v>
      </c>
      <c r="BU58" s="400">
        <f t="shared" si="27"/>
        <v>0</v>
      </c>
      <c r="BV58" s="400" t="s">
        <v>1234</v>
      </c>
    </row>
    <row r="59" spans="1:74" ht="31.5" x14ac:dyDescent="0.25">
      <c r="A59" s="128" t="s">
        <v>556</v>
      </c>
      <c r="B59" s="144" t="s">
        <v>637</v>
      </c>
      <c r="C59" s="145" t="s">
        <v>730</v>
      </c>
      <c r="D59" s="124">
        <f>D60</f>
        <v>0</v>
      </c>
      <c r="E59" s="400">
        <f t="shared" si="34"/>
        <v>0</v>
      </c>
      <c r="F59" s="400">
        <f t="shared" si="34"/>
        <v>0</v>
      </c>
      <c r="G59" s="400">
        <f t="shared" si="34"/>
        <v>0</v>
      </c>
      <c r="H59" s="400">
        <f t="shared" si="34"/>
        <v>0</v>
      </c>
      <c r="I59" s="400">
        <f t="shared" si="34"/>
        <v>0</v>
      </c>
      <c r="J59" s="400">
        <f t="shared" si="34"/>
        <v>0</v>
      </c>
      <c r="K59" s="400">
        <f t="shared" si="34"/>
        <v>0</v>
      </c>
      <c r="L59" s="400">
        <f t="shared" si="34"/>
        <v>0</v>
      </c>
      <c r="M59" s="400">
        <f t="shared" si="34"/>
        <v>0</v>
      </c>
      <c r="N59" s="400">
        <f t="shared" si="34"/>
        <v>0</v>
      </c>
      <c r="O59" s="400">
        <f t="shared" si="34"/>
        <v>0</v>
      </c>
      <c r="P59" s="400">
        <f t="shared" si="34"/>
        <v>0</v>
      </c>
      <c r="Q59" s="400">
        <f t="shared" si="34"/>
        <v>0</v>
      </c>
      <c r="R59" s="400">
        <f t="shared" si="34"/>
        <v>0</v>
      </c>
      <c r="S59" s="400">
        <f t="shared" si="34"/>
        <v>0</v>
      </c>
      <c r="T59" s="400">
        <f t="shared" si="34"/>
        <v>0</v>
      </c>
      <c r="U59" s="400">
        <f t="shared" si="34"/>
        <v>0</v>
      </c>
      <c r="V59" s="400">
        <f t="shared" si="34"/>
        <v>0</v>
      </c>
      <c r="W59" s="400">
        <f t="shared" si="34"/>
        <v>0</v>
      </c>
      <c r="X59" s="400">
        <f t="shared" si="34"/>
        <v>0</v>
      </c>
      <c r="Y59" s="400">
        <f t="shared" si="34"/>
        <v>0</v>
      </c>
      <c r="Z59" s="400">
        <f t="shared" si="34"/>
        <v>0</v>
      </c>
      <c r="AA59" s="400">
        <f t="shared" si="34"/>
        <v>0</v>
      </c>
      <c r="AB59" s="400">
        <f t="shared" si="34"/>
        <v>0</v>
      </c>
      <c r="AC59" s="400">
        <f t="shared" si="34"/>
        <v>0</v>
      </c>
      <c r="AD59" s="400">
        <f t="shared" si="34"/>
        <v>0</v>
      </c>
      <c r="AE59" s="400">
        <f t="shared" si="34"/>
        <v>0</v>
      </c>
      <c r="AF59" s="400">
        <f t="shared" si="34"/>
        <v>0</v>
      </c>
      <c r="AG59" s="400">
        <f t="shared" si="34"/>
        <v>0</v>
      </c>
      <c r="AH59" s="400">
        <f t="shared" si="34"/>
        <v>0</v>
      </c>
      <c r="AI59" s="400">
        <f t="shared" si="34"/>
        <v>0</v>
      </c>
      <c r="AJ59" s="400">
        <f t="shared" si="34"/>
        <v>0</v>
      </c>
      <c r="AK59" s="400">
        <f t="shared" si="34"/>
        <v>0</v>
      </c>
      <c r="AL59" s="400">
        <f t="shared" si="34"/>
        <v>0</v>
      </c>
      <c r="AM59" s="400">
        <f t="shared" si="34"/>
        <v>0</v>
      </c>
      <c r="AN59" s="400">
        <f t="shared" si="34"/>
        <v>0</v>
      </c>
      <c r="AO59" s="400">
        <f t="shared" si="34"/>
        <v>0</v>
      </c>
      <c r="AP59" s="400">
        <f t="shared" si="34"/>
        <v>0</v>
      </c>
      <c r="AQ59" s="400">
        <f t="shared" si="34"/>
        <v>0</v>
      </c>
      <c r="AR59" s="400">
        <f t="shared" si="34"/>
        <v>0</v>
      </c>
      <c r="AS59" s="400">
        <f t="shared" si="34"/>
        <v>0</v>
      </c>
      <c r="AT59" s="154"/>
      <c r="AU59" s="154"/>
      <c r="AV59" s="154"/>
      <c r="AW59" s="154"/>
      <c r="AX59" s="154"/>
      <c r="AY59" s="154"/>
      <c r="AZ59" s="154"/>
      <c r="BA59" s="154"/>
      <c r="BB59" s="154"/>
      <c r="BC59" s="154"/>
      <c r="BD59" s="154"/>
      <c r="BE59" s="154"/>
      <c r="BF59" s="154"/>
      <c r="BG59" s="154"/>
      <c r="BH59" s="400">
        <f t="shared" si="10"/>
        <v>0</v>
      </c>
      <c r="BI59" s="400">
        <f t="shared" si="15"/>
        <v>0</v>
      </c>
      <c r="BJ59" s="400">
        <f t="shared" si="16"/>
        <v>0</v>
      </c>
      <c r="BK59" s="400">
        <f t="shared" si="17"/>
        <v>0</v>
      </c>
      <c r="BL59" s="400">
        <f t="shared" si="18"/>
        <v>0</v>
      </c>
      <c r="BM59" s="400">
        <f t="shared" si="19"/>
        <v>0</v>
      </c>
      <c r="BN59" s="400">
        <f t="shared" si="20"/>
        <v>0</v>
      </c>
      <c r="BO59" s="400">
        <f t="shared" si="21"/>
        <v>0</v>
      </c>
      <c r="BP59" s="400">
        <f t="shared" si="22"/>
        <v>0</v>
      </c>
      <c r="BQ59" s="400">
        <f t="shared" si="23"/>
        <v>0</v>
      </c>
      <c r="BR59" s="400">
        <f t="shared" si="24"/>
        <v>0</v>
      </c>
      <c r="BS59" s="400">
        <f t="shared" si="25"/>
        <v>0</v>
      </c>
      <c r="BT59" s="400">
        <f t="shared" si="26"/>
        <v>0</v>
      </c>
      <c r="BU59" s="400">
        <f t="shared" si="27"/>
        <v>0</v>
      </c>
      <c r="BV59" s="400" t="s">
        <v>1234</v>
      </c>
    </row>
    <row r="60" spans="1:74" hidden="1" x14ac:dyDescent="0.25">
      <c r="A60" s="128"/>
      <c r="B60" s="401"/>
      <c r="C60" s="145"/>
      <c r="D60" s="124"/>
      <c r="E60" s="124"/>
      <c r="F60" s="124"/>
      <c r="G60" s="124"/>
      <c r="H60" s="124"/>
      <c r="I60" s="124"/>
      <c r="J60" s="124"/>
      <c r="K60" s="400"/>
      <c r="L60" s="400"/>
      <c r="M60" s="400"/>
      <c r="N60" s="400"/>
      <c r="O60" s="400"/>
      <c r="P60" s="400"/>
      <c r="Q60" s="400"/>
      <c r="R60" s="154"/>
      <c r="S60" s="154"/>
      <c r="T60" s="400"/>
      <c r="U60" s="400"/>
      <c r="V60" s="154"/>
      <c r="W60" s="400"/>
      <c r="X60" s="154"/>
      <c r="Y60" s="400"/>
      <c r="Z60" s="400"/>
      <c r="AA60" s="400"/>
      <c r="AB60" s="400"/>
      <c r="AC60" s="400"/>
      <c r="AD60" s="400"/>
      <c r="AE60" s="400"/>
      <c r="AF60" s="154"/>
      <c r="AG60" s="154"/>
      <c r="AH60" s="124"/>
      <c r="AI60" s="124"/>
      <c r="AJ60" s="124"/>
      <c r="AK60" s="154"/>
      <c r="AL60" s="154"/>
      <c r="AM60" s="400"/>
      <c r="AN60" s="400"/>
      <c r="AO60" s="400"/>
      <c r="AP60" s="400"/>
      <c r="AQ60" s="400"/>
      <c r="AR60" s="400"/>
      <c r="AS60" s="400"/>
      <c r="AT60" s="154"/>
      <c r="AU60" s="154"/>
      <c r="AV60" s="154"/>
      <c r="AW60" s="154"/>
      <c r="AX60" s="154"/>
      <c r="AY60" s="154"/>
      <c r="AZ60" s="154"/>
      <c r="BA60" s="154"/>
      <c r="BB60" s="154"/>
      <c r="BC60" s="154"/>
      <c r="BD60" s="154"/>
      <c r="BE60" s="154"/>
      <c r="BF60" s="154"/>
      <c r="BG60" s="154"/>
      <c r="BH60" s="400"/>
      <c r="BI60" s="400"/>
      <c r="BJ60" s="400"/>
      <c r="BK60" s="400"/>
      <c r="BL60" s="400"/>
      <c r="BM60" s="400"/>
      <c r="BN60" s="400"/>
      <c r="BO60" s="400"/>
      <c r="BP60" s="400"/>
      <c r="BQ60" s="400"/>
      <c r="BR60" s="400"/>
      <c r="BS60" s="400"/>
      <c r="BT60" s="400"/>
      <c r="BU60" s="400"/>
      <c r="BV60" s="400"/>
    </row>
    <row r="61" spans="1:74" hidden="1" x14ac:dyDescent="0.25">
      <c r="A61" s="128"/>
      <c r="B61" s="144"/>
      <c r="C61" s="145"/>
      <c r="D61" s="124"/>
      <c r="E61" s="124"/>
      <c r="F61" s="124"/>
      <c r="G61" s="124"/>
      <c r="H61" s="124"/>
      <c r="I61" s="124"/>
      <c r="J61" s="124"/>
      <c r="K61" s="400"/>
      <c r="L61" s="400"/>
      <c r="M61" s="400"/>
      <c r="N61" s="400"/>
      <c r="O61" s="400"/>
      <c r="P61" s="400"/>
      <c r="Q61" s="400"/>
      <c r="R61" s="154">
        <f>[1]В0228_1074205010351_05_0_69_!AH61</f>
        <v>0</v>
      </c>
      <c r="S61" s="154">
        <f>[1]В0228_1074205010351_05_0_69_!AI61</f>
        <v>0</v>
      </c>
      <c r="T61" s="400">
        <f t="shared" si="7"/>
        <v>0</v>
      </c>
      <c r="U61" s="400">
        <f t="shared" si="8"/>
        <v>0</v>
      </c>
      <c r="V61" s="154">
        <f>[1]В0228_1074205010351_05_0_69_!AJ61</f>
        <v>0</v>
      </c>
      <c r="W61" s="400">
        <f t="shared" si="9"/>
        <v>0</v>
      </c>
      <c r="X61" s="154">
        <f>[1]В0228_1074205010351_05_0_69_!AL61</f>
        <v>0</v>
      </c>
      <c r="Y61" s="400"/>
      <c r="Z61" s="400"/>
      <c r="AA61" s="400"/>
      <c r="AB61" s="400"/>
      <c r="AC61" s="400"/>
      <c r="AD61" s="400"/>
      <c r="AE61" s="400"/>
      <c r="AF61" s="154"/>
      <c r="AG61" s="154"/>
      <c r="AH61" s="124"/>
      <c r="AI61" s="124"/>
      <c r="AJ61" s="124"/>
      <c r="AK61" s="154"/>
      <c r="AL61" s="154"/>
      <c r="AM61" s="400"/>
      <c r="AN61" s="400"/>
      <c r="AO61" s="400"/>
      <c r="AP61" s="400"/>
      <c r="AQ61" s="400"/>
      <c r="AR61" s="400"/>
      <c r="AS61" s="400"/>
      <c r="AT61" s="154"/>
      <c r="AU61" s="154"/>
      <c r="AV61" s="154"/>
      <c r="AW61" s="154"/>
      <c r="AX61" s="154"/>
      <c r="AY61" s="154"/>
      <c r="AZ61" s="154"/>
      <c r="BA61" s="154"/>
      <c r="BB61" s="154"/>
      <c r="BC61" s="154"/>
      <c r="BD61" s="154"/>
      <c r="BE61" s="154"/>
      <c r="BF61" s="154"/>
      <c r="BG61" s="154"/>
      <c r="BH61" s="400">
        <f t="shared" si="10"/>
        <v>0</v>
      </c>
      <c r="BI61" s="400">
        <f t="shared" si="15"/>
        <v>0</v>
      </c>
      <c r="BJ61" s="400">
        <f t="shared" si="16"/>
        <v>0</v>
      </c>
      <c r="BK61" s="400">
        <f t="shared" si="17"/>
        <v>0</v>
      </c>
      <c r="BL61" s="400">
        <f t="shared" si="18"/>
        <v>0</v>
      </c>
      <c r="BM61" s="400">
        <f t="shared" si="19"/>
        <v>0</v>
      </c>
      <c r="BN61" s="400">
        <f t="shared" si="20"/>
        <v>0</v>
      </c>
      <c r="BO61" s="400">
        <f t="shared" si="21"/>
        <v>0</v>
      </c>
      <c r="BP61" s="400">
        <f t="shared" si="22"/>
        <v>0</v>
      </c>
      <c r="BQ61" s="400">
        <f t="shared" si="23"/>
        <v>0</v>
      </c>
      <c r="BR61" s="400">
        <f t="shared" si="24"/>
        <v>0</v>
      </c>
      <c r="BS61" s="400">
        <f t="shared" si="25"/>
        <v>0</v>
      </c>
      <c r="BT61" s="400">
        <f t="shared" si="26"/>
        <v>0</v>
      </c>
      <c r="BU61" s="400">
        <f t="shared" si="27"/>
        <v>0</v>
      </c>
      <c r="BV61" s="400"/>
    </row>
    <row r="62" spans="1:74" ht="31.5" x14ac:dyDescent="0.25">
      <c r="A62" s="128" t="s">
        <v>557</v>
      </c>
      <c r="B62" s="144" t="s">
        <v>670</v>
      </c>
      <c r="C62" s="145" t="s">
        <v>730</v>
      </c>
      <c r="D62" s="124">
        <v>0</v>
      </c>
      <c r="E62" s="124">
        <v>0</v>
      </c>
      <c r="F62" s="124">
        <v>0</v>
      </c>
      <c r="G62" s="124">
        <v>0</v>
      </c>
      <c r="H62" s="124">
        <v>0</v>
      </c>
      <c r="I62" s="124">
        <v>0</v>
      </c>
      <c r="J62" s="124">
        <v>0</v>
      </c>
      <c r="K62" s="400">
        <v>0</v>
      </c>
      <c r="L62" s="400">
        <v>0</v>
      </c>
      <c r="M62" s="400">
        <v>0</v>
      </c>
      <c r="N62" s="400">
        <v>0</v>
      </c>
      <c r="O62" s="400">
        <v>0</v>
      </c>
      <c r="P62" s="400">
        <v>0</v>
      </c>
      <c r="Q62" s="400">
        <v>0</v>
      </c>
      <c r="R62" s="154">
        <f>[1]В0228_1074205010351_05_0_69_!AH62</f>
        <v>0</v>
      </c>
      <c r="S62" s="154">
        <f>[1]В0228_1074205010351_05_0_69_!AI62</f>
        <v>0</v>
      </c>
      <c r="T62" s="400">
        <f t="shared" si="7"/>
        <v>0</v>
      </c>
      <c r="U62" s="400">
        <f t="shared" si="8"/>
        <v>0</v>
      </c>
      <c r="V62" s="154">
        <f>[1]В0228_1074205010351_05_0_69_!AJ62</f>
        <v>0</v>
      </c>
      <c r="W62" s="400">
        <f t="shared" si="9"/>
        <v>0</v>
      </c>
      <c r="X62" s="154">
        <f>[1]В0228_1074205010351_05_0_69_!AL62</f>
        <v>0</v>
      </c>
      <c r="Y62" s="400">
        <v>0</v>
      </c>
      <c r="Z62" s="400">
        <v>0</v>
      </c>
      <c r="AA62" s="400">
        <v>0</v>
      </c>
      <c r="AB62" s="400">
        <v>0</v>
      </c>
      <c r="AC62" s="400">
        <v>0</v>
      </c>
      <c r="AD62" s="400">
        <v>0</v>
      </c>
      <c r="AE62" s="400">
        <v>0</v>
      </c>
      <c r="AF62" s="154">
        <v>0</v>
      </c>
      <c r="AG62" s="154">
        <v>0</v>
      </c>
      <c r="AH62" s="154">
        <v>0</v>
      </c>
      <c r="AI62" s="154">
        <v>0</v>
      </c>
      <c r="AJ62" s="154">
        <v>0</v>
      </c>
      <c r="AK62" s="154">
        <v>0</v>
      </c>
      <c r="AL62" s="154">
        <v>0</v>
      </c>
      <c r="AM62" s="400">
        <v>0</v>
      </c>
      <c r="AN62" s="400">
        <v>0</v>
      </c>
      <c r="AO62" s="400">
        <v>0</v>
      </c>
      <c r="AP62" s="400">
        <v>0</v>
      </c>
      <c r="AQ62" s="400">
        <v>0</v>
      </c>
      <c r="AR62" s="400">
        <v>0</v>
      </c>
      <c r="AS62" s="400">
        <v>0</v>
      </c>
      <c r="AT62" s="154"/>
      <c r="AU62" s="154"/>
      <c r="AV62" s="154"/>
      <c r="AW62" s="154"/>
      <c r="AX62" s="154"/>
      <c r="AY62" s="154"/>
      <c r="AZ62" s="154"/>
      <c r="BA62" s="154"/>
      <c r="BB62" s="154"/>
      <c r="BC62" s="154"/>
      <c r="BD62" s="154"/>
      <c r="BE62" s="154"/>
      <c r="BF62" s="154"/>
      <c r="BG62" s="154"/>
      <c r="BH62" s="400">
        <f t="shared" si="10"/>
        <v>0</v>
      </c>
      <c r="BI62" s="400">
        <f t="shared" si="15"/>
        <v>0</v>
      </c>
      <c r="BJ62" s="400">
        <f t="shared" si="16"/>
        <v>0</v>
      </c>
      <c r="BK62" s="400">
        <f t="shared" si="17"/>
        <v>0</v>
      </c>
      <c r="BL62" s="400">
        <f t="shared" si="18"/>
        <v>0</v>
      </c>
      <c r="BM62" s="400">
        <f t="shared" si="19"/>
        <v>0</v>
      </c>
      <c r="BN62" s="400">
        <f t="shared" si="20"/>
        <v>0</v>
      </c>
      <c r="BO62" s="400">
        <f t="shared" si="21"/>
        <v>0</v>
      </c>
      <c r="BP62" s="400">
        <f t="shared" si="22"/>
        <v>0</v>
      </c>
      <c r="BQ62" s="400">
        <f t="shared" si="23"/>
        <v>0</v>
      </c>
      <c r="BR62" s="400">
        <f t="shared" si="24"/>
        <v>0</v>
      </c>
      <c r="BS62" s="400">
        <f t="shared" si="25"/>
        <v>0</v>
      </c>
      <c r="BT62" s="400">
        <f t="shared" si="26"/>
        <v>0</v>
      </c>
      <c r="BU62" s="400">
        <f t="shared" si="27"/>
        <v>0</v>
      </c>
      <c r="BV62" s="400" t="s">
        <v>1234</v>
      </c>
    </row>
    <row r="63" spans="1:74" ht="31.5" x14ac:dyDescent="0.25">
      <c r="A63" s="128" t="s">
        <v>558</v>
      </c>
      <c r="B63" s="144" t="s">
        <v>656</v>
      </c>
      <c r="C63" s="145" t="s">
        <v>730</v>
      </c>
      <c r="D63" s="124">
        <v>0</v>
      </c>
      <c r="E63" s="124">
        <v>0</v>
      </c>
      <c r="F63" s="124">
        <v>0</v>
      </c>
      <c r="G63" s="124">
        <v>0</v>
      </c>
      <c r="H63" s="124">
        <v>0</v>
      </c>
      <c r="I63" s="124">
        <v>0</v>
      </c>
      <c r="J63" s="124">
        <v>0</v>
      </c>
      <c r="K63" s="400">
        <v>0</v>
      </c>
      <c r="L63" s="400">
        <v>0</v>
      </c>
      <c r="M63" s="400">
        <v>0</v>
      </c>
      <c r="N63" s="400">
        <v>0</v>
      </c>
      <c r="O63" s="400">
        <v>0</v>
      </c>
      <c r="P63" s="400">
        <v>0</v>
      </c>
      <c r="Q63" s="400">
        <v>0</v>
      </c>
      <c r="R63" s="154">
        <f>[1]В0228_1074205010351_05_0_69_!AH63</f>
        <v>0</v>
      </c>
      <c r="S63" s="154">
        <f>[1]В0228_1074205010351_05_0_69_!AI63</f>
        <v>0</v>
      </c>
      <c r="T63" s="400">
        <f t="shared" si="7"/>
        <v>0</v>
      </c>
      <c r="U63" s="400">
        <f t="shared" si="8"/>
        <v>0</v>
      </c>
      <c r="V63" s="154">
        <f>[1]В0228_1074205010351_05_0_69_!AJ63</f>
        <v>0</v>
      </c>
      <c r="W63" s="400">
        <f t="shared" si="9"/>
        <v>0</v>
      </c>
      <c r="X63" s="154">
        <f>[1]В0228_1074205010351_05_0_69_!AL63</f>
        <v>0</v>
      </c>
      <c r="Y63" s="400">
        <v>0</v>
      </c>
      <c r="Z63" s="400">
        <v>0</v>
      </c>
      <c r="AA63" s="400">
        <v>0</v>
      </c>
      <c r="AB63" s="400">
        <v>0</v>
      </c>
      <c r="AC63" s="400">
        <v>0</v>
      </c>
      <c r="AD63" s="400">
        <v>0</v>
      </c>
      <c r="AE63" s="400">
        <v>0</v>
      </c>
      <c r="AF63" s="154">
        <v>0</v>
      </c>
      <c r="AG63" s="154">
        <v>0</v>
      </c>
      <c r="AH63" s="154">
        <v>0</v>
      </c>
      <c r="AI63" s="154">
        <v>0</v>
      </c>
      <c r="AJ63" s="154">
        <v>0</v>
      </c>
      <c r="AK63" s="154">
        <v>0</v>
      </c>
      <c r="AL63" s="154">
        <v>0</v>
      </c>
      <c r="AM63" s="400">
        <v>0</v>
      </c>
      <c r="AN63" s="400">
        <v>0</v>
      </c>
      <c r="AO63" s="400">
        <v>0</v>
      </c>
      <c r="AP63" s="400">
        <v>0</v>
      </c>
      <c r="AQ63" s="400">
        <v>0</v>
      </c>
      <c r="AR63" s="400">
        <v>0</v>
      </c>
      <c r="AS63" s="400">
        <v>0</v>
      </c>
      <c r="AT63" s="154"/>
      <c r="AU63" s="154"/>
      <c r="AV63" s="154"/>
      <c r="AW63" s="154"/>
      <c r="AX63" s="154"/>
      <c r="AY63" s="154"/>
      <c r="AZ63" s="154"/>
      <c r="BA63" s="154"/>
      <c r="BB63" s="154"/>
      <c r="BC63" s="154"/>
      <c r="BD63" s="154"/>
      <c r="BE63" s="154"/>
      <c r="BF63" s="154"/>
      <c r="BG63" s="154"/>
      <c r="BH63" s="400">
        <f t="shared" si="10"/>
        <v>0</v>
      </c>
      <c r="BI63" s="400">
        <f t="shared" si="15"/>
        <v>0</v>
      </c>
      <c r="BJ63" s="400">
        <f t="shared" si="16"/>
        <v>0</v>
      </c>
      <c r="BK63" s="400">
        <f t="shared" si="17"/>
        <v>0</v>
      </c>
      <c r="BL63" s="400">
        <f t="shared" si="18"/>
        <v>0</v>
      </c>
      <c r="BM63" s="400">
        <f t="shared" si="19"/>
        <v>0</v>
      </c>
      <c r="BN63" s="400">
        <f t="shared" si="20"/>
        <v>0</v>
      </c>
      <c r="BO63" s="400">
        <f t="shared" si="21"/>
        <v>0</v>
      </c>
      <c r="BP63" s="400">
        <f t="shared" si="22"/>
        <v>0</v>
      </c>
      <c r="BQ63" s="400">
        <f t="shared" si="23"/>
        <v>0</v>
      </c>
      <c r="BR63" s="400">
        <f t="shared" si="24"/>
        <v>0</v>
      </c>
      <c r="BS63" s="400">
        <f t="shared" si="25"/>
        <v>0</v>
      </c>
      <c r="BT63" s="400">
        <f t="shared" si="26"/>
        <v>0</v>
      </c>
      <c r="BU63" s="400">
        <f t="shared" si="27"/>
        <v>0</v>
      </c>
      <c r="BV63" s="400" t="s">
        <v>1234</v>
      </c>
    </row>
    <row r="64" spans="1:74" ht="31.5" x14ac:dyDescent="0.25">
      <c r="A64" s="128" t="s">
        <v>559</v>
      </c>
      <c r="B64" s="144" t="s">
        <v>731</v>
      </c>
      <c r="C64" s="145" t="s">
        <v>730</v>
      </c>
      <c r="D64" s="124">
        <v>0</v>
      </c>
      <c r="E64" s="124">
        <v>0</v>
      </c>
      <c r="F64" s="124">
        <v>0</v>
      </c>
      <c r="G64" s="124">
        <v>0</v>
      </c>
      <c r="H64" s="124">
        <v>0</v>
      </c>
      <c r="I64" s="124">
        <v>0</v>
      </c>
      <c r="J64" s="124">
        <v>0</v>
      </c>
      <c r="K64" s="400">
        <v>0</v>
      </c>
      <c r="L64" s="400">
        <v>0</v>
      </c>
      <c r="M64" s="400">
        <v>0</v>
      </c>
      <c r="N64" s="400">
        <v>0</v>
      </c>
      <c r="O64" s="400">
        <v>0</v>
      </c>
      <c r="P64" s="400">
        <v>0</v>
      </c>
      <c r="Q64" s="400">
        <v>0</v>
      </c>
      <c r="R64" s="154">
        <f>[1]В0228_1074205010351_05_0_69_!AH64</f>
        <v>0</v>
      </c>
      <c r="S64" s="154">
        <f>[1]В0228_1074205010351_05_0_69_!AI64</f>
        <v>0</v>
      </c>
      <c r="T64" s="400">
        <f t="shared" si="7"/>
        <v>0</v>
      </c>
      <c r="U64" s="400">
        <f t="shared" si="8"/>
        <v>0</v>
      </c>
      <c r="V64" s="154">
        <f>[1]В0228_1074205010351_05_0_69_!AJ64</f>
        <v>0</v>
      </c>
      <c r="W64" s="400">
        <f t="shared" si="9"/>
        <v>0</v>
      </c>
      <c r="X64" s="154">
        <f>[1]В0228_1074205010351_05_0_69_!AL64</f>
        <v>0</v>
      </c>
      <c r="Y64" s="400">
        <v>0</v>
      </c>
      <c r="Z64" s="400">
        <v>0</v>
      </c>
      <c r="AA64" s="400">
        <v>0</v>
      </c>
      <c r="AB64" s="400">
        <v>0</v>
      </c>
      <c r="AC64" s="400">
        <v>0</v>
      </c>
      <c r="AD64" s="400">
        <v>0</v>
      </c>
      <c r="AE64" s="400">
        <v>0</v>
      </c>
      <c r="AF64" s="154">
        <v>0</v>
      </c>
      <c r="AG64" s="154">
        <v>0</v>
      </c>
      <c r="AH64" s="154">
        <v>0</v>
      </c>
      <c r="AI64" s="154">
        <v>0</v>
      </c>
      <c r="AJ64" s="154">
        <v>0</v>
      </c>
      <c r="AK64" s="154">
        <v>0</v>
      </c>
      <c r="AL64" s="154">
        <v>0</v>
      </c>
      <c r="AM64" s="400">
        <v>0</v>
      </c>
      <c r="AN64" s="400">
        <v>0</v>
      </c>
      <c r="AO64" s="400">
        <v>0</v>
      </c>
      <c r="AP64" s="400">
        <v>0</v>
      </c>
      <c r="AQ64" s="400">
        <v>0</v>
      </c>
      <c r="AR64" s="400">
        <v>0</v>
      </c>
      <c r="AS64" s="400">
        <v>0</v>
      </c>
      <c r="AT64" s="154"/>
      <c r="AU64" s="154"/>
      <c r="AV64" s="154"/>
      <c r="AW64" s="154"/>
      <c r="AX64" s="154"/>
      <c r="AY64" s="154"/>
      <c r="AZ64" s="154"/>
      <c r="BA64" s="154"/>
      <c r="BB64" s="154"/>
      <c r="BC64" s="154"/>
      <c r="BD64" s="154"/>
      <c r="BE64" s="154"/>
      <c r="BF64" s="154"/>
      <c r="BG64" s="154"/>
      <c r="BH64" s="400">
        <f t="shared" si="10"/>
        <v>0</v>
      </c>
      <c r="BI64" s="400">
        <f t="shared" si="15"/>
        <v>0</v>
      </c>
      <c r="BJ64" s="400">
        <f t="shared" si="16"/>
        <v>0</v>
      </c>
      <c r="BK64" s="400">
        <f t="shared" si="17"/>
        <v>0</v>
      </c>
      <c r="BL64" s="400">
        <f t="shared" si="18"/>
        <v>0</v>
      </c>
      <c r="BM64" s="400">
        <f t="shared" si="19"/>
        <v>0</v>
      </c>
      <c r="BN64" s="400">
        <f t="shared" si="20"/>
        <v>0</v>
      </c>
      <c r="BO64" s="400">
        <f t="shared" si="21"/>
        <v>0</v>
      </c>
      <c r="BP64" s="400">
        <f t="shared" si="22"/>
        <v>0</v>
      </c>
      <c r="BQ64" s="400">
        <f t="shared" si="23"/>
        <v>0</v>
      </c>
      <c r="BR64" s="400">
        <f t="shared" si="24"/>
        <v>0</v>
      </c>
      <c r="BS64" s="400">
        <f t="shared" si="25"/>
        <v>0</v>
      </c>
      <c r="BT64" s="400">
        <f t="shared" si="26"/>
        <v>0</v>
      </c>
      <c r="BU64" s="400">
        <f t="shared" si="27"/>
        <v>0</v>
      </c>
      <c r="BV64" s="400" t="s">
        <v>1234</v>
      </c>
    </row>
    <row r="65" spans="1:74" ht="31.5" x14ac:dyDescent="0.25">
      <c r="A65" s="128" t="s">
        <v>638</v>
      </c>
      <c r="B65" s="144" t="s">
        <v>639</v>
      </c>
      <c r="C65" s="145" t="s">
        <v>730</v>
      </c>
      <c r="D65" s="124">
        <v>0</v>
      </c>
      <c r="E65" s="124">
        <v>0</v>
      </c>
      <c r="F65" s="124">
        <v>0</v>
      </c>
      <c r="G65" s="124">
        <v>0</v>
      </c>
      <c r="H65" s="124">
        <v>0</v>
      </c>
      <c r="I65" s="124">
        <v>0</v>
      </c>
      <c r="J65" s="400">
        <v>0</v>
      </c>
      <c r="K65" s="400">
        <v>0</v>
      </c>
      <c r="L65" s="400">
        <v>0</v>
      </c>
      <c r="M65" s="400">
        <v>0</v>
      </c>
      <c r="N65" s="400">
        <v>0</v>
      </c>
      <c r="O65" s="400">
        <v>0</v>
      </c>
      <c r="P65" s="400">
        <v>0</v>
      </c>
      <c r="Q65" s="400">
        <v>0</v>
      </c>
      <c r="R65" s="154">
        <f>[1]В0228_1074205010351_05_0_69_!AH65</f>
        <v>0</v>
      </c>
      <c r="S65" s="154">
        <f>[1]В0228_1074205010351_05_0_69_!AI65</f>
        <v>0</v>
      </c>
      <c r="T65" s="400">
        <f t="shared" si="7"/>
        <v>0</v>
      </c>
      <c r="U65" s="400">
        <f t="shared" si="8"/>
        <v>0</v>
      </c>
      <c r="V65" s="154">
        <f>[1]В0228_1074205010351_05_0_69_!AJ65</f>
        <v>0</v>
      </c>
      <c r="W65" s="400">
        <f t="shared" si="9"/>
        <v>0</v>
      </c>
      <c r="X65" s="154">
        <f>[1]В0228_1074205010351_05_0_69_!AL65</f>
        <v>0</v>
      </c>
      <c r="Y65" s="400">
        <v>0</v>
      </c>
      <c r="Z65" s="400">
        <v>0</v>
      </c>
      <c r="AA65" s="400">
        <v>0</v>
      </c>
      <c r="AB65" s="400">
        <v>0</v>
      </c>
      <c r="AC65" s="400">
        <v>0</v>
      </c>
      <c r="AD65" s="400">
        <v>0</v>
      </c>
      <c r="AE65" s="400">
        <v>0</v>
      </c>
      <c r="AF65" s="154">
        <v>0</v>
      </c>
      <c r="AG65" s="154">
        <v>0</v>
      </c>
      <c r="AH65" s="154">
        <v>0</v>
      </c>
      <c r="AI65" s="154">
        <v>0</v>
      </c>
      <c r="AJ65" s="154">
        <v>0</v>
      </c>
      <c r="AK65" s="154">
        <v>0</v>
      </c>
      <c r="AL65" s="154">
        <v>0</v>
      </c>
      <c r="AM65" s="400">
        <v>0</v>
      </c>
      <c r="AN65" s="400">
        <v>0</v>
      </c>
      <c r="AO65" s="400">
        <v>0</v>
      </c>
      <c r="AP65" s="400">
        <v>0</v>
      </c>
      <c r="AQ65" s="400">
        <v>0</v>
      </c>
      <c r="AR65" s="400">
        <v>0</v>
      </c>
      <c r="AS65" s="400">
        <v>0</v>
      </c>
      <c r="AT65" s="154"/>
      <c r="AU65" s="154"/>
      <c r="AV65" s="154"/>
      <c r="AW65" s="154"/>
      <c r="AX65" s="154"/>
      <c r="AY65" s="154"/>
      <c r="AZ65" s="154"/>
      <c r="BA65" s="154"/>
      <c r="BB65" s="154"/>
      <c r="BC65" s="154"/>
      <c r="BD65" s="154"/>
      <c r="BE65" s="154"/>
      <c r="BF65" s="154"/>
      <c r="BG65" s="154"/>
      <c r="BH65" s="400">
        <f t="shared" si="10"/>
        <v>0</v>
      </c>
      <c r="BI65" s="400">
        <f t="shared" si="15"/>
        <v>0</v>
      </c>
      <c r="BJ65" s="400">
        <f t="shared" si="16"/>
        <v>0</v>
      </c>
      <c r="BK65" s="400">
        <f t="shared" si="17"/>
        <v>0</v>
      </c>
      <c r="BL65" s="400">
        <f t="shared" si="18"/>
        <v>0</v>
      </c>
      <c r="BM65" s="400">
        <f t="shared" si="19"/>
        <v>0</v>
      </c>
      <c r="BN65" s="400">
        <f t="shared" si="20"/>
        <v>0</v>
      </c>
      <c r="BO65" s="400">
        <f t="shared" si="21"/>
        <v>0</v>
      </c>
      <c r="BP65" s="400">
        <f t="shared" si="22"/>
        <v>0</v>
      </c>
      <c r="BQ65" s="400">
        <f t="shared" si="23"/>
        <v>0</v>
      </c>
      <c r="BR65" s="400">
        <f t="shared" si="24"/>
        <v>0</v>
      </c>
      <c r="BS65" s="400">
        <f t="shared" si="25"/>
        <v>0</v>
      </c>
      <c r="BT65" s="400">
        <f t="shared" si="26"/>
        <v>0</v>
      </c>
      <c r="BU65" s="400">
        <f t="shared" si="27"/>
        <v>0</v>
      </c>
      <c r="BV65" s="400" t="s">
        <v>1234</v>
      </c>
    </row>
    <row r="66" spans="1:74" hidden="1" x14ac:dyDescent="0.25">
      <c r="A66" s="128"/>
      <c r="B66" s="144"/>
      <c r="C66" s="145"/>
      <c r="D66" s="124"/>
      <c r="E66" s="124"/>
      <c r="F66" s="124"/>
      <c r="G66" s="124"/>
      <c r="H66" s="124"/>
      <c r="I66" s="124"/>
      <c r="J66" s="124"/>
      <c r="K66" s="400"/>
      <c r="L66" s="400"/>
      <c r="M66" s="400"/>
      <c r="N66" s="400"/>
      <c r="O66" s="400"/>
      <c r="P66" s="400"/>
      <c r="Q66" s="400"/>
      <c r="R66" s="154">
        <f>[1]В0228_1074205010351_05_0_69_!AH66</f>
        <v>0</v>
      </c>
      <c r="S66" s="154">
        <f>[1]В0228_1074205010351_05_0_69_!AI66</f>
        <v>0</v>
      </c>
      <c r="T66" s="400">
        <f t="shared" si="7"/>
        <v>0</v>
      </c>
      <c r="U66" s="400">
        <f t="shared" si="8"/>
        <v>0</v>
      </c>
      <c r="V66" s="154">
        <f>[1]В0228_1074205010351_05_0_69_!AJ66</f>
        <v>0</v>
      </c>
      <c r="W66" s="400">
        <f t="shared" si="9"/>
        <v>0</v>
      </c>
      <c r="X66" s="154">
        <f>[1]В0228_1074205010351_05_0_69_!AL66</f>
        <v>0</v>
      </c>
      <c r="Y66" s="400"/>
      <c r="Z66" s="400"/>
      <c r="AA66" s="400"/>
      <c r="AB66" s="400"/>
      <c r="AC66" s="400"/>
      <c r="AD66" s="400"/>
      <c r="AE66" s="400"/>
      <c r="AF66" s="154"/>
      <c r="AG66" s="154"/>
      <c r="AH66" s="124"/>
      <c r="AI66" s="124"/>
      <c r="AJ66" s="124"/>
      <c r="AK66" s="154"/>
      <c r="AL66" s="154"/>
      <c r="AM66" s="400"/>
      <c r="AN66" s="400"/>
      <c r="AO66" s="400"/>
      <c r="AP66" s="400"/>
      <c r="AQ66" s="400"/>
      <c r="AR66" s="400"/>
      <c r="AS66" s="400"/>
      <c r="AT66" s="154"/>
      <c r="AU66" s="154"/>
      <c r="AV66" s="154"/>
      <c r="AW66" s="154"/>
      <c r="AX66" s="154"/>
      <c r="AY66" s="154"/>
      <c r="AZ66" s="154"/>
      <c r="BA66" s="154"/>
      <c r="BB66" s="154"/>
      <c r="BC66" s="154"/>
      <c r="BD66" s="154"/>
      <c r="BE66" s="154"/>
      <c r="BF66" s="154"/>
      <c r="BG66" s="154"/>
      <c r="BH66" s="400">
        <f t="shared" si="10"/>
        <v>0</v>
      </c>
      <c r="BI66" s="400">
        <f t="shared" si="15"/>
        <v>0</v>
      </c>
      <c r="BJ66" s="400">
        <f t="shared" si="16"/>
        <v>0</v>
      </c>
      <c r="BK66" s="400">
        <f t="shared" si="17"/>
        <v>0</v>
      </c>
      <c r="BL66" s="400">
        <f t="shared" si="18"/>
        <v>0</v>
      </c>
      <c r="BM66" s="400">
        <f t="shared" si="19"/>
        <v>0</v>
      </c>
      <c r="BN66" s="400">
        <f t="shared" si="20"/>
        <v>0</v>
      </c>
      <c r="BO66" s="400">
        <f t="shared" si="21"/>
        <v>0</v>
      </c>
      <c r="BP66" s="400">
        <f t="shared" si="22"/>
        <v>0</v>
      </c>
      <c r="BQ66" s="400">
        <f t="shared" si="23"/>
        <v>0</v>
      </c>
      <c r="BR66" s="400">
        <f t="shared" si="24"/>
        <v>0</v>
      </c>
      <c r="BS66" s="400">
        <f t="shared" si="25"/>
        <v>0</v>
      </c>
      <c r="BT66" s="400">
        <f t="shared" si="26"/>
        <v>0</v>
      </c>
      <c r="BU66" s="400">
        <f t="shared" si="27"/>
        <v>0</v>
      </c>
      <c r="BV66" s="400"/>
    </row>
    <row r="67" spans="1:74" hidden="1" x14ac:dyDescent="0.25">
      <c r="A67" s="128"/>
      <c r="B67" s="144"/>
      <c r="C67" s="145"/>
      <c r="D67" s="124"/>
      <c r="E67" s="124"/>
      <c r="F67" s="124"/>
      <c r="G67" s="124"/>
      <c r="H67" s="124"/>
      <c r="I67" s="124"/>
      <c r="J67" s="124"/>
      <c r="K67" s="400"/>
      <c r="L67" s="400"/>
      <c r="M67" s="400"/>
      <c r="N67" s="400"/>
      <c r="O67" s="400"/>
      <c r="P67" s="400"/>
      <c r="Q67" s="400"/>
      <c r="R67" s="154">
        <f>[1]В0228_1074205010351_05_0_69_!AH67</f>
        <v>0</v>
      </c>
      <c r="S67" s="154">
        <f>[1]В0228_1074205010351_05_0_69_!AI67</f>
        <v>0</v>
      </c>
      <c r="T67" s="400">
        <f t="shared" si="7"/>
        <v>0</v>
      </c>
      <c r="U67" s="400">
        <f t="shared" si="8"/>
        <v>0</v>
      </c>
      <c r="V67" s="154">
        <f>[1]В0228_1074205010351_05_0_69_!AJ67</f>
        <v>0</v>
      </c>
      <c r="W67" s="400">
        <f t="shared" si="9"/>
        <v>0</v>
      </c>
      <c r="X67" s="154">
        <f>[1]В0228_1074205010351_05_0_69_!AL67</f>
        <v>0</v>
      </c>
      <c r="Y67" s="400"/>
      <c r="Z67" s="400"/>
      <c r="AA67" s="400"/>
      <c r="AB67" s="400"/>
      <c r="AC67" s="400"/>
      <c r="AD67" s="400"/>
      <c r="AE67" s="400"/>
      <c r="AF67" s="154"/>
      <c r="AG67" s="154"/>
      <c r="AH67" s="124"/>
      <c r="AI67" s="124"/>
      <c r="AJ67" s="124"/>
      <c r="AK67" s="154"/>
      <c r="AL67" s="154"/>
      <c r="AM67" s="400"/>
      <c r="AN67" s="400"/>
      <c r="AO67" s="400"/>
      <c r="AP67" s="400"/>
      <c r="AQ67" s="400"/>
      <c r="AR67" s="400"/>
      <c r="AS67" s="400"/>
      <c r="AT67" s="154"/>
      <c r="AU67" s="154"/>
      <c r="AV67" s="154"/>
      <c r="AW67" s="154"/>
      <c r="AX67" s="154"/>
      <c r="AY67" s="154"/>
      <c r="AZ67" s="154"/>
      <c r="BA67" s="154"/>
      <c r="BB67" s="154"/>
      <c r="BC67" s="154"/>
      <c r="BD67" s="154"/>
      <c r="BE67" s="154"/>
      <c r="BF67" s="154"/>
      <c r="BG67" s="154"/>
      <c r="BH67" s="400">
        <f t="shared" si="10"/>
        <v>0</v>
      </c>
      <c r="BI67" s="400">
        <f t="shared" si="15"/>
        <v>0</v>
      </c>
      <c r="BJ67" s="400">
        <f t="shared" si="16"/>
        <v>0</v>
      </c>
      <c r="BK67" s="400">
        <f t="shared" si="17"/>
        <v>0</v>
      </c>
      <c r="BL67" s="400">
        <f t="shared" si="18"/>
        <v>0</v>
      </c>
      <c r="BM67" s="400">
        <f t="shared" si="19"/>
        <v>0</v>
      </c>
      <c r="BN67" s="400">
        <f t="shared" si="20"/>
        <v>0</v>
      </c>
      <c r="BO67" s="400">
        <f t="shared" si="21"/>
        <v>0</v>
      </c>
      <c r="BP67" s="400">
        <f t="shared" si="22"/>
        <v>0</v>
      </c>
      <c r="BQ67" s="400">
        <f t="shared" si="23"/>
        <v>0</v>
      </c>
      <c r="BR67" s="400">
        <f t="shared" si="24"/>
        <v>0</v>
      </c>
      <c r="BS67" s="400">
        <f t="shared" si="25"/>
        <v>0</v>
      </c>
      <c r="BT67" s="400">
        <f t="shared" si="26"/>
        <v>0</v>
      </c>
      <c r="BU67" s="400">
        <f t="shared" si="27"/>
        <v>0</v>
      </c>
      <c r="BV67" s="400"/>
    </row>
    <row r="68" spans="1:74" ht="31.5" x14ac:dyDescent="0.25">
      <c r="A68" s="128" t="s">
        <v>640</v>
      </c>
      <c r="B68" s="144" t="s">
        <v>641</v>
      </c>
      <c r="C68" s="145" t="s">
        <v>730</v>
      </c>
      <c r="D68" s="124">
        <v>0</v>
      </c>
      <c r="E68" s="124">
        <v>0</v>
      </c>
      <c r="F68" s="124">
        <v>0</v>
      </c>
      <c r="G68" s="124">
        <v>0</v>
      </c>
      <c r="H68" s="124">
        <v>0</v>
      </c>
      <c r="I68" s="124">
        <v>0</v>
      </c>
      <c r="J68" s="124">
        <v>0</v>
      </c>
      <c r="K68" s="400">
        <v>0</v>
      </c>
      <c r="L68" s="400">
        <v>0</v>
      </c>
      <c r="M68" s="400">
        <v>0</v>
      </c>
      <c r="N68" s="400">
        <v>0</v>
      </c>
      <c r="O68" s="400">
        <v>0</v>
      </c>
      <c r="P68" s="400">
        <v>0</v>
      </c>
      <c r="Q68" s="400">
        <v>0</v>
      </c>
      <c r="R68" s="154">
        <f>[1]В0228_1074205010351_05_0_69_!AH68</f>
        <v>0</v>
      </c>
      <c r="S68" s="154">
        <f>[1]В0228_1074205010351_05_0_69_!AI68</f>
        <v>0</v>
      </c>
      <c r="T68" s="400">
        <f t="shared" si="7"/>
        <v>0</v>
      </c>
      <c r="U68" s="400">
        <f t="shared" si="8"/>
        <v>0</v>
      </c>
      <c r="V68" s="154">
        <f>[1]В0228_1074205010351_05_0_69_!AJ68</f>
        <v>0</v>
      </c>
      <c r="W68" s="400">
        <f t="shared" si="9"/>
        <v>0</v>
      </c>
      <c r="X68" s="154">
        <f>[1]В0228_1074205010351_05_0_69_!AL68</f>
        <v>0</v>
      </c>
      <c r="Y68" s="400">
        <v>0</v>
      </c>
      <c r="Z68" s="400">
        <v>0</v>
      </c>
      <c r="AA68" s="400">
        <v>0</v>
      </c>
      <c r="AB68" s="400">
        <v>0</v>
      </c>
      <c r="AC68" s="400">
        <v>0</v>
      </c>
      <c r="AD68" s="400">
        <v>0</v>
      </c>
      <c r="AE68" s="400">
        <v>0</v>
      </c>
      <c r="AF68" s="154">
        <v>0</v>
      </c>
      <c r="AG68" s="154">
        <v>0</v>
      </c>
      <c r="AH68" s="154">
        <v>0</v>
      </c>
      <c r="AI68" s="154">
        <v>0</v>
      </c>
      <c r="AJ68" s="154">
        <v>0</v>
      </c>
      <c r="AK68" s="154">
        <v>0</v>
      </c>
      <c r="AL68" s="154">
        <v>0</v>
      </c>
      <c r="AM68" s="400">
        <v>0</v>
      </c>
      <c r="AN68" s="400">
        <v>0</v>
      </c>
      <c r="AO68" s="400">
        <v>0</v>
      </c>
      <c r="AP68" s="400">
        <v>0</v>
      </c>
      <c r="AQ68" s="400">
        <v>0</v>
      </c>
      <c r="AR68" s="400">
        <v>0</v>
      </c>
      <c r="AS68" s="400">
        <v>0</v>
      </c>
      <c r="AT68" s="154"/>
      <c r="AU68" s="154"/>
      <c r="AV68" s="154"/>
      <c r="AW68" s="154"/>
      <c r="AX68" s="154"/>
      <c r="AY68" s="154"/>
      <c r="AZ68" s="154"/>
      <c r="BA68" s="154"/>
      <c r="BB68" s="154"/>
      <c r="BC68" s="154"/>
      <c r="BD68" s="154"/>
      <c r="BE68" s="154"/>
      <c r="BF68" s="154"/>
      <c r="BG68" s="154"/>
      <c r="BH68" s="400">
        <f t="shared" si="10"/>
        <v>0</v>
      </c>
      <c r="BI68" s="400">
        <f t="shared" si="15"/>
        <v>0</v>
      </c>
      <c r="BJ68" s="400">
        <f t="shared" si="16"/>
        <v>0</v>
      </c>
      <c r="BK68" s="400">
        <f t="shared" si="17"/>
        <v>0</v>
      </c>
      <c r="BL68" s="400">
        <f t="shared" si="18"/>
        <v>0</v>
      </c>
      <c r="BM68" s="400">
        <f t="shared" si="19"/>
        <v>0</v>
      </c>
      <c r="BN68" s="400">
        <f t="shared" si="20"/>
        <v>0</v>
      </c>
      <c r="BO68" s="400">
        <f t="shared" si="21"/>
        <v>0</v>
      </c>
      <c r="BP68" s="400">
        <f t="shared" si="22"/>
        <v>0</v>
      </c>
      <c r="BQ68" s="400">
        <f t="shared" si="23"/>
        <v>0</v>
      </c>
      <c r="BR68" s="400">
        <f t="shared" si="24"/>
        <v>0</v>
      </c>
      <c r="BS68" s="400">
        <f t="shared" si="25"/>
        <v>0</v>
      </c>
      <c r="BT68" s="400">
        <f t="shared" si="26"/>
        <v>0</v>
      </c>
      <c r="BU68" s="400">
        <f t="shared" si="27"/>
        <v>0</v>
      </c>
      <c r="BV68" s="400" t="s">
        <v>1234</v>
      </c>
    </row>
    <row r="69" spans="1:74" ht="31.5" x14ac:dyDescent="0.25">
      <c r="A69" s="128" t="s">
        <v>642</v>
      </c>
      <c r="B69" s="144" t="s">
        <v>643</v>
      </c>
      <c r="C69" s="145" t="s">
        <v>730</v>
      </c>
      <c r="D69" s="124">
        <v>0</v>
      </c>
      <c r="E69" s="124">
        <v>0</v>
      </c>
      <c r="F69" s="124">
        <v>0</v>
      </c>
      <c r="G69" s="124">
        <v>0</v>
      </c>
      <c r="H69" s="124">
        <v>0</v>
      </c>
      <c r="I69" s="124">
        <v>0</v>
      </c>
      <c r="J69" s="124">
        <v>0</v>
      </c>
      <c r="K69" s="400">
        <v>0</v>
      </c>
      <c r="L69" s="400">
        <v>0</v>
      </c>
      <c r="M69" s="400">
        <v>0</v>
      </c>
      <c r="N69" s="400">
        <v>0</v>
      </c>
      <c r="O69" s="400">
        <v>0</v>
      </c>
      <c r="P69" s="400">
        <v>0</v>
      </c>
      <c r="Q69" s="400">
        <v>0</v>
      </c>
      <c r="R69" s="154">
        <f>[1]В0228_1074205010351_05_0_69_!AH69</f>
        <v>0</v>
      </c>
      <c r="S69" s="154">
        <f>[1]В0228_1074205010351_05_0_69_!AI69</f>
        <v>0</v>
      </c>
      <c r="T69" s="400">
        <f t="shared" si="7"/>
        <v>0</v>
      </c>
      <c r="U69" s="400">
        <f t="shared" si="8"/>
        <v>0</v>
      </c>
      <c r="V69" s="154">
        <f>[1]В0228_1074205010351_05_0_69_!AJ69</f>
        <v>0</v>
      </c>
      <c r="W69" s="400">
        <f t="shared" si="9"/>
        <v>0</v>
      </c>
      <c r="X69" s="154">
        <f>[1]В0228_1074205010351_05_0_69_!AL69</f>
        <v>0</v>
      </c>
      <c r="Y69" s="400">
        <v>0</v>
      </c>
      <c r="Z69" s="400">
        <v>0</v>
      </c>
      <c r="AA69" s="400">
        <v>0</v>
      </c>
      <c r="AB69" s="400">
        <v>0</v>
      </c>
      <c r="AC69" s="400">
        <v>0</v>
      </c>
      <c r="AD69" s="400">
        <v>0</v>
      </c>
      <c r="AE69" s="400">
        <v>0</v>
      </c>
      <c r="AF69" s="154">
        <v>0</v>
      </c>
      <c r="AG69" s="154">
        <v>0</v>
      </c>
      <c r="AH69" s="154">
        <v>0</v>
      </c>
      <c r="AI69" s="154">
        <v>0</v>
      </c>
      <c r="AJ69" s="154">
        <v>0</v>
      </c>
      <c r="AK69" s="154">
        <v>0</v>
      </c>
      <c r="AL69" s="154">
        <v>0</v>
      </c>
      <c r="AM69" s="400">
        <v>0</v>
      </c>
      <c r="AN69" s="400">
        <v>0</v>
      </c>
      <c r="AO69" s="400">
        <v>0</v>
      </c>
      <c r="AP69" s="400">
        <v>0</v>
      </c>
      <c r="AQ69" s="400">
        <v>0</v>
      </c>
      <c r="AR69" s="400">
        <v>0</v>
      </c>
      <c r="AS69" s="400">
        <v>0</v>
      </c>
      <c r="AT69" s="154"/>
      <c r="AU69" s="154"/>
      <c r="AV69" s="154"/>
      <c r="AW69" s="154"/>
      <c r="AX69" s="154"/>
      <c r="AY69" s="154"/>
      <c r="AZ69" s="154"/>
      <c r="BA69" s="154"/>
      <c r="BB69" s="154"/>
      <c r="BC69" s="154"/>
      <c r="BD69" s="154"/>
      <c r="BE69" s="154"/>
      <c r="BF69" s="154"/>
      <c r="BG69" s="154"/>
      <c r="BH69" s="400">
        <f t="shared" si="10"/>
        <v>0</v>
      </c>
      <c r="BI69" s="400">
        <f t="shared" si="15"/>
        <v>0</v>
      </c>
      <c r="BJ69" s="400">
        <f t="shared" si="16"/>
        <v>0</v>
      </c>
      <c r="BK69" s="400">
        <f t="shared" si="17"/>
        <v>0</v>
      </c>
      <c r="BL69" s="400">
        <f t="shared" si="18"/>
        <v>0</v>
      </c>
      <c r="BM69" s="400">
        <f t="shared" si="19"/>
        <v>0</v>
      </c>
      <c r="BN69" s="400">
        <f t="shared" si="20"/>
        <v>0</v>
      </c>
      <c r="BO69" s="400">
        <f t="shared" si="21"/>
        <v>0</v>
      </c>
      <c r="BP69" s="400">
        <f t="shared" si="22"/>
        <v>0</v>
      </c>
      <c r="BQ69" s="400">
        <f t="shared" si="23"/>
        <v>0</v>
      </c>
      <c r="BR69" s="400">
        <f t="shared" si="24"/>
        <v>0</v>
      </c>
      <c r="BS69" s="400">
        <f t="shared" si="25"/>
        <v>0</v>
      </c>
      <c r="BT69" s="400">
        <f t="shared" si="26"/>
        <v>0</v>
      </c>
      <c r="BU69" s="400">
        <f t="shared" si="27"/>
        <v>0</v>
      </c>
      <c r="BV69" s="400" t="s">
        <v>1234</v>
      </c>
    </row>
    <row r="70" spans="1:74" ht="31.5" x14ac:dyDescent="0.25">
      <c r="A70" s="128" t="s">
        <v>644</v>
      </c>
      <c r="B70" s="144" t="s">
        <v>645</v>
      </c>
      <c r="C70" s="145" t="s">
        <v>730</v>
      </c>
      <c r="D70" s="124">
        <v>0</v>
      </c>
      <c r="E70" s="124">
        <v>0</v>
      </c>
      <c r="F70" s="124">
        <v>0</v>
      </c>
      <c r="G70" s="124">
        <v>0</v>
      </c>
      <c r="H70" s="124">
        <v>0</v>
      </c>
      <c r="I70" s="124">
        <v>0</v>
      </c>
      <c r="J70" s="124">
        <v>0</v>
      </c>
      <c r="K70" s="400">
        <v>0</v>
      </c>
      <c r="L70" s="400">
        <v>0</v>
      </c>
      <c r="M70" s="400">
        <v>0</v>
      </c>
      <c r="N70" s="400">
        <v>0</v>
      </c>
      <c r="O70" s="400">
        <v>0</v>
      </c>
      <c r="P70" s="400">
        <v>0</v>
      </c>
      <c r="Q70" s="400">
        <v>0</v>
      </c>
      <c r="R70" s="154">
        <f>[1]В0228_1074205010351_05_0_69_!AH70</f>
        <v>0</v>
      </c>
      <c r="S70" s="154">
        <f>[1]В0228_1074205010351_05_0_69_!AI70</f>
        <v>0</v>
      </c>
      <c r="T70" s="400">
        <f t="shared" si="7"/>
        <v>0</v>
      </c>
      <c r="U70" s="400">
        <f t="shared" si="8"/>
        <v>0</v>
      </c>
      <c r="V70" s="154">
        <f>[1]В0228_1074205010351_05_0_69_!AJ70</f>
        <v>0</v>
      </c>
      <c r="W70" s="400">
        <f t="shared" si="9"/>
        <v>0</v>
      </c>
      <c r="X70" s="154">
        <f>[1]В0228_1074205010351_05_0_69_!AL70</f>
        <v>0</v>
      </c>
      <c r="Y70" s="400">
        <v>0</v>
      </c>
      <c r="Z70" s="400">
        <v>0</v>
      </c>
      <c r="AA70" s="400">
        <v>0</v>
      </c>
      <c r="AB70" s="400">
        <v>0</v>
      </c>
      <c r="AC70" s="400">
        <v>0</v>
      </c>
      <c r="AD70" s="400">
        <v>0</v>
      </c>
      <c r="AE70" s="400">
        <v>0</v>
      </c>
      <c r="AF70" s="154">
        <v>0</v>
      </c>
      <c r="AG70" s="154">
        <v>0</v>
      </c>
      <c r="AH70" s="154">
        <v>0</v>
      </c>
      <c r="AI70" s="154">
        <v>0</v>
      </c>
      <c r="AJ70" s="154">
        <v>0</v>
      </c>
      <c r="AK70" s="154">
        <v>0</v>
      </c>
      <c r="AL70" s="154">
        <v>0</v>
      </c>
      <c r="AM70" s="400">
        <v>0</v>
      </c>
      <c r="AN70" s="400">
        <v>0</v>
      </c>
      <c r="AO70" s="400">
        <v>0</v>
      </c>
      <c r="AP70" s="400">
        <v>0</v>
      </c>
      <c r="AQ70" s="400">
        <v>0</v>
      </c>
      <c r="AR70" s="400">
        <v>0</v>
      </c>
      <c r="AS70" s="400">
        <v>0</v>
      </c>
      <c r="AT70" s="154"/>
      <c r="AU70" s="154"/>
      <c r="AV70" s="154"/>
      <c r="AW70" s="154"/>
      <c r="AX70" s="154"/>
      <c r="AY70" s="154"/>
      <c r="AZ70" s="154"/>
      <c r="BA70" s="154"/>
      <c r="BB70" s="154"/>
      <c r="BC70" s="154"/>
      <c r="BD70" s="154"/>
      <c r="BE70" s="154"/>
      <c r="BF70" s="154"/>
      <c r="BG70" s="154"/>
      <c r="BH70" s="400">
        <f t="shared" si="10"/>
        <v>0</v>
      </c>
      <c r="BI70" s="400">
        <f t="shared" si="15"/>
        <v>0</v>
      </c>
      <c r="BJ70" s="400">
        <f t="shared" si="16"/>
        <v>0</v>
      </c>
      <c r="BK70" s="400">
        <f t="shared" si="17"/>
        <v>0</v>
      </c>
      <c r="BL70" s="400">
        <f t="shared" si="18"/>
        <v>0</v>
      </c>
      <c r="BM70" s="400">
        <f t="shared" si="19"/>
        <v>0</v>
      </c>
      <c r="BN70" s="400">
        <f t="shared" si="20"/>
        <v>0</v>
      </c>
      <c r="BO70" s="400">
        <f t="shared" si="21"/>
        <v>0</v>
      </c>
      <c r="BP70" s="400">
        <f t="shared" si="22"/>
        <v>0</v>
      </c>
      <c r="BQ70" s="400">
        <f t="shared" si="23"/>
        <v>0</v>
      </c>
      <c r="BR70" s="400">
        <f t="shared" si="24"/>
        <v>0</v>
      </c>
      <c r="BS70" s="400">
        <f t="shared" si="25"/>
        <v>0</v>
      </c>
      <c r="BT70" s="400">
        <f t="shared" si="26"/>
        <v>0</v>
      </c>
      <c r="BU70" s="400">
        <f t="shared" si="27"/>
        <v>0</v>
      </c>
      <c r="BV70" s="400" t="s">
        <v>1234</v>
      </c>
    </row>
    <row r="71" spans="1:74" ht="31.5" x14ac:dyDescent="0.25">
      <c r="A71" s="128" t="s">
        <v>560</v>
      </c>
      <c r="B71" s="144" t="s">
        <v>646</v>
      </c>
      <c r="C71" s="145" t="s">
        <v>730</v>
      </c>
      <c r="D71" s="124">
        <f>D72</f>
        <v>0</v>
      </c>
      <c r="E71" s="400">
        <f t="shared" ref="E71:AS71" si="35">E72</f>
        <v>0</v>
      </c>
      <c r="F71" s="400">
        <f t="shared" si="35"/>
        <v>0</v>
      </c>
      <c r="G71" s="400">
        <f t="shared" si="35"/>
        <v>0</v>
      </c>
      <c r="H71" s="400">
        <f t="shared" si="35"/>
        <v>0</v>
      </c>
      <c r="I71" s="400">
        <f t="shared" si="35"/>
        <v>0</v>
      </c>
      <c r="J71" s="400">
        <f t="shared" si="35"/>
        <v>1</v>
      </c>
      <c r="K71" s="400">
        <f t="shared" si="35"/>
        <v>0</v>
      </c>
      <c r="L71" s="400">
        <f t="shared" si="35"/>
        <v>0</v>
      </c>
      <c r="M71" s="400">
        <f t="shared" si="35"/>
        <v>0</v>
      </c>
      <c r="N71" s="400">
        <f t="shared" si="35"/>
        <v>0</v>
      </c>
      <c r="O71" s="400">
        <f t="shared" si="35"/>
        <v>0</v>
      </c>
      <c r="P71" s="400">
        <f t="shared" si="35"/>
        <v>0</v>
      </c>
      <c r="Q71" s="400">
        <f t="shared" si="35"/>
        <v>0</v>
      </c>
      <c r="R71" s="400">
        <f t="shared" si="35"/>
        <v>0</v>
      </c>
      <c r="S71" s="400">
        <f t="shared" si="35"/>
        <v>0</v>
      </c>
      <c r="T71" s="400">
        <f t="shared" si="35"/>
        <v>0</v>
      </c>
      <c r="U71" s="400">
        <f t="shared" si="35"/>
        <v>0</v>
      </c>
      <c r="V71" s="400">
        <f t="shared" si="35"/>
        <v>0</v>
      </c>
      <c r="W71" s="400">
        <f t="shared" si="35"/>
        <v>0</v>
      </c>
      <c r="X71" s="400">
        <f t="shared" si="35"/>
        <v>1</v>
      </c>
      <c r="Y71" s="400">
        <f t="shared" si="35"/>
        <v>0</v>
      </c>
      <c r="Z71" s="400">
        <f t="shared" si="35"/>
        <v>0</v>
      </c>
      <c r="AA71" s="400">
        <f t="shared" si="35"/>
        <v>0</v>
      </c>
      <c r="AB71" s="400">
        <f t="shared" si="35"/>
        <v>0</v>
      </c>
      <c r="AC71" s="400">
        <f t="shared" si="35"/>
        <v>0</v>
      </c>
      <c r="AD71" s="400">
        <f t="shared" si="35"/>
        <v>0</v>
      </c>
      <c r="AE71" s="400">
        <f t="shared" si="35"/>
        <v>0</v>
      </c>
      <c r="AF71" s="400">
        <f t="shared" si="35"/>
        <v>0</v>
      </c>
      <c r="AG71" s="400">
        <f t="shared" si="35"/>
        <v>0</v>
      </c>
      <c r="AH71" s="400">
        <f t="shared" si="35"/>
        <v>0</v>
      </c>
      <c r="AI71" s="400">
        <f t="shared" si="35"/>
        <v>0</v>
      </c>
      <c r="AJ71" s="400">
        <f t="shared" si="35"/>
        <v>0</v>
      </c>
      <c r="AK71" s="400">
        <f t="shared" si="35"/>
        <v>0</v>
      </c>
      <c r="AL71" s="400">
        <f t="shared" si="35"/>
        <v>0</v>
      </c>
      <c r="AM71" s="400">
        <f t="shared" si="35"/>
        <v>0</v>
      </c>
      <c r="AN71" s="400">
        <f t="shared" si="35"/>
        <v>0</v>
      </c>
      <c r="AO71" s="400">
        <f t="shared" si="35"/>
        <v>0</v>
      </c>
      <c r="AP71" s="400">
        <f t="shared" si="35"/>
        <v>0</v>
      </c>
      <c r="AQ71" s="400">
        <f t="shared" si="35"/>
        <v>0</v>
      </c>
      <c r="AR71" s="400">
        <f t="shared" si="35"/>
        <v>0</v>
      </c>
      <c r="AS71" s="400">
        <f t="shared" si="35"/>
        <v>0</v>
      </c>
      <c r="AT71" s="154"/>
      <c r="AU71" s="154"/>
      <c r="AV71" s="154"/>
      <c r="AW71" s="154"/>
      <c r="AX71" s="154"/>
      <c r="AY71" s="154"/>
      <c r="AZ71" s="154"/>
      <c r="BA71" s="154"/>
      <c r="BB71" s="154"/>
      <c r="BC71" s="154"/>
      <c r="BD71" s="154"/>
      <c r="BE71" s="154"/>
      <c r="BF71" s="154"/>
      <c r="BG71" s="154"/>
      <c r="BH71" s="400">
        <f t="shared" si="10"/>
        <v>0</v>
      </c>
      <c r="BI71" s="400">
        <f t="shared" si="15"/>
        <v>0</v>
      </c>
      <c r="BJ71" s="400">
        <f t="shared" si="16"/>
        <v>0</v>
      </c>
      <c r="BK71" s="400">
        <f t="shared" si="17"/>
        <v>0</v>
      </c>
      <c r="BL71" s="400">
        <f t="shared" si="18"/>
        <v>0</v>
      </c>
      <c r="BM71" s="400">
        <f t="shared" si="19"/>
        <v>0</v>
      </c>
      <c r="BN71" s="400">
        <f t="shared" si="20"/>
        <v>1</v>
      </c>
      <c r="BO71" s="400">
        <f t="shared" si="21"/>
        <v>0</v>
      </c>
      <c r="BP71" s="400">
        <f t="shared" si="22"/>
        <v>0</v>
      </c>
      <c r="BQ71" s="400">
        <f t="shared" si="23"/>
        <v>0</v>
      </c>
      <c r="BR71" s="400">
        <f t="shared" si="24"/>
        <v>0</v>
      </c>
      <c r="BS71" s="400">
        <f t="shared" si="25"/>
        <v>0</v>
      </c>
      <c r="BT71" s="400">
        <f t="shared" si="26"/>
        <v>0</v>
      </c>
      <c r="BU71" s="400">
        <f t="shared" si="27"/>
        <v>0</v>
      </c>
      <c r="BV71" s="400" t="s">
        <v>1234</v>
      </c>
    </row>
    <row r="72" spans="1:74" ht="31.5" x14ac:dyDescent="0.25">
      <c r="A72" s="128" t="s">
        <v>561</v>
      </c>
      <c r="B72" s="144" t="s">
        <v>657</v>
      </c>
      <c r="C72" s="145" t="s">
        <v>730</v>
      </c>
      <c r="D72" s="124">
        <f>D73+D74+D75</f>
        <v>0</v>
      </c>
      <c r="E72" s="400">
        <f t="shared" ref="E72:AS72" si="36">E73+E74+E75</f>
        <v>0</v>
      </c>
      <c r="F72" s="400">
        <f t="shared" si="36"/>
        <v>0</v>
      </c>
      <c r="G72" s="400">
        <f t="shared" si="36"/>
        <v>0</v>
      </c>
      <c r="H72" s="400">
        <f t="shared" si="36"/>
        <v>0</v>
      </c>
      <c r="I72" s="400">
        <f t="shared" si="36"/>
        <v>0</v>
      </c>
      <c r="J72" s="400">
        <f t="shared" si="36"/>
        <v>1</v>
      </c>
      <c r="K72" s="400">
        <f t="shared" si="36"/>
        <v>0</v>
      </c>
      <c r="L72" s="400">
        <f t="shared" si="36"/>
        <v>0</v>
      </c>
      <c r="M72" s="400">
        <f t="shared" si="36"/>
        <v>0</v>
      </c>
      <c r="N72" s="400">
        <f t="shared" si="36"/>
        <v>0</v>
      </c>
      <c r="O72" s="400">
        <f t="shared" si="36"/>
        <v>0</v>
      </c>
      <c r="P72" s="400">
        <f t="shared" si="36"/>
        <v>0</v>
      </c>
      <c r="Q72" s="400">
        <f t="shared" si="36"/>
        <v>0</v>
      </c>
      <c r="R72" s="400">
        <f t="shared" si="36"/>
        <v>0</v>
      </c>
      <c r="S72" s="400">
        <f t="shared" si="36"/>
        <v>0</v>
      </c>
      <c r="T72" s="400">
        <f t="shared" si="36"/>
        <v>0</v>
      </c>
      <c r="U72" s="400">
        <f t="shared" si="36"/>
        <v>0</v>
      </c>
      <c r="V72" s="400">
        <f t="shared" si="36"/>
        <v>0</v>
      </c>
      <c r="W72" s="400">
        <f t="shared" si="36"/>
        <v>0</v>
      </c>
      <c r="X72" s="400">
        <f t="shared" si="36"/>
        <v>1</v>
      </c>
      <c r="Y72" s="400">
        <f t="shared" si="36"/>
        <v>0</v>
      </c>
      <c r="Z72" s="400">
        <f t="shared" si="36"/>
        <v>0</v>
      </c>
      <c r="AA72" s="400">
        <f t="shared" si="36"/>
        <v>0</v>
      </c>
      <c r="AB72" s="400">
        <f t="shared" si="36"/>
        <v>0</v>
      </c>
      <c r="AC72" s="400">
        <f t="shared" si="36"/>
        <v>0</v>
      </c>
      <c r="AD72" s="400">
        <f t="shared" si="36"/>
        <v>0</v>
      </c>
      <c r="AE72" s="400">
        <f t="shared" si="36"/>
        <v>0</v>
      </c>
      <c r="AF72" s="400">
        <f t="shared" si="36"/>
        <v>0</v>
      </c>
      <c r="AG72" s="400">
        <f t="shared" si="36"/>
        <v>0</v>
      </c>
      <c r="AH72" s="400">
        <f t="shared" si="36"/>
        <v>0</v>
      </c>
      <c r="AI72" s="400">
        <f t="shared" si="36"/>
        <v>0</v>
      </c>
      <c r="AJ72" s="400">
        <f t="shared" si="36"/>
        <v>0</v>
      </c>
      <c r="AK72" s="400">
        <f t="shared" si="36"/>
        <v>0</v>
      </c>
      <c r="AL72" s="400">
        <f t="shared" si="36"/>
        <v>0</v>
      </c>
      <c r="AM72" s="400">
        <f t="shared" si="36"/>
        <v>0</v>
      </c>
      <c r="AN72" s="400">
        <f t="shared" si="36"/>
        <v>0</v>
      </c>
      <c r="AO72" s="400">
        <f t="shared" si="36"/>
        <v>0</v>
      </c>
      <c r="AP72" s="400">
        <f t="shared" si="36"/>
        <v>0</v>
      </c>
      <c r="AQ72" s="400">
        <f t="shared" si="36"/>
        <v>0</v>
      </c>
      <c r="AR72" s="400">
        <f t="shared" si="36"/>
        <v>0</v>
      </c>
      <c r="AS72" s="400">
        <f t="shared" si="36"/>
        <v>0</v>
      </c>
      <c r="AT72" s="154"/>
      <c r="AU72" s="154"/>
      <c r="AV72" s="154"/>
      <c r="AW72" s="154"/>
      <c r="AX72" s="154"/>
      <c r="AY72" s="154"/>
      <c r="AZ72" s="154"/>
      <c r="BA72" s="154"/>
      <c r="BB72" s="154"/>
      <c r="BC72" s="154"/>
      <c r="BD72" s="154"/>
      <c r="BE72" s="154"/>
      <c r="BF72" s="154"/>
      <c r="BG72" s="154"/>
      <c r="BH72" s="400">
        <f t="shared" si="10"/>
        <v>0</v>
      </c>
      <c r="BI72" s="400">
        <f t="shared" si="15"/>
        <v>0</v>
      </c>
      <c r="BJ72" s="400">
        <f t="shared" si="16"/>
        <v>0</v>
      </c>
      <c r="BK72" s="400">
        <f t="shared" si="17"/>
        <v>0</v>
      </c>
      <c r="BL72" s="400">
        <f t="shared" si="18"/>
        <v>0</v>
      </c>
      <c r="BM72" s="400">
        <f t="shared" si="19"/>
        <v>0</v>
      </c>
      <c r="BN72" s="400">
        <f t="shared" si="20"/>
        <v>1</v>
      </c>
      <c r="BO72" s="400">
        <f t="shared" si="21"/>
        <v>0</v>
      </c>
      <c r="BP72" s="400">
        <f t="shared" si="22"/>
        <v>0</v>
      </c>
      <c r="BQ72" s="400">
        <f t="shared" si="23"/>
        <v>0</v>
      </c>
      <c r="BR72" s="400">
        <f t="shared" si="24"/>
        <v>0</v>
      </c>
      <c r="BS72" s="400">
        <f t="shared" si="25"/>
        <v>0</v>
      </c>
      <c r="BT72" s="400">
        <f t="shared" si="26"/>
        <v>0</v>
      </c>
      <c r="BU72" s="400">
        <f t="shared" si="27"/>
        <v>0</v>
      </c>
      <c r="BV72" s="400" t="s">
        <v>1234</v>
      </c>
    </row>
    <row r="73" spans="1:74" hidden="1" x14ac:dyDescent="0.25">
      <c r="A73" s="128"/>
      <c r="B73" s="401"/>
      <c r="C73" s="145"/>
      <c r="D73" s="124"/>
      <c r="E73" s="124"/>
      <c r="F73" s="124"/>
      <c r="G73" s="124"/>
      <c r="H73" s="124"/>
      <c r="I73" s="124"/>
      <c r="J73" s="124"/>
      <c r="K73" s="400"/>
      <c r="L73" s="400"/>
      <c r="M73" s="400"/>
      <c r="N73" s="400"/>
      <c r="O73" s="400"/>
      <c r="P73" s="400"/>
      <c r="Q73" s="400"/>
      <c r="R73" s="154"/>
      <c r="S73" s="154"/>
      <c r="T73" s="400"/>
      <c r="U73" s="400"/>
      <c r="V73" s="154"/>
      <c r="W73" s="400"/>
      <c r="X73" s="154"/>
      <c r="Y73" s="400"/>
      <c r="Z73" s="400"/>
      <c r="AA73" s="400"/>
      <c r="AB73" s="400"/>
      <c r="AC73" s="400"/>
      <c r="AD73" s="400"/>
      <c r="AE73" s="400"/>
      <c r="AF73" s="154"/>
      <c r="AG73" s="154"/>
      <c r="AH73" s="124"/>
      <c r="AI73" s="124"/>
      <c r="AJ73" s="124"/>
      <c r="AK73" s="154"/>
      <c r="AL73" s="154"/>
      <c r="AM73" s="400"/>
      <c r="AN73" s="400"/>
      <c r="AO73" s="400"/>
      <c r="AP73" s="400"/>
      <c r="AQ73" s="400"/>
      <c r="AR73" s="400"/>
      <c r="AS73" s="400"/>
      <c r="AT73" s="154"/>
      <c r="AU73" s="154"/>
      <c r="AV73" s="154"/>
      <c r="AW73" s="154"/>
      <c r="AX73" s="154"/>
      <c r="AY73" s="154"/>
      <c r="AZ73" s="154"/>
      <c r="BA73" s="154"/>
      <c r="BB73" s="154"/>
      <c r="BC73" s="154"/>
      <c r="BD73" s="154"/>
      <c r="BE73" s="154"/>
      <c r="BF73" s="154"/>
      <c r="BG73" s="154"/>
      <c r="BH73" s="400"/>
      <c r="BI73" s="400"/>
      <c r="BJ73" s="400"/>
      <c r="BK73" s="400"/>
      <c r="BL73" s="400"/>
      <c r="BM73" s="400"/>
      <c r="BN73" s="400"/>
      <c r="BO73" s="400"/>
      <c r="BP73" s="400"/>
      <c r="BQ73" s="400"/>
      <c r="BR73" s="400"/>
      <c r="BS73" s="400"/>
      <c r="BT73" s="400"/>
      <c r="BU73" s="400"/>
      <c r="BV73" s="400"/>
    </row>
    <row r="74" spans="1:74" ht="31.5" x14ac:dyDescent="0.25">
      <c r="A74" s="128" t="s">
        <v>561</v>
      </c>
      <c r="B74" s="401" t="s">
        <v>1241</v>
      </c>
      <c r="C74" s="145" t="s">
        <v>1246</v>
      </c>
      <c r="D74" s="124">
        <v>0</v>
      </c>
      <c r="E74" s="124">
        <v>0</v>
      </c>
      <c r="F74" s="124">
        <v>0</v>
      </c>
      <c r="G74" s="124">
        <v>0</v>
      </c>
      <c r="H74" s="124">
        <v>0</v>
      </c>
      <c r="I74" s="124">
        <v>0</v>
      </c>
      <c r="J74" s="124">
        <v>1</v>
      </c>
      <c r="K74" s="400">
        <v>0</v>
      </c>
      <c r="L74" s="400">
        <v>0</v>
      </c>
      <c r="M74" s="400">
        <v>0</v>
      </c>
      <c r="N74" s="400">
        <v>0</v>
      </c>
      <c r="O74" s="400">
        <v>0</v>
      </c>
      <c r="P74" s="400">
        <v>0</v>
      </c>
      <c r="Q74" s="400">
        <v>0</v>
      </c>
      <c r="R74" s="154">
        <f>[1]В0228_1074205010351_05_0_69_!AH74</f>
        <v>0</v>
      </c>
      <c r="S74" s="154">
        <f>[1]В0228_1074205010351_05_0_69_!AI74</f>
        <v>0</v>
      </c>
      <c r="T74" s="400">
        <f t="shared" si="7"/>
        <v>0</v>
      </c>
      <c r="U74" s="400">
        <f t="shared" si="8"/>
        <v>0</v>
      </c>
      <c r="V74" s="154">
        <f>[1]В0228_1074205010351_05_0_69_!AJ74</f>
        <v>0</v>
      </c>
      <c r="W74" s="400">
        <f t="shared" si="9"/>
        <v>0</v>
      </c>
      <c r="X74" s="154">
        <f>[1]В0228_1074205010351_05_0_69_!AL74</f>
        <v>1</v>
      </c>
      <c r="Y74" s="400">
        <v>0</v>
      </c>
      <c r="Z74" s="400">
        <v>0</v>
      </c>
      <c r="AA74" s="400">
        <v>0</v>
      </c>
      <c r="AB74" s="400">
        <v>0</v>
      </c>
      <c r="AC74" s="400">
        <v>0</v>
      </c>
      <c r="AD74" s="400">
        <v>0</v>
      </c>
      <c r="AE74" s="400">
        <v>0</v>
      </c>
      <c r="AF74" s="154">
        <v>0</v>
      </c>
      <c r="AG74" s="154">
        <v>0</v>
      </c>
      <c r="AH74" s="154">
        <v>0</v>
      </c>
      <c r="AI74" s="154">
        <v>0</v>
      </c>
      <c r="AJ74" s="154">
        <v>0</v>
      </c>
      <c r="AK74" s="154">
        <v>0</v>
      </c>
      <c r="AL74" s="154">
        <v>0</v>
      </c>
      <c r="AM74" s="400">
        <v>0</v>
      </c>
      <c r="AN74" s="400">
        <v>0</v>
      </c>
      <c r="AO74" s="400">
        <v>0</v>
      </c>
      <c r="AP74" s="400">
        <v>0</v>
      </c>
      <c r="AQ74" s="400">
        <v>0</v>
      </c>
      <c r="AR74" s="400">
        <v>0</v>
      </c>
      <c r="AS74" s="400">
        <v>0</v>
      </c>
      <c r="AT74" s="154"/>
      <c r="AU74" s="154"/>
      <c r="AV74" s="154"/>
      <c r="AW74" s="154"/>
      <c r="AX74" s="154"/>
      <c r="AY74" s="154"/>
      <c r="AZ74" s="154"/>
      <c r="BA74" s="154"/>
      <c r="BB74" s="154"/>
      <c r="BC74" s="154"/>
      <c r="BD74" s="154"/>
      <c r="BE74" s="154"/>
      <c r="BF74" s="154"/>
      <c r="BG74" s="154"/>
      <c r="BH74" s="400">
        <f t="shared" si="10"/>
        <v>0</v>
      </c>
      <c r="BI74" s="400">
        <f t="shared" si="15"/>
        <v>0</v>
      </c>
      <c r="BJ74" s="400">
        <f t="shared" si="16"/>
        <v>0</v>
      </c>
      <c r="BK74" s="400">
        <f t="shared" si="17"/>
        <v>0</v>
      </c>
      <c r="BL74" s="400">
        <f t="shared" si="18"/>
        <v>0</v>
      </c>
      <c r="BM74" s="400">
        <f t="shared" si="19"/>
        <v>0</v>
      </c>
      <c r="BN74" s="400">
        <f t="shared" si="20"/>
        <v>1</v>
      </c>
      <c r="BO74" s="400">
        <f t="shared" si="21"/>
        <v>0</v>
      </c>
      <c r="BP74" s="400">
        <f t="shared" si="22"/>
        <v>0</v>
      </c>
      <c r="BQ74" s="400">
        <f t="shared" si="23"/>
        <v>0</v>
      </c>
      <c r="BR74" s="400">
        <f t="shared" si="24"/>
        <v>0</v>
      </c>
      <c r="BS74" s="400">
        <f t="shared" si="25"/>
        <v>0</v>
      </c>
      <c r="BT74" s="400">
        <f t="shared" si="26"/>
        <v>0</v>
      </c>
      <c r="BU74" s="400">
        <f t="shared" si="27"/>
        <v>0</v>
      </c>
      <c r="BV74" s="400" t="s">
        <v>1234</v>
      </c>
    </row>
    <row r="75" spans="1:74" hidden="1" x14ac:dyDescent="0.25">
      <c r="A75" s="128"/>
      <c r="B75" s="401"/>
      <c r="C75" s="145"/>
      <c r="D75" s="124"/>
      <c r="E75" s="124"/>
      <c r="F75" s="124"/>
      <c r="G75" s="124"/>
      <c r="H75" s="124"/>
      <c r="I75" s="124"/>
      <c r="J75" s="124"/>
      <c r="K75" s="400"/>
      <c r="L75" s="400"/>
      <c r="M75" s="400"/>
      <c r="N75" s="400"/>
      <c r="O75" s="400"/>
      <c r="P75" s="400"/>
      <c r="Q75" s="400"/>
      <c r="R75" s="154"/>
      <c r="S75" s="154"/>
      <c r="T75" s="400"/>
      <c r="U75" s="400"/>
      <c r="V75" s="154"/>
      <c r="W75" s="400"/>
      <c r="X75" s="154"/>
      <c r="Y75" s="400"/>
      <c r="Z75" s="400"/>
      <c r="AA75" s="400"/>
      <c r="AB75" s="400"/>
      <c r="AC75" s="400"/>
      <c r="AD75" s="400"/>
      <c r="AE75" s="400"/>
      <c r="AF75" s="154"/>
      <c r="AG75" s="154"/>
      <c r="AH75" s="154"/>
      <c r="AI75" s="154"/>
      <c r="AJ75" s="154"/>
      <c r="AK75" s="154"/>
      <c r="AL75" s="154"/>
      <c r="AM75" s="400"/>
      <c r="AN75" s="400"/>
      <c r="AO75" s="400"/>
      <c r="AP75" s="400"/>
      <c r="AQ75" s="400"/>
      <c r="AR75" s="400"/>
      <c r="AS75" s="400"/>
      <c r="AT75" s="154"/>
      <c r="AU75" s="154"/>
      <c r="AV75" s="154"/>
      <c r="AW75" s="154"/>
      <c r="AX75" s="154"/>
      <c r="AY75" s="154"/>
      <c r="AZ75" s="154"/>
      <c r="BA75" s="154"/>
      <c r="BB75" s="154"/>
      <c r="BC75" s="154"/>
      <c r="BD75" s="154"/>
      <c r="BE75" s="154"/>
      <c r="BF75" s="154"/>
      <c r="BG75" s="154"/>
      <c r="BH75" s="400"/>
      <c r="BI75" s="400"/>
      <c r="BJ75" s="400"/>
      <c r="BK75" s="400"/>
      <c r="BL75" s="400"/>
      <c r="BM75" s="400"/>
      <c r="BN75" s="400"/>
      <c r="BO75" s="400"/>
      <c r="BP75" s="400"/>
      <c r="BQ75" s="400"/>
      <c r="BR75" s="400"/>
      <c r="BS75" s="400"/>
      <c r="BT75" s="400"/>
      <c r="BU75" s="400"/>
      <c r="BV75" s="400"/>
    </row>
    <row r="76" spans="1:74" ht="31.5" x14ac:dyDescent="0.25">
      <c r="A76" s="128" t="s">
        <v>563</v>
      </c>
      <c r="B76" s="144" t="s">
        <v>647</v>
      </c>
      <c r="C76" s="145" t="s">
        <v>730</v>
      </c>
      <c r="D76" s="124">
        <v>0</v>
      </c>
      <c r="E76" s="124">
        <v>0</v>
      </c>
      <c r="F76" s="124">
        <v>0</v>
      </c>
      <c r="G76" s="124">
        <v>0</v>
      </c>
      <c r="H76" s="124">
        <v>0</v>
      </c>
      <c r="I76" s="124">
        <v>0</v>
      </c>
      <c r="J76" s="124">
        <v>0</v>
      </c>
      <c r="K76" s="400">
        <v>0</v>
      </c>
      <c r="L76" s="400">
        <v>0</v>
      </c>
      <c r="M76" s="400">
        <v>0</v>
      </c>
      <c r="N76" s="400">
        <v>0</v>
      </c>
      <c r="O76" s="400">
        <v>0</v>
      </c>
      <c r="P76" s="400">
        <v>0</v>
      </c>
      <c r="Q76" s="400">
        <v>0</v>
      </c>
      <c r="R76" s="154">
        <f>[1]В0228_1074205010351_05_0_69_!AH76</f>
        <v>0</v>
      </c>
      <c r="S76" s="154">
        <f>[1]В0228_1074205010351_05_0_69_!AI76</f>
        <v>0</v>
      </c>
      <c r="T76" s="400">
        <f t="shared" si="7"/>
        <v>0</v>
      </c>
      <c r="U76" s="400">
        <f t="shared" si="8"/>
        <v>0</v>
      </c>
      <c r="V76" s="154">
        <f>[1]В0228_1074205010351_05_0_69_!AJ76</f>
        <v>0</v>
      </c>
      <c r="W76" s="400">
        <f t="shared" si="9"/>
        <v>0</v>
      </c>
      <c r="X76" s="154">
        <f>[1]В0228_1074205010351_05_0_69_!AL76</f>
        <v>0</v>
      </c>
      <c r="Y76" s="400">
        <v>0</v>
      </c>
      <c r="Z76" s="400">
        <v>0</v>
      </c>
      <c r="AA76" s="400">
        <v>0</v>
      </c>
      <c r="AB76" s="400">
        <v>0</v>
      </c>
      <c r="AC76" s="400">
        <v>0</v>
      </c>
      <c r="AD76" s="400">
        <v>0</v>
      </c>
      <c r="AE76" s="400">
        <v>0</v>
      </c>
      <c r="AF76" s="154">
        <v>0</v>
      </c>
      <c r="AG76" s="154">
        <v>0</v>
      </c>
      <c r="AH76" s="154">
        <v>0</v>
      </c>
      <c r="AI76" s="154">
        <v>0</v>
      </c>
      <c r="AJ76" s="154">
        <v>0</v>
      </c>
      <c r="AK76" s="154">
        <v>0</v>
      </c>
      <c r="AL76" s="154">
        <v>0</v>
      </c>
      <c r="AM76" s="400">
        <v>0</v>
      </c>
      <c r="AN76" s="400">
        <v>0</v>
      </c>
      <c r="AO76" s="400">
        <v>0</v>
      </c>
      <c r="AP76" s="400">
        <v>0</v>
      </c>
      <c r="AQ76" s="400">
        <v>0</v>
      </c>
      <c r="AR76" s="400">
        <v>0</v>
      </c>
      <c r="AS76" s="400">
        <v>0</v>
      </c>
      <c r="AT76" s="154"/>
      <c r="AU76" s="154"/>
      <c r="AV76" s="154"/>
      <c r="AW76" s="154"/>
      <c r="AX76" s="154"/>
      <c r="AY76" s="154"/>
      <c r="AZ76" s="154"/>
      <c r="BA76" s="154"/>
      <c r="BB76" s="154"/>
      <c r="BC76" s="154"/>
      <c r="BD76" s="154"/>
      <c r="BE76" s="154"/>
      <c r="BF76" s="154"/>
      <c r="BG76" s="154"/>
      <c r="BH76" s="400">
        <f t="shared" si="10"/>
        <v>0</v>
      </c>
      <c r="BI76" s="400">
        <f t="shared" si="15"/>
        <v>0</v>
      </c>
      <c r="BJ76" s="400">
        <f t="shared" si="16"/>
        <v>0</v>
      </c>
      <c r="BK76" s="400">
        <f t="shared" si="17"/>
        <v>0</v>
      </c>
      <c r="BL76" s="400">
        <f t="shared" si="18"/>
        <v>0</v>
      </c>
      <c r="BM76" s="400">
        <f t="shared" si="19"/>
        <v>0</v>
      </c>
      <c r="BN76" s="400">
        <f t="shared" si="20"/>
        <v>0</v>
      </c>
      <c r="BO76" s="400">
        <f t="shared" si="21"/>
        <v>0</v>
      </c>
      <c r="BP76" s="400">
        <f t="shared" si="22"/>
        <v>0</v>
      </c>
      <c r="BQ76" s="400">
        <f t="shared" si="23"/>
        <v>0</v>
      </c>
      <c r="BR76" s="400">
        <f t="shared" si="24"/>
        <v>0</v>
      </c>
      <c r="BS76" s="400">
        <f t="shared" si="25"/>
        <v>0</v>
      </c>
      <c r="BT76" s="400">
        <f t="shared" si="26"/>
        <v>0</v>
      </c>
      <c r="BU76" s="400">
        <f t="shared" si="27"/>
        <v>0</v>
      </c>
      <c r="BV76" s="400" t="s">
        <v>1234</v>
      </c>
    </row>
    <row r="77" spans="1:74" ht="47.25" x14ac:dyDescent="0.25">
      <c r="A77" s="128" t="s">
        <v>658</v>
      </c>
      <c r="B77" s="144" t="s">
        <v>648</v>
      </c>
      <c r="C77" s="145" t="s">
        <v>730</v>
      </c>
      <c r="D77" s="124">
        <v>0</v>
      </c>
      <c r="E77" s="400">
        <v>0</v>
      </c>
      <c r="F77" s="400">
        <v>0</v>
      </c>
      <c r="G77" s="400">
        <v>0</v>
      </c>
      <c r="H77" s="400">
        <v>0</v>
      </c>
      <c r="I77" s="400">
        <v>0</v>
      </c>
      <c r="J77" s="400">
        <v>0</v>
      </c>
      <c r="K77" s="400">
        <v>0</v>
      </c>
      <c r="L77" s="400">
        <v>0</v>
      </c>
      <c r="M77" s="400">
        <v>0</v>
      </c>
      <c r="N77" s="400">
        <v>0</v>
      </c>
      <c r="O77" s="400">
        <v>0</v>
      </c>
      <c r="P77" s="400">
        <v>0</v>
      </c>
      <c r="Q77" s="400">
        <v>0</v>
      </c>
      <c r="R77" s="400">
        <v>0</v>
      </c>
      <c r="S77" s="400">
        <v>0</v>
      </c>
      <c r="T77" s="400">
        <v>0</v>
      </c>
      <c r="U77" s="400">
        <v>0</v>
      </c>
      <c r="V77" s="400">
        <v>0</v>
      </c>
      <c r="W77" s="400">
        <v>0</v>
      </c>
      <c r="X77" s="400">
        <v>0</v>
      </c>
      <c r="Y77" s="400">
        <v>0</v>
      </c>
      <c r="Z77" s="400">
        <v>0</v>
      </c>
      <c r="AA77" s="400">
        <v>0</v>
      </c>
      <c r="AB77" s="400">
        <v>0</v>
      </c>
      <c r="AC77" s="400">
        <v>0</v>
      </c>
      <c r="AD77" s="400">
        <v>0</v>
      </c>
      <c r="AE77" s="400">
        <v>0</v>
      </c>
      <c r="AF77" s="400">
        <v>0</v>
      </c>
      <c r="AG77" s="400">
        <v>0</v>
      </c>
      <c r="AH77" s="400">
        <v>0</v>
      </c>
      <c r="AI77" s="400">
        <v>0</v>
      </c>
      <c r="AJ77" s="400">
        <v>0</v>
      </c>
      <c r="AK77" s="400">
        <v>0</v>
      </c>
      <c r="AL77" s="400">
        <v>0</v>
      </c>
      <c r="AM77" s="400">
        <v>0</v>
      </c>
      <c r="AN77" s="400">
        <v>0</v>
      </c>
      <c r="AO77" s="400">
        <v>0</v>
      </c>
      <c r="AP77" s="400">
        <v>0</v>
      </c>
      <c r="AQ77" s="400">
        <v>0</v>
      </c>
      <c r="AR77" s="400">
        <v>0</v>
      </c>
      <c r="AS77" s="400">
        <v>0</v>
      </c>
      <c r="AT77" s="154"/>
      <c r="AU77" s="154"/>
      <c r="AV77" s="154"/>
      <c r="AW77" s="154"/>
      <c r="AX77" s="154"/>
      <c r="AY77" s="154"/>
      <c r="AZ77" s="154"/>
      <c r="BA77" s="154"/>
      <c r="BB77" s="154"/>
      <c r="BC77" s="154"/>
      <c r="BD77" s="154"/>
      <c r="BE77" s="154"/>
      <c r="BF77" s="154"/>
      <c r="BG77" s="154"/>
      <c r="BH77" s="400">
        <f t="shared" si="10"/>
        <v>0</v>
      </c>
      <c r="BI77" s="400">
        <f t="shared" si="15"/>
        <v>0</v>
      </c>
      <c r="BJ77" s="400">
        <f t="shared" si="16"/>
        <v>0</v>
      </c>
      <c r="BK77" s="400">
        <f t="shared" si="17"/>
        <v>0</v>
      </c>
      <c r="BL77" s="400">
        <f t="shared" si="18"/>
        <v>0</v>
      </c>
      <c r="BM77" s="400">
        <f t="shared" si="19"/>
        <v>0</v>
      </c>
      <c r="BN77" s="400">
        <f t="shared" si="20"/>
        <v>0</v>
      </c>
      <c r="BO77" s="400">
        <f t="shared" si="21"/>
        <v>0</v>
      </c>
      <c r="BP77" s="400">
        <f t="shared" si="22"/>
        <v>0</v>
      </c>
      <c r="BQ77" s="400">
        <f t="shared" si="23"/>
        <v>0</v>
      </c>
      <c r="BR77" s="400">
        <f t="shared" si="24"/>
        <v>0</v>
      </c>
      <c r="BS77" s="400">
        <f t="shared" si="25"/>
        <v>0</v>
      </c>
      <c r="BT77" s="400">
        <f t="shared" si="26"/>
        <v>0</v>
      </c>
      <c r="BU77" s="400">
        <f t="shared" si="27"/>
        <v>0</v>
      </c>
      <c r="BV77" s="400" t="s">
        <v>1234</v>
      </c>
    </row>
    <row r="78" spans="1:74" ht="47.25" x14ac:dyDescent="0.25">
      <c r="A78" s="128" t="s">
        <v>659</v>
      </c>
      <c r="B78" s="144" t="s">
        <v>660</v>
      </c>
      <c r="C78" s="145" t="s">
        <v>730</v>
      </c>
      <c r="D78" s="124">
        <v>0</v>
      </c>
      <c r="E78" s="400">
        <v>0</v>
      </c>
      <c r="F78" s="400">
        <v>0</v>
      </c>
      <c r="G78" s="400">
        <v>0</v>
      </c>
      <c r="H78" s="400">
        <v>0</v>
      </c>
      <c r="I78" s="400">
        <v>0</v>
      </c>
      <c r="J78" s="400">
        <v>0</v>
      </c>
      <c r="K78" s="400">
        <v>0</v>
      </c>
      <c r="L78" s="400">
        <v>0</v>
      </c>
      <c r="M78" s="400">
        <v>0</v>
      </c>
      <c r="N78" s="400">
        <v>0</v>
      </c>
      <c r="O78" s="400">
        <v>0</v>
      </c>
      <c r="P78" s="400">
        <v>0</v>
      </c>
      <c r="Q78" s="400">
        <v>0</v>
      </c>
      <c r="R78" s="400">
        <v>0</v>
      </c>
      <c r="S78" s="400">
        <v>0</v>
      </c>
      <c r="T78" s="400">
        <v>0</v>
      </c>
      <c r="U78" s="400">
        <v>0</v>
      </c>
      <c r="V78" s="400">
        <v>0</v>
      </c>
      <c r="W78" s="400">
        <v>0</v>
      </c>
      <c r="X78" s="400">
        <v>0</v>
      </c>
      <c r="Y78" s="400">
        <v>0</v>
      </c>
      <c r="Z78" s="400">
        <v>0</v>
      </c>
      <c r="AA78" s="400">
        <v>0</v>
      </c>
      <c r="AB78" s="400">
        <v>0</v>
      </c>
      <c r="AC78" s="400">
        <v>0</v>
      </c>
      <c r="AD78" s="400">
        <v>0</v>
      </c>
      <c r="AE78" s="400">
        <v>0</v>
      </c>
      <c r="AF78" s="400">
        <v>0</v>
      </c>
      <c r="AG78" s="400">
        <v>0</v>
      </c>
      <c r="AH78" s="400">
        <v>0</v>
      </c>
      <c r="AI78" s="400">
        <v>0</v>
      </c>
      <c r="AJ78" s="400">
        <v>0</v>
      </c>
      <c r="AK78" s="400">
        <v>0</v>
      </c>
      <c r="AL78" s="400">
        <v>0</v>
      </c>
      <c r="AM78" s="400">
        <v>0</v>
      </c>
      <c r="AN78" s="400">
        <v>0</v>
      </c>
      <c r="AO78" s="400">
        <v>0</v>
      </c>
      <c r="AP78" s="400">
        <v>0</v>
      </c>
      <c r="AQ78" s="400">
        <v>0</v>
      </c>
      <c r="AR78" s="400">
        <v>0</v>
      </c>
      <c r="AS78" s="400">
        <v>0</v>
      </c>
      <c r="AT78" s="154"/>
      <c r="AU78" s="154"/>
      <c r="AV78" s="154"/>
      <c r="AW78" s="154"/>
      <c r="AX78" s="154"/>
      <c r="AY78" s="154"/>
      <c r="AZ78" s="154"/>
      <c r="BA78" s="154"/>
      <c r="BB78" s="154"/>
      <c r="BC78" s="154"/>
      <c r="BD78" s="154"/>
      <c r="BE78" s="154"/>
      <c r="BF78" s="154"/>
      <c r="BG78" s="154"/>
      <c r="BH78" s="400">
        <f t="shared" si="10"/>
        <v>0</v>
      </c>
      <c r="BI78" s="400">
        <f t="shared" si="15"/>
        <v>0</v>
      </c>
      <c r="BJ78" s="400">
        <f t="shared" si="16"/>
        <v>0</v>
      </c>
      <c r="BK78" s="400">
        <f t="shared" si="17"/>
        <v>0</v>
      </c>
      <c r="BL78" s="400">
        <f t="shared" si="18"/>
        <v>0</v>
      </c>
      <c r="BM78" s="400">
        <f t="shared" si="19"/>
        <v>0</v>
      </c>
      <c r="BN78" s="400">
        <f t="shared" si="20"/>
        <v>0</v>
      </c>
      <c r="BO78" s="400">
        <f t="shared" si="21"/>
        <v>0</v>
      </c>
      <c r="BP78" s="400">
        <f t="shared" si="22"/>
        <v>0</v>
      </c>
      <c r="BQ78" s="400">
        <f t="shared" si="23"/>
        <v>0</v>
      </c>
      <c r="BR78" s="400">
        <f t="shared" si="24"/>
        <v>0</v>
      </c>
      <c r="BS78" s="400">
        <f t="shared" si="25"/>
        <v>0</v>
      </c>
      <c r="BT78" s="400">
        <f t="shared" si="26"/>
        <v>0</v>
      </c>
      <c r="BU78" s="400">
        <f t="shared" si="27"/>
        <v>0</v>
      </c>
      <c r="BV78" s="400" t="s">
        <v>1234</v>
      </c>
    </row>
    <row r="79" spans="1:74" ht="47.25" x14ac:dyDescent="0.25">
      <c r="A79" s="128" t="s">
        <v>661</v>
      </c>
      <c r="B79" s="144" t="s">
        <v>662</v>
      </c>
      <c r="C79" s="145" t="s">
        <v>730</v>
      </c>
      <c r="D79" s="400">
        <v>0</v>
      </c>
      <c r="E79" s="400">
        <v>0</v>
      </c>
      <c r="F79" s="400">
        <v>0</v>
      </c>
      <c r="G79" s="400">
        <v>0</v>
      </c>
      <c r="H79" s="400">
        <v>0</v>
      </c>
      <c r="I79" s="400">
        <v>0</v>
      </c>
      <c r="J79" s="400">
        <v>0</v>
      </c>
      <c r="K79" s="400">
        <v>0</v>
      </c>
      <c r="L79" s="400">
        <v>0</v>
      </c>
      <c r="M79" s="400">
        <v>0</v>
      </c>
      <c r="N79" s="400">
        <v>0</v>
      </c>
      <c r="O79" s="400">
        <v>0</v>
      </c>
      <c r="P79" s="400">
        <v>0</v>
      </c>
      <c r="Q79" s="400">
        <v>0</v>
      </c>
      <c r="R79" s="400">
        <v>0</v>
      </c>
      <c r="S79" s="400">
        <v>0</v>
      </c>
      <c r="T79" s="400">
        <v>0</v>
      </c>
      <c r="U79" s="400">
        <v>0</v>
      </c>
      <c r="V79" s="400">
        <v>0</v>
      </c>
      <c r="W79" s="400">
        <v>0</v>
      </c>
      <c r="X79" s="400">
        <v>0</v>
      </c>
      <c r="Y79" s="400">
        <v>0</v>
      </c>
      <c r="Z79" s="400">
        <v>0</v>
      </c>
      <c r="AA79" s="400">
        <v>0</v>
      </c>
      <c r="AB79" s="400">
        <v>0</v>
      </c>
      <c r="AC79" s="400">
        <v>0</v>
      </c>
      <c r="AD79" s="400">
        <v>0</v>
      </c>
      <c r="AE79" s="400">
        <v>0</v>
      </c>
      <c r="AF79" s="400">
        <v>0</v>
      </c>
      <c r="AG79" s="400">
        <v>0</v>
      </c>
      <c r="AH79" s="400">
        <v>0</v>
      </c>
      <c r="AI79" s="400">
        <v>0</v>
      </c>
      <c r="AJ79" s="400">
        <v>0</v>
      </c>
      <c r="AK79" s="400">
        <v>0</v>
      </c>
      <c r="AL79" s="400">
        <v>0</v>
      </c>
      <c r="AM79" s="400">
        <v>0</v>
      </c>
      <c r="AN79" s="400">
        <v>0</v>
      </c>
      <c r="AO79" s="400">
        <v>0</v>
      </c>
      <c r="AP79" s="400">
        <v>0</v>
      </c>
      <c r="AQ79" s="400">
        <v>0</v>
      </c>
      <c r="AR79" s="400">
        <v>0</v>
      </c>
      <c r="AS79" s="400">
        <v>0</v>
      </c>
      <c r="AT79" s="154"/>
      <c r="AU79" s="154"/>
      <c r="AV79" s="154"/>
      <c r="AW79" s="154"/>
      <c r="AX79" s="154"/>
      <c r="AY79" s="154"/>
      <c r="AZ79" s="154"/>
      <c r="BA79" s="154"/>
      <c r="BB79" s="154"/>
      <c r="BC79" s="154"/>
      <c r="BD79" s="154"/>
      <c r="BE79" s="154"/>
      <c r="BF79" s="154"/>
      <c r="BG79" s="154"/>
      <c r="BH79" s="400">
        <f t="shared" si="10"/>
        <v>0</v>
      </c>
      <c r="BI79" s="400">
        <f t="shared" si="15"/>
        <v>0</v>
      </c>
      <c r="BJ79" s="400">
        <f t="shared" si="16"/>
        <v>0</v>
      </c>
      <c r="BK79" s="400">
        <f t="shared" si="17"/>
        <v>0</v>
      </c>
      <c r="BL79" s="400">
        <f t="shared" si="18"/>
        <v>0</v>
      </c>
      <c r="BM79" s="400">
        <f t="shared" si="19"/>
        <v>0</v>
      </c>
      <c r="BN79" s="400">
        <f t="shared" si="20"/>
        <v>0</v>
      </c>
      <c r="BO79" s="400">
        <f t="shared" si="21"/>
        <v>0</v>
      </c>
      <c r="BP79" s="400">
        <f t="shared" si="22"/>
        <v>0</v>
      </c>
      <c r="BQ79" s="400">
        <f t="shared" si="23"/>
        <v>0</v>
      </c>
      <c r="BR79" s="400">
        <f t="shared" si="24"/>
        <v>0</v>
      </c>
      <c r="BS79" s="400">
        <f t="shared" si="25"/>
        <v>0</v>
      </c>
      <c r="BT79" s="400">
        <f t="shared" si="26"/>
        <v>0</v>
      </c>
      <c r="BU79" s="400">
        <f t="shared" si="27"/>
        <v>0</v>
      </c>
      <c r="BV79" s="400" t="s">
        <v>1234</v>
      </c>
    </row>
    <row r="80" spans="1:74" hidden="1" x14ac:dyDescent="0.25">
      <c r="A80" s="128"/>
      <c r="B80" s="144"/>
      <c r="C80" s="145"/>
      <c r="D80" s="124"/>
      <c r="E80" s="124"/>
      <c r="F80" s="124"/>
      <c r="G80" s="124"/>
      <c r="H80" s="124"/>
      <c r="I80" s="124"/>
      <c r="J80" s="124"/>
      <c r="K80" s="400"/>
      <c r="L80" s="400"/>
      <c r="M80" s="400"/>
      <c r="N80" s="400"/>
      <c r="O80" s="400"/>
      <c r="P80" s="400"/>
      <c r="Q80" s="400"/>
      <c r="R80" s="154">
        <f>[1]В0228_1074205010351_05_0_69_!AH80</f>
        <v>0</v>
      </c>
      <c r="S80" s="154">
        <f>[1]В0228_1074205010351_05_0_69_!AI80</f>
        <v>0</v>
      </c>
      <c r="T80" s="400">
        <f t="shared" si="7"/>
        <v>0</v>
      </c>
      <c r="U80" s="400">
        <f t="shared" si="8"/>
        <v>0</v>
      </c>
      <c r="V80" s="154">
        <f>[1]В0228_1074205010351_05_0_69_!AJ80</f>
        <v>0</v>
      </c>
      <c r="W80" s="400">
        <f t="shared" si="9"/>
        <v>0</v>
      </c>
      <c r="X80" s="154">
        <f>[1]В0228_1074205010351_05_0_69_!AL80</f>
        <v>0</v>
      </c>
      <c r="Y80" s="400"/>
      <c r="Z80" s="400"/>
      <c r="AA80" s="400"/>
      <c r="AB80" s="400"/>
      <c r="AC80" s="400"/>
      <c r="AD80" s="400"/>
      <c r="AE80" s="400"/>
      <c r="AF80" s="154"/>
      <c r="AG80" s="154"/>
      <c r="AH80" s="124"/>
      <c r="AI80" s="124"/>
      <c r="AJ80" s="124"/>
      <c r="AK80" s="154"/>
      <c r="AL80" s="154"/>
      <c r="AM80" s="400"/>
      <c r="AN80" s="400"/>
      <c r="AO80" s="400"/>
      <c r="AP80" s="400"/>
      <c r="AQ80" s="400"/>
      <c r="AR80" s="400"/>
      <c r="AS80" s="400"/>
      <c r="AT80" s="154"/>
      <c r="AU80" s="154"/>
      <c r="AV80" s="154"/>
      <c r="AW80" s="154"/>
      <c r="AX80" s="154"/>
      <c r="AY80" s="154"/>
      <c r="AZ80" s="154"/>
      <c r="BA80" s="154"/>
      <c r="BB80" s="154"/>
      <c r="BC80" s="154"/>
      <c r="BD80" s="154"/>
      <c r="BE80" s="154"/>
      <c r="BF80" s="154"/>
      <c r="BG80" s="154"/>
      <c r="BH80" s="400">
        <f t="shared" si="10"/>
        <v>0</v>
      </c>
      <c r="BI80" s="400">
        <f t="shared" si="15"/>
        <v>0</v>
      </c>
      <c r="BJ80" s="400">
        <f t="shared" si="16"/>
        <v>0</v>
      </c>
      <c r="BK80" s="400">
        <f t="shared" si="17"/>
        <v>0</v>
      </c>
      <c r="BL80" s="400">
        <f t="shared" si="18"/>
        <v>0</v>
      </c>
      <c r="BM80" s="400">
        <f t="shared" si="19"/>
        <v>0</v>
      </c>
      <c r="BN80" s="400">
        <f t="shared" si="20"/>
        <v>0</v>
      </c>
      <c r="BO80" s="400">
        <f t="shared" si="21"/>
        <v>0</v>
      </c>
      <c r="BP80" s="400">
        <f t="shared" si="22"/>
        <v>0</v>
      </c>
      <c r="BQ80" s="400">
        <f t="shared" si="23"/>
        <v>0</v>
      </c>
      <c r="BR80" s="400">
        <f t="shared" si="24"/>
        <v>0</v>
      </c>
      <c r="BS80" s="400">
        <f t="shared" si="25"/>
        <v>0</v>
      </c>
      <c r="BT80" s="400">
        <f t="shared" si="26"/>
        <v>0</v>
      </c>
      <c r="BU80" s="400">
        <f t="shared" si="27"/>
        <v>0</v>
      </c>
      <c r="BV80" s="400"/>
    </row>
    <row r="81" spans="1:74" hidden="1" x14ac:dyDescent="0.25">
      <c r="A81" s="128"/>
      <c r="B81" s="144"/>
      <c r="C81" s="145"/>
      <c r="D81" s="124"/>
      <c r="E81" s="124"/>
      <c r="F81" s="124"/>
      <c r="G81" s="124"/>
      <c r="H81" s="124"/>
      <c r="I81" s="124"/>
      <c r="J81" s="124"/>
      <c r="K81" s="400"/>
      <c r="L81" s="400"/>
      <c r="M81" s="400"/>
      <c r="N81" s="400"/>
      <c r="O81" s="400"/>
      <c r="P81" s="400"/>
      <c r="Q81" s="400"/>
      <c r="R81" s="154">
        <f>[1]В0228_1074205010351_05_0_69_!AH81</f>
        <v>0</v>
      </c>
      <c r="S81" s="154">
        <f>[1]В0228_1074205010351_05_0_69_!AI81</f>
        <v>0</v>
      </c>
      <c r="T81" s="400">
        <f t="shared" si="7"/>
        <v>0</v>
      </c>
      <c r="U81" s="400">
        <f t="shared" si="8"/>
        <v>0</v>
      </c>
      <c r="V81" s="154">
        <f>[1]В0228_1074205010351_05_0_69_!AJ81</f>
        <v>0</v>
      </c>
      <c r="W81" s="400">
        <f t="shared" si="9"/>
        <v>0</v>
      </c>
      <c r="X81" s="154">
        <f>[1]В0228_1074205010351_05_0_69_!AL81</f>
        <v>0</v>
      </c>
      <c r="Y81" s="400"/>
      <c r="Z81" s="400"/>
      <c r="AA81" s="400"/>
      <c r="AB81" s="400"/>
      <c r="AC81" s="400"/>
      <c r="AD81" s="400"/>
      <c r="AE81" s="400"/>
      <c r="AF81" s="154"/>
      <c r="AG81" s="154"/>
      <c r="AH81" s="124"/>
      <c r="AI81" s="124"/>
      <c r="AJ81" s="124"/>
      <c r="AK81" s="154"/>
      <c r="AL81" s="154"/>
      <c r="AM81" s="400"/>
      <c r="AN81" s="400"/>
      <c r="AO81" s="400"/>
      <c r="AP81" s="400"/>
      <c r="AQ81" s="400"/>
      <c r="AR81" s="400"/>
      <c r="AS81" s="400"/>
      <c r="AT81" s="154"/>
      <c r="AU81" s="154"/>
      <c r="AV81" s="154"/>
      <c r="AW81" s="154"/>
      <c r="AX81" s="154"/>
      <c r="AY81" s="154"/>
      <c r="AZ81" s="154"/>
      <c r="BA81" s="154"/>
      <c r="BB81" s="154"/>
      <c r="BC81" s="154"/>
      <c r="BD81" s="154"/>
      <c r="BE81" s="154"/>
      <c r="BF81" s="154"/>
      <c r="BG81" s="154"/>
      <c r="BH81" s="400">
        <f t="shared" si="10"/>
        <v>0</v>
      </c>
      <c r="BI81" s="400">
        <f t="shared" si="15"/>
        <v>0</v>
      </c>
      <c r="BJ81" s="400">
        <f t="shared" si="16"/>
        <v>0</v>
      </c>
      <c r="BK81" s="400">
        <f t="shared" si="17"/>
        <v>0</v>
      </c>
      <c r="BL81" s="400">
        <f t="shared" si="18"/>
        <v>0</v>
      </c>
      <c r="BM81" s="400">
        <f t="shared" si="19"/>
        <v>0</v>
      </c>
      <c r="BN81" s="400">
        <f t="shared" si="20"/>
        <v>0</v>
      </c>
      <c r="BO81" s="400">
        <f t="shared" si="21"/>
        <v>0</v>
      </c>
      <c r="BP81" s="400">
        <f t="shared" si="22"/>
        <v>0</v>
      </c>
      <c r="BQ81" s="400">
        <f t="shared" si="23"/>
        <v>0</v>
      </c>
      <c r="BR81" s="400">
        <f t="shared" si="24"/>
        <v>0</v>
      </c>
      <c r="BS81" s="400">
        <f t="shared" si="25"/>
        <v>0</v>
      </c>
      <c r="BT81" s="400">
        <f t="shared" si="26"/>
        <v>0</v>
      </c>
      <c r="BU81" s="400">
        <f t="shared" si="27"/>
        <v>0</v>
      </c>
      <c r="BV81" s="400"/>
    </row>
    <row r="82" spans="1:74" hidden="1" x14ac:dyDescent="0.25">
      <c r="A82" s="128"/>
      <c r="B82" s="144"/>
      <c r="C82" s="145"/>
      <c r="D82" s="124"/>
      <c r="E82" s="124"/>
      <c r="F82" s="124"/>
      <c r="G82" s="124"/>
      <c r="H82" s="124"/>
      <c r="I82" s="124"/>
      <c r="J82" s="124"/>
      <c r="K82" s="400"/>
      <c r="L82" s="400"/>
      <c r="M82" s="400"/>
      <c r="N82" s="400"/>
      <c r="O82" s="400"/>
      <c r="P82" s="400"/>
      <c r="Q82" s="400"/>
      <c r="R82" s="154">
        <f>[1]В0228_1074205010351_05_0_69_!AH82</f>
        <v>0</v>
      </c>
      <c r="S82" s="154">
        <f>[1]В0228_1074205010351_05_0_69_!AI82</f>
        <v>0</v>
      </c>
      <c r="T82" s="400">
        <f t="shared" si="7"/>
        <v>0</v>
      </c>
      <c r="U82" s="400">
        <f t="shared" si="8"/>
        <v>0</v>
      </c>
      <c r="V82" s="154">
        <f>[1]В0228_1074205010351_05_0_69_!AJ82</f>
        <v>0</v>
      </c>
      <c r="W82" s="400">
        <f t="shared" si="9"/>
        <v>0</v>
      </c>
      <c r="X82" s="154">
        <f>[1]В0228_1074205010351_05_0_69_!AL82</f>
        <v>0</v>
      </c>
      <c r="Y82" s="400"/>
      <c r="Z82" s="400"/>
      <c r="AA82" s="400"/>
      <c r="AB82" s="400"/>
      <c r="AC82" s="400"/>
      <c r="AD82" s="400"/>
      <c r="AE82" s="400"/>
      <c r="AF82" s="154"/>
      <c r="AG82" s="154"/>
      <c r="AH82" s="124"/>
      <c r="AI82" s="124"/>
      <c r="AJ82" s="154"/>
      <c r="AK82" s="154"/>
      <c r="AL82" s="154"/>
      <c r="AM82" s="400"/>
      <c r="AN82" s="400"/>
      <c r="AO82" s="400"/>
      <c r="AP82" s="400"/>
      <c r="AQ82" s="400"/>
      <c r="AR82" s="400"/>
      <c r="AS82" s="400"/>
      <c r="AT82" s="154"/>
      <c r="AU82" s="154"/>
      <c r="AV82" s="154"/>
      <c r="AW82" s="154"/>
      <c r="AX82" s="154"/>
      <c r="AY82" s="154"/>
      <c r="AZ82" s="154"/>
      <c r="BA82" s="154"/>
      <c r="BB82" s="154"/>
      <c r="BC82" s="154"/>
      <c r="BD82" s="154"/>
      <c r="BE82" s="154"/>
      <c r="BF82" s="154"/>
      <c r="BG82" s="154"/>
      <c r="BH82" s="400">
        <f t="shared" si="10"/>
        <v>0</v>
      </c>
      <c r="BI82" s="400">
        <f t="shared" si="15"/>
        <v>0</v>
      </c>
      <c r="BJ82" s="400">
        <f t="shared" si="16"/>
        <v>0</v>
      </c>
      <c r="BK82" s="400">
        <f t="shared" si="17"/>
        <v>0</v>
      </c>
      <c r="BL82" s="400">
        <f t="shared" si="18"/>
        <v>0</v>
      </c>
      <c r="BM82" s="400">
        <f t="shared" si="19"/>
        <v>0</v>
      </c>
      <c r="BN82" s="400">
        <f t="shared" si="20"/>
        <v>0</v>
      </c>
      <c r="BO82" s="400">
        <f t="shared" si="21"/>
        <v>0</v>
      </c>
      <c r="BP82" s="400">
        <f t="shared" si="22"/>
        <v>0</v>
      </c>
      <c r="BQ82" s="400">
        <f t="shared" si="23"/>
        <v>0</v>
      </c>
      <c r="BR82" s="400">
        <f t="shared" si="24"/>
        <v>0</v>
      </c>
      <c r="BS82" s="400">
        <f t="shared" si="25"/>
        <v>0</v>
      </c>
      <c r="BT82" s="400">
        <f t="shared" si="26"/>
        <v>0</v>
      </c>
      <c r="BU82" s="400">
        <f t="shared" si="27"/>
        <v>0</v>
      </c>
      <c r="BV82" s="400"/>
    </row>
    <row r="83" spans="1:74" hidden="1" x14ac:dyDescent="0.25">
      <c r="A83" s="128"/>
      <c r="B83" s="144"/>
      <c r="C83" s="145"/>
      <c r="D83" s="124"/>
      <c r="E83" s="124"/>
      <c r="F83" s="124"/>
      <c r="G83" s="124"/>
      <c r="H83" s="124"/>
      <c r="I83" s="124"/>
      <c r="J83" s="124"/>
      <c r="K83" s="400"/>
      <c r="L83" s="400"/>
      <c r="M83" s="400"/>
      <c r="N83" s="400"/>
      <c r="O83" s="400"/>
      <c r="P83" s="400"/>
      <c r="Q83" s="400"/>
      <c r="R83" s="154">
        <f>[1]В0228_1074205010351_05_0_69_!AH83</f>
        <v>0</v>
      </c>
      <c r="S83" s="154">
        <f>[1]В0228_1074205010351_05_0_69_!AI83</f>
        <v>0</v>
      </c>
      <c r="T83" s="400">
        <f t="shared" si="7"/>
        <v>0</v>
      </c>
      <c r="U83" s="400">
        <f t="shared" si="8"/>
        <v>0</v>
      </c>
      <c r="V83" s="154">
        <f>[1]В0228_1074205010351_05_0_69_!AJ83</f>
        <v>0</v>
      </c>
      <c r="W83" s="400">
        <f t="shared" si="9"/>
        <v>0</v>
      </c>
      <c r="X83" s="154">
        <f>[1]В0228_1074205010351_05_0_69_!AL83</f>
        <v>0</v>
      </c>
      <c r="Y83" s="400"/>
      <c r="Z83" s="400"/>
      <c r="AA83" s="400"/>
      <c r="AB83" s="400"/>
      <c r="AC83" s="400"/>
      <c r="AD83" s="400"/>
      <c r="AE83" s="400"/>
      <c r="AF83" s="154"/>
      <c r="AG83" s="154"/>
      <c r="AH83" s="124"/>
      <c r="AI83" s="124"/>
      <c r="AJ83" s="124"/>
      <c r="AK83" s="154"/>
      <c r="AL83" s="154"/>
      <c r="AM83" s="400"/>
      <c r="AN83" s="400"/>
      <c r="AO83" s="400"/>
      <c r="AP83" s="400"/>
      <c r="AQ83" s="400"/>
      <c r="AR83" s="400"/>
      <c r="AS83" s="400"/>
      <c r="AT83" s="154"/>
      <c r="AU83" s="154"/>
      <c r="AV83" s="154"/>
      <c r="AW83" s="154"/>
      <c r="AX83" s="154"/>
      <c r="AY83" s="154"/>
      <c r="AZ83" s="154"/>
      <c r="BA83" s="154"/>
      <c r="BB83" s="154"/>
      <c r="BC83" s="154"/>
      <c r="BD83" s="154"/>
      <c r="BE83" s="154"/>
      <c r="BF83" s="154"/>
      <c r="BG83" s="154"/>
      <c r="BH83" s="400">
        <f t="shared" si="10"/>
        <v>0</v>
      </c>
      <c r="BI83" s="400">
        <f t="shared" si="15"/>
        <v>0</v>
      </c>
      <c r="BJ83" s="400">
        <f t="shared" si="16"/>
        <v>0</v>
      </c>
      <c r="BK83" s="400">
        <f t="shared" si="17"/>
        <v>0</v>
      </c>
      <c r="BL83" s="400">
        <f t="shared" si="18"/>
        <v>0</v>
      </c>
      <c r="BM83" s="400">
        <f t="shared" si="19"/>
        <v>0</v>
      </c>
      <c r="BN83" s="400">
        <f t="shared" si="20"/>
        <v>0</v>
      </c>
      <c r="BO83" s="400">
        <f t="shared" si="21"/>
        <v>0</v>
      </c>
      <c r="BP83" s="400">
        <f t="shared" si="22"/>
        <v>0</v>
      </c>
      <c r="BQ83" s="400">
        <f t="shared" si="23"/>
        <v>0</v>
      </c>
      <c r="BR83" s="400">
        <f t="shared" si="24"/>
        <v>0</v>
      </c>
      <c r="BS83" s="400">
        <f t="shared" si="25"/>
        <v>0</v>
      </c>
      <c r="BT83" s="400">
        <f t="shared" si="26"/>
        <v>0</v>
      </c>
      <c r="BU83" s="400">
        <f t="shared" si="27"/>
        <v>0</v>
      </c>
      <c r="BV83" s="400"/>
    </row>
    <row r="84" spans="1:74" hidden="1" x14ac:dyDescent="0.25">
      <c r="A84" s="128"/>
      <c r="B84" s="144"/>
      <c r="C84" s="145"/>
      <c r="D84" s="124"/>
      <c r="E84" s="124"/>
      <c r="F84" s="124"/>
      <c r="G84" s="124"/>
      <c r="H84" s="124"/>
      <c r="I84" s="124"/>
      <c r="J84" s="124"/>
      <c r="K84" s="400"/>
      <c r="L84" s="400"/>
      <c r="M84" s="400"/>
      <c r="N84" s="400"/>
      <c r="O84" s="400"/>
      <c r="P84" s="400"/>
      <c r="Q84" s="400"/>
      <c r="R84" s="154">
        <f>[1]В0228_1074205010351_05_0_69_!AH84</f>
        <v>0</v>
      </c>
      <c r="S84" s="154">
        <f>[1]В0228_1074205010351_05_0_69_!AI84</f>
        <v>0</v>
      </c>
      <c r="T84" s="400">
        <f t="shared" si="7"/>
        <v>0</v>
      </c>
      <c r="U84" s="400">
        <f t="shared" si="8"/>
        <v>0</v>
      </c>
      <c r="V84" s="154">
        <f>[1]В0228_1074205010351_05_0_69_!AJ84</f>
        <v>0</v>
      </c>
      <c r="W84" s="400">
        <f t="shared" si="9"/>
        <v>0</v>
      </c>
      <c r="X84" s="154">
        <f>[1]В0228_1074205010351_05_0_69_!AL84</f>
        <v>0</v>
      </c>
      <c r="Y84" s="400"/>
      <c r="Z84" s="400"/>
      <c r="AA84" s="400"/>
      <c r="AB84" s="400"/>
      <c r="AC84" s="400"/>
      <c r="AD84" s="400"/>
      <c r="AE84" s="400"/>
      <c r="AF84" s="154"/>
      <c r="AG84" s="154"/>
      <c r="AH84" s="124"/>
      <c r="AI84" s="124"/>
      <c r="AJ84" s="124"/>
      <c r="AK84" s="154"/>
      <c r="AL84" s="154"/>
      <c r="AM84" s="400"/>
      <c r="AN84" s="400"/>
      <c r="AO84" s="400"/>
      <c r="AP84" s="400"/>
      <c r="AQ84" s="400"/>
      <c r="AR84" s="400"/>
      <c r="AS84" s="400"/>
      <c r="AT84" s="154"/>
      <c r="AU84" s="154"/>
      <c r="AV84" s="154"/>
      <c r="AW84" s="154"/>
      <c r="AX84" s="154"/>
      <c r="AY84" s="154"/>
      <c r="AZ84" s="154"/>
      <c r="BA84" s="154"/>
      <c r="BB84" s="154"/>
      <c r="BC84" s="154"/>
      <c r="BD84" s="154"/>
      <c r="BE84" s="154"/>
      <c r="BF84" s="154"/>
      <c r="BG84" s="154"/>
      <c r="BH84" s="400">
        <f t="shared" si="10"/>
        <v>0</v>
      </c>
      <c r="BI84" s="400">
        <f t="shared" si="15"/>
        <v>0</v>
      </c>
      <c r="BJ84" s="400">
        <f t="shared" si="16"/>
        <v>0</v>
      </c>
      <c r="BK84" s="400">
        <f t="shared" si="17"/>
        <v>0</v>
      </c>
      <c r="BL84" s="400">
        <f t="shared" si="18"/>
        <v>0</v>
      </c>
      <c r="BM84" s="400">
        <f t="shared" si="19"/>
        <v>0</v>
      </c>
      <c r="BN84" s="400">
        <f t="shared" si="20"/>
        <v>0</v>
      </c>
      <c r="BO84" s="400">
        <f t="shared" si="21"/>
        <v>0</v>
      </c>
      <c r="BP84" s="400">
        <f t="shared" si="22"/>
        <v>0</v>
      </c>
      <c r="BQ84" s="400">
        <f t="shared" si="23"/>
        <v>0</v>
      </c>
      <c r="BR84" s="400">
        <f t="shared" si="24"/>
        <v>0</v>
      </c>
      <c r="BS84" s="400">
        <f t="shared" si="25"/>
        <v>0</v>
      </c>
      <c r="BT84" s="400">
        <f t="shared" si="26"/>
        <v>0</v>
      </c>
      <c r="BU84" s="400">
        <f t="shared" si="27"/>
        <v>0</v>
      </c>
      <c r="BV84" s="400"/>
    </row>
    <row r="85" spans="1:74" s="196" customFormat="1" hidden="1" x14ac:dyDescent="0.25">
      <c r="A85" s="128"/>
      <c r="B85" s="144"/>
      <c r="C85" s="145"/>
      <c r="D85" s="391"/>
      <c r="E85" s="391"/>
      <c r="F85" s="391"/>
      <c r="G85" s="391"/>
      <c r="H85" s="391"/>
      <c r="I85" s="391"/>
      <c r="J85" s="391"/>
      <c r="K85" s="400"/>
      <c r="L85" s="400"/>
      <c r="M85" s="400"/>
      <c r="N85" s="400"/>
      <c r="O85" s="400"/>
      <c r="P85" s="400"/>
      <c r="Q85" s="400"/>
      <c r="R85" s="154">
        <f>[1]В0228_1074205010351_05_0_69_!AH85</f>
        <v>0</v>
      </c>
      <c r="S85" s="154">
        <f>[1]В0228_1074205010351_05_0_69_!AI85</f>
        <v>0</v>
      </c>
      <c r="T85" s="400">
        <f t="shared" si="7"/>
        <v>0</v>
      </c>
      <c r="U85" s="400">
        <f t="shared" si="8"/>
        <v>0</v>
      </c>
      <c r="V85" s="154">
        <f>[1]В0228_1074205010351_05_0_69_!AJ85</f>
        <v>0</v>
      </c>
      <c r="W85" s="400">
        <f t="shared" si="9"/>
        <v>0</v>
      </c>
      <c r="X85" s="154">
        <f>[1]В0228_1074205010351_05_0_69_!AL85</f>
        <v>0</v>
      </c>
      <c r="Y85" s="400"/>
      <c r="Z85" s="400"/>
      <c r="AA85" s="400"/>
      <c r="AB85" s="400"/>
      <c r="AC85" s="400"/>
      <c r="AD85" s="400"/>
      <c r="AE85" s="400"/>
      <c r="AF85" s="182"/>
      <c r="AG85" s="182"/>
      <c r="AH85" s="391"/>
      <c r="AI85" s="391"/>
      <c r="AJ85" s="391"/>
      <c r="AK85" s="182"/>
      <c r="AL85" s="182"/>
      <c r="AM85" s="400"/>
      <c r="AN85" s="400"/>
      <c r="AO85" s="400"/>
      <c r="AP85" s="400"/>
      <c r="AQ85" s="400"/>
      <c r="AR85" s="400"/>
      <c r="AS85" s="400"/>
      <c r="AT85" s="154"/>
      <c r="AU85" s="154"/>
      <c r="AV85" s="154"/>
      <c r="AW85" s="154"/>
      <c r="AX85" s="154"/>
      <c r="AY85" s="154"/>
      <c r="AZ85" s="154"/>
      <c r="BA85" s="154"/>
      <c r="BB85" s="154"/>
      <c r="BC85" s="154"/>
      <c r="BD85" s="154"/>
      <c r="BE85" s="154"/>
      <c r="BF85" s="154"/>
      <c r="BG85" s="154"/>
      <c r="BH85" s="400">
        <f t="shared" si="10"/>
        <v>0</v>
      </c>
      <c r="BI85" s="400">
        <f t="shared" si="15"/>
        <v>0</v>
      </c>
      <c r="BJ85" s="400">
        <f t="shared" si="16"/>
        <v>0</v>
      </c>
      <c r="BK85" s="400">
        <f t="shared" si="17"/>
        <v>0</v>
      </c>
      <c r="BL85" s="400">
        <f t="shared" si="18"/>
        <v>0</v>
      </c>
      <c r="BM85" s="400">
        <f t="shared" si="19"/>
        <v>0</v>
      </c>
      <c r="BN85" s="400">
        <f t="shared" si="20"/>
        <v>0</v>
      </c>
      <c r="BO85" s="400">
        <f t="shared" si="21"/>
        <v>0</v>
      </c>
      <c r="BP85" s="400">
        <f t="shared" si="22"/>
        <v>0</v>
      </c>
      <c r="BQ85" s="400">
        <f t="shared" si="23"/>
        <v>0</v>
      </c>
      <c r="BR85" s="400">
        <f t="shared" si="24"/>
        <v>0</v>
      </c>
      <c r="BS85" s="400">
        <f t="shared" si="25"/>
        <v>0</v>
      </c>
      <c r="BT85" s="400">
        <f t="shared" si="26"/>
        <v>0</v>
      </c>
      <c r="BU85" s="400">
        <f t="shared" si="27"/>
        <v>0</v>
      </c>
      <c r="BV85" s="400"/>
    </row>
    <row r="86" spans="1:74" hidden="1" x14ac:dyDescent="0.25">
      <c r="A86" s="128"/>
      <c r="B86" s="144"/>
      <c r="C86" s="145"/>
      <c r="D86" s="124"/>
      <c r="E86" s="124"/>
      <c r="F86" s="124"/>
      <c r="G86" s="124"/>
      <c r="H86" s="124"/>
      <c r="I86" s="124"/>
      <c r="J86" s="124"/>
      <c r="K86" s="400"/>
      <c r="L86" s="400"/>
      <c r="M86" s="400"/>
      <c r="N86" s="400"/>
      <c r="O86" s="400"/>
      <c r="P86" s="400"/>
      <c r="Q86" s="400"/>
      <c r="R86" s="154">
        <f>[1]В0228_1074205010351_05_0_69_!AH86</f>
        <v>0</v>
      </c>
      <c r="S86" s="154">
        <f>[1]В0228_1074205010351_05_0_69_!AI86</f>
        <v>0</v>
      </c>
      <c r="T86" s="400">
        <f t="shared" si="7"/>
        <v>0</v>
      </c>
      <c r="U86" s="400">
        <f t="shared" si="8"/>
        <v>0</v>
      </c>
      <c r="V86" s="154">
        <f>[1]В0228_1074205010351_05_0_69_!AJ86</f>
        <v>0</v>
      </c>
      <c r="W86" s="400">
        <f t="shared" si="9"/>
        <v>0</v>
      </c>
      <c r="X86" s="154">
        <f>[1]В0228_1074205010351_05_0_69_!AL86</f>
        <v>0</v>
      </c>
      <c r="Y86" s="400"/>
      <c r="Z86" s="400"/>
      <c r="AA86" s="400"/>
      <c r="AB86" s="400"/>
      <c r="AC86" s="400"/>
      <c r="AD86" s="400"/>
      <c r="AE86" s="400"/>
      <c r="AF86" s="154"/>
      <c r="AG86" s="154"/>
      <c r="AH86" s="124"/>
      <c r="AI86" s="124"/>
      <c r="AJ86" s="124"/>
      <c r="AK86" s="154"/>
      <c r="AL86" s="154"/>
      <c r="AM86" s="400"/>
      <c r="AN86" s="400"/>
      <c r="AO86" s="400"/>
      <c r="AP86" s="400"/>
      <c r="AQ86" s="400"/>
      <c r="AR86" s="400"/>
      <c r="AS86" s="400"/>
      <c r="AT86" s="154"/>
      <c r="AU86" s="154"/>
      <c r="AV86" s="154"/>
      <c r="AW86" s="154"/>
      <c r="AX86" s="154"/>
      <c r="AY86" s="154"/>
      <c r="AZ86" s="154"/>
      <c r="BA86" s="154"/>
      <c r="BB86" s="154"/>
      <c r="BC86" s="154"/>
      <c r="BD86" s="154"/>
      <c r="BE86" s="154"/>
      <c r="BF86" s="154"/>
      <c r="BG86" s="154"/>
      <c r="BH86" s="400">
        <f t="shared" si="10"/>
        <v>0</v>
      </c>
      <c r="BI86" s="400">
        <f t="shared" si="15"/>
        <v>0</v>
      </c>
      <c r="BJ86" s="400">
        <f t="shared" si="16"/>
        <v>0</v>
      </c>
      <c r="BK86" s="400">
        <f t="shared" si="17"/>
        <v>0</v>
      </c>
      <c r="BL86" s="400">
        <f t="shared" si="18"/>
        <v>0</v>
      </c>
      <c r="BM86" s="400">
        <f t="shared" si="19"/>
        <v>0</v>
      </c>
      <c r="BN86" s="400">
        <f t="shared" si="20"/>
        <v>0</v>
      </c>
      <c r="BO86" s="400">
        <f t="shared" si="21"/>
        <v>0</v>
      </c>
      <c r="BP86" s="400">
        <f t="shared" si="22"/>
        <v>0</v>
      </c>
      <c r="BQ86" s="400">
        <f t="shared" si="23"/>
        <v>0</v>
      </c>
      <c r="BR86" s="400">
        <f t="shared" si="24"/>
        <v>0</v>
      </c>
      <c r="BS86" s="400">
        <f t="shared" si="25"/>
        <v>0</v>
      </c>
      <c r="BT86" s="400">
        <f t="shared" si="26"/>
        <v>0</v>
      </c>
      <c r="BU86" s="400">
        <f t="shared" si="27"/>
        <v>0</v>
      </c>
      <c r="BV86" s="400"/>
    </row>
    <row r="87" spans="1:74" hidden="1" x14ac:dyDescent="0.25">
      <c r="A87" s="128"/>
      <c r="B87" s="144"/>
      <c r="C87" s="145"/>
      <c r="D87" s="124"/>
      <c r="E87" s="124"/>
      <c r="F87" s="124"/>
      <c r="G87" s="124"/>
      <c r="H87" s="124"/>
      <c r="I87" s="124"/>
      <c r="J87" s="124"/>
      <c r="K87" s="400"/>
      <c r="L87" s="400"/>
      <c r="M87" s="400"/>
      <c r="N87" s="400"/>
      <c r="O87" s="400"/>
      <c r="P87" s="400"/>
      <c r="Q87" s="400"/>
      <c r="R87" s="154">
        <f>[1]В0228_1074205010351_05_0_69_!AH87</f>
        <v>0</v>
      </c>
      <c r="S87" s="154">
        <f>[1]В0228_1074205010351_05_0_69_!AI87</f>
        <v>0</v>
      </c>
      <c r="T87" s="400">
        <f t="shared" ref="T87:T109" si="37">SUM(T88:T93)</f>
        <v>0</v>
      </c>
      <c r="U87" s="400">
        <f t="shared" ref="U87:U109" si="38">SUM(U88:U93)</f>
        <v>0</v>
      </c>
      <c r="V87" s="154">
        <f>[1]В0228_1074205010351_05_0_69_!AJ87</f>
        <v>0</v>
      </c>
      <c r="W87" s="400">
        <f t="shared" ref="W87:W109" si="39">P87</f>
        <v>0</v>
      </c>
      <c r="X87" s="154">
        <f>[1]В0228_1074205010351_05_0_69_!AL87</f>
        <v>0</v>
      </c>
      <c r="Y87" s="400"/>
      <c r="Z87" s="400"/>
      <c r="AA87" s="400"/>
      <c r="AB87" s="400"/>
      <c r="AC87" s="400"/>
      <c r="AD87" s="400"/>
      <c r="AE87" s="400"/>
      <c r="AF87" s="154"/>
      <c r="AG87" s="154"/>
      <c r="AH87" s="124"/>
      <c r="AI87" s="124"/>
      <c r="AJ87" s="124"/>
      <c r="AK87" s="154"/>
      <c r="AL87" s="154"/>
      <c r="AM87" s="400"/>
      <c r="AN87" s="400"/>
      <c r="AO87" s="400"/>
      <c r="AP87" s="400"/>
      <c r="AQ87" s="400"/>
      <c r="AR87" s="400"/>
      <c r="AS87" s="400"/>
      <c r="AT87" s="154"/>
      <c r="AU87" s="154"/>
      <c r="AV87" s="154"/>
      <c r="AW87" s="154"/>
      <c r="AX87" s="154"/>
      <c r="AY87" s="154"/>
      <c r="AZ87" s="154"/>
      <c r="BA87" s="154"/>
      <c r="BB87" s="154"/>
      <c r="BC87" s="154"/>
      <c r="BD87" s="154"/>
      <c r="BE87" s="154"/>
      <c r="BF87" s="154"/>
      <c r="BG87" s="154"/>
      <c r="BH87" s="400">
        <f t="shared" ref="BH87:BH109" si="40">R87+AF87+AT87</f>
        <v>0</v>
      </c>
      <c r="BI87" s="400">
        <f t="shared" si="15"/>
        <v>0</v>
      </c>
      <c r="BJ87" s="400">
        <f t="shared" si="16"/>
        <v>0</v>
      </c>
      <c r="BK87" s="400">
        <f t="shared" si="17"/>
        <v>0</v>
      </c>
      <c r="BL87" s="400">
        <f t="shared" si="18"/>
        <v>0</v>
      </c>
      <c r="BM87" s="400">
        <f t="shared" si="19"/>
        <v>0</v>
      </c>
      <c r="BN87" s="400">
        <f t="shared" si="20"/>
        <v>0</v>
      </c>
      <c r="BO87" s="400">
        <f t="shared" si="21"/>
        <v>0</v>
      </c>
      <c r="BP87" s="400">
        <f t="shared" si="22"/>
        <v>0</v>
      </c>
      <c r="BQ87" s="400">
        <f t="shared" si="23"/>
        <v>0</v>
      </c>
      <c r="BR87" s="400">
        <f t="shared" si="24"/>
        <v>0</v>
      </c>
      <c r="BS87" s="400">
        <f t="shared" si="25"/>
        <v>0</v>
      </c>
      <c r="BT87" s="400">
        <f t="shared" si="26"/>
        <v>0</v>
      </c>
      <c r="BU87" s="400">
        <f t="shared" si="27"/>
        <v>0</v>
      </c>
      <c r="BV87" s="400"/>
    </row>
    <row r="88" spans="1:74" hidden="1" x14ac:dyDescent="0.25">
      <c r="A88" s="128"/>
      <c r="B88" s="144"/>
      <c r="C88" s="145"/>
      <c r="D88" s="124"/>
      <c r="E88" s="124"/>
      <c r="F88" s="124"/>
      <c r="G88" s="124"/>
      <c r="H88" s="124"/>
      <c r="I88" s="124"/>
      <c r="J88" s="124"/>
      <c r="K88" s="400"/>
      <c r="L88" s="400"/>
      <c r="M88" s="400"/>
      <c r="N88" s="400"/>
      <c r="O88" s="400"/>
      <c r="P88" s="400"/>
      <c r="Q88" s="400"/>
      <c r="R88" s="154">
        <f>[1]В0228_1074205010351_05_0_69_!AH88</f>
        <v>0</v>
      </c>
      <c r="S88" s="154">
        <f>[1]В0228_1074205010351_05_0_69_!AI88</f>
        <v>0</v>
      </c>
      <c r="T88" s="400">
        <f t="shared" si="37"/>
        <v>0</v>
      </c>
      <c r="U88" s="400">
        <f t="shared" si="38"/>
        <v>0</v>
      </c>
      <c r="V88" s="154">
        <f>[1]В0228_1074205010351_05_0_69_!AJ88</f>
        <v>0</v>
      </c>
      <c r="W88" s="400">
        <f t="shared" si="39"/>
        <v>0</v>
      </c>
      <c r="X88" s="154">
        <f>[1]В0228_1074205010351_05_0_69_!AL88</f>
        <v>0</v>
      </c>
      <c r="Y88" s="400"/>
      <c r="Z88" s="400"/>
      <c r="AA88" s="400"/>
      <c r="AB88" s="400"/>
      <c r="AC88" s="400"/>
      <c r="AD88" s="400"/>
      <c r="AE88" s="400"/>
      <c r="AF88" s="154"/>
      <c r="AG88" s="154"/>
      <c r="AH88" s="124"/>
      <c r="AI88" s="124"/>
      <c r="AJ88" s="124"/>
      <c r="AK88" s="154"/>
      <c r="AL88" s="154"/>
      <c r="AM88" s="400"/>
      <c r="AN88" s="400"/>
      <c r="AO88" s="400"/>
      <c r="AP88" s="400"/>
      <c r="AQ88" s="400"/>
      <c r="AR88" s="400"/>
      <c r="AS88" s="400"/>
      <c r="AT88" s="154"/>
      <c r="AU88" s="154"/>
      <c r="AV88" s="154"/>
      <c r="AW88" s="154"/>
      <c r="AX88" s="154"/>
      <c r="AY88" s="154"/>
      <c r="AZ88" s="154"/>
      <c r="BA88" s="154"/>
      <c r="BB88" s="154"/>
      <c r="BC88" s="154"/>
      <c r="BD88" s="154"/>
      <c r="BE88" s="154"/>
      <c r="BF88" s="154"/>
      <c r="BG88" s="154"/>
      <c r="BH88" s="400">
        <f t="shared" si="40"/>
        <v>0</v>
      </c>
      <c r="BI88" s="400">
        <f t="shared" si="15"/>
        <v>0</v>
      </c>
      <c r="BJ88" s="400">
        <f t="shared" si="16"/>
        <v>0</v>
      </c>
      <c r="BK88" s="400">
        <f t="shared" si="17"/>
        <v>0</v>
      </c>
      <c r="BL88" s="400">
        <f t="shared" si="18"/>
        <v>0</v>
      </c>
      <c r="BM88" s="400">
        <f t="shared" si="19"/>
        <v>0</v>
      </c>
      <c r="BN88" s="400">
        <f t="shared" si="20"/>
        <v>0</v>
      </c>
      <c r="BO88" s="400">
        <f t="shared" si="21"/>
        <v>0</v>
      </c>
      <c r="BP88" s="400">
        <f t="shared" si="22"/>
        <v>0</v>
      </c>
      <c r="BQ88" s="400">
        <f t="shared" si="23"/>
        <v>0</v>
      </c>
      <c r="BR88" s="400">
        <f t="shared" si="24"/>
        <v>0</v>
      </c>
      <c r="BS88" s="400">
        <f t="shared" si="25"/>
        <v>0</v>
      </c>
      <c r="BT88" s="400">
        <f t="shared" si="26"/>
        <v>0</v>
      </c>
      <c r="BU88" s="400">
        <f t="shared" si="27"/>
        <v>0</v>
      </c>
      <c r="BV88" s="400"/>
    </row>
    <row r="89" spans="1:74" hidden="1" x14ac:dyDescent="0.25">
      <c r="A89" s="128"/>
      <c r="B89" s="144"/>
      <c r="C89" s="145"/>
      <c r="D89" s="124"/>
      <c r="E89" s="124"/>
      <c r="F89" s="124"/>
      <c r="G89" s="124"/>
      <c r="H89" s="124"/>
      <c r="I89" s="124"/>
      <c r="J89" s="124"/>
      <c r="K89" s="400"/>
      <c r="L89" s="400"/>
      <c r="M89" s="400"/>
      <c r="N89" s="400"/>
      <c r="O89" s="400"/>
      <c r="P89" s="400"/>
      <c r="Q89" s="400"/>
      <c r="R89" s="154">
        <f>[1]В0228_1074205010351_05_0_69_!AH89</f>
        <v>0</v>
      </c>
      <c r="S89" s="154">
        <f>[1]В0228_1074205010351_05_0_69_!AI89</f>
        <v>0</v>
      </c>
      <c r="T89" s="400">
        <f t="shared" si="37"/>
        <v>0</v>
      </c>
      <c r="U89" s="400">
        <f t="shared" si="38"/>
        <v>0</v>
      </c>
      <c r="V89" s="154">
        <f>[1]В0228_1074205010351_05_0_69_!AJ89</f>
        <v>0</v>
      </c>
      <c r="W89" s="400">
        <f t="shared" si="39"/>
        <v>0</v>
      </c>
      <c r="X89" s="154">
        <f>[1]В0228_1074205010351_05_0_69_!AL89</f>
        <v>0</v>
      </c>
      <c r="Y89" s="400"/>
      <c r="Z89" s="400"/>
      <c r="AA89" s="400"/>
      <c r="AB89" s="400"/>
      <c r="AC89" s="400"/>
      <c r="AD89" s="400"/>
      <c r="AE89" s="400"/>
      <c r="AF89" s="154"/>
      <c r="AG89" s="154"/>
      <c r="AH89" s="124"/>
      <c r="AI89" s="124"/>
      <c r="AJ89" s="124"/>
      <c r="AK89" s="154"/>
      <c r="AL89" s="154"/>
      <c r="AM89" s="400"/>
      <c r="AN89" s="400"/>
      <c r="AO89" s="400"/>
      <c r="AP89" s="400"/>
      <c r="AQ89" s="400"/>
      <c r="AR89" s="400"/>
      <c r="AS89" s="400"/>
      <c r="AT89" s="154"/>
      <c r="AU89" s="154"/>
      <c r="AV89" s="154"/>
      <c r="AW89" s="154"/>
      <c r="AX89" s="154"/>
      <c r="AY89" s="154"/>
      <c r="AZ89" s="154"/>
      <c r="BA89" s="154"/>
      <c r="BB89" s="154"/>
      <c r="BC89" s="154"/>
      <c r="BD89" s="154"/>
      <c r="BE89" s="154"/>
      <c r="BF89" s="154"/>
      <c r="BG89" s="154"/>
      <c r="BH89" s="400">
        <f t="shared" si="40"/>
        <v>0</v>
      </c>
      <c r="BI89" s="400">
        <f t="shared" si="15"/>
        <v>0</v>
      </c>
      <c r="BJ89" s="400">
        <f t="shared" si="16"/>
        <v>0</v>
      </c>
      <c r="BK89" s="400">
        <f t="shared" si="17"/>
        <v>0</v>
      </c>
      <c r="BL89" s="400">
        <f t="shared" si="18"/>
        <v>0</v>
      </c>
      <c r="BM89" s="400">
        <f t="shared" si="19"/>
        <v>0</v>
      </c>
      <c r="BN89" s="400">
        <f t="shared" si="20"/>
        <v>0</v>
      </c>
      <c r="BO89" s="400">
        <f t="shared" si="21"/>
        <v>0</v>
      </c>
      <c r="BP89" s="400">
        <f t="shared" si="22"/>
        <v>0</v>
      </c>
      <c r="BQ89" s="400">
        <f t="shared" si="23"/>
        <v>0</v>
      </c>
      <c r="BR89" s="400">
        <f t="shared" si="24"/>
        <v>0</v>
      </c>
      <c r="BS89" s="400">
        <f t="shared" si="25"/>
        <v>0</v>
      </c>
      <c r="BT89" s="400">
        <f t="shared" si="26"/>
        <v>0</v>
      </c>
      <c r="BU89" s="400">
        <f t="shared" si="27"/>
        <v>0</v>
      </c>
      <c r="BV89" s="400"/>
    </row>
    <row r="90" spans="1:74" hidden="1" x14ac:dyDescent="0.25">
      <c r="A90" s="128"/>
      <c r="B90" s="144"/>
      <c r="C90" s="145"/>
      <c r="D90" s="124"/>
      <c r="E90" s="124"/>
      <c r="F90" s="124"/>
      <c r="G90" s="124"/>
      <c r="H90" s="124"/>
      <c r="I90" s="124"/>
      <c r="J90" s="124"/>
      <c r="K90" s="400"/>
      <c r="L90" s="400"/>
      <c r="M90" s="400"/>
      <c r="N90" s="400"/>
      <c r="O90" s="400"/>
      <c r="P90" s="400"/>
      <c r="Q90" s="400"/>
      <c r="R90" s="154">
        <f>[1]В0228_1074205010351_05_0_69_!AH90</f>
        <v>0</v>
      </c>
      <c r="S90" s="154">
        <f>[1]В0228_1074205010351_05_0_69_!AI90</f>
        <v>0</v>
      </c>
      <c r="T90" s="400">
        <f t="shared" si="37"/>
        <v>0</v>
      </c>
      <c r="U90" s="400">
        <f t="shared" si="38"/>
        <v>0</v>
      </c>
      <c r="V90" s="154">
        <f>[1]В0228_1074205010351_05_0_69_!AJ90</f>
        <v>0</v>
      </c>
      <c r="W90" s="400">
        <f t="shared" si="39"/>
        <v>0</v>
      </c>
      <c r="X90" s="154">
        <f>[1]В0228_1074205010351_05_0_69_!AL90</f>
        <v>0</v>
      </c>
      <c r="Y90" s="400"/>
      <c r="Z90" s="400"/>
      <c r="AA90" s="400"/>
      <c r="AB90" s="400"/>
      <c r="AC90" s="400"/>
      <c r="AD90" s="400"/>
      <c r="AE90" s="400"/>
      <c r="AF90" s="154"/>
      <c r="AG90" s="154"/>
      <c r="AH90" s="124"/>
      <c r="AI90" s="124"/>
      <c r="AJ90" s="124"/>
      <c r="AK90" s="154"/>
      <c r="AL90" s="154"/>
      <c r="AM90" s="400"/>
      <c r="AN90" s="400"/>
      <c r="AO90" s="400"/>
      <c r="AP90" s="400"/>
      <c r="AQ90" s="400"/>
      <c r="AR90" s="400"/>
      <c r="AS90" s="400"/>
      <c r="AT90" s="154"/>
      <c r="AU90" s="154"/>
      <c r="AV90" s="154"/>
      <c r="AW90" s="154"/>
      <c r="AX90" s="154"/>
      <c r="AY90" s="154"/>
      <c r="AZ90" s="154"/>
      <c r="BA90" s="154"/>
      <c r="BB90" s="154"/>
      <c r="BC90" s="154"/>
      <c r="BD90" s="154"/>
      <c r="BE90" s="154"/>
      <c r="BF90" s="154"/>
      <c r="BG90" s="154"/>
      <c r="BH90" s="400">
        <f t="shared" si="40"/>
        <v>0</v>
      </c>
      <c r="BI90" s="400">
        <f t="shared" si="15"/>
        <v>0</v>
      </c>
      <c r="BJ90" s="400">
        <f t="shared" si="16"/>
        <v>0</v>
      </c>
      <c r="BK90" s="400">
        <f t="shared" si="17"/>
        <v>0</v>
      </c>
      <c r="BL90" s="400">
        <f t="shared" si="18"/>
        <v>0</v>
      </c>
      <c r="BM90" s="400">
        <f t="shared" si="19"/>
        <v>0</v>
      </c>
      <c r="BN90" s="400">
        <f t="shared" si="20"/>
        <v>0</v>
      </c>
      <c r="BO90" s="400">
        <f t="shared" si="21"/>
        <v>0</v>
      </c>
      <c r="BP90" s="400">
        <f t="shared" si="22"/>
        <v>0</v>
      </c>
      <c r="BQ90" s="400">
        <f t="shared" si="23"/>
        <v>0</v>
      </c>
      <c r="BR90" s="400">
        <f t="shared" si="24"/>
        <v>0</v>
      </c>
      <c r="BS90" s="400">
        <f t="shared" si="25"/>
        <v>0</v>
      </c>
      <c r="BT90" s="400">
        <f t="shared" si="26"/>
        <v>0</v>
      </c>
      <c r="BU90" s="400">
        <f t="shared" si="27"/>
        <v>0</v>
      </c>
      <c r="BV90" s="400"/>
    </row>
    <row r="91" spans="1:74" hidden="1" x14ac:dyDescent="0.25">
      <c r="A91" s="128"/>
      <c r="B91" s="144"/>
      <c r="C91" s="145"/>
      <c r="D91" s="124"/>
      <c r="E91" s="124"/>
      <c r="F91" s="124"/>
      <c r="G91" s="124"/>
      <c r="H91" s="124"/>
      <c r="I91" s="124"/>
      <c r="J91" s="124"/>
      <c r="K91" s="400"/>
      <c r="L91" s="400"/>
      <c r="M91" s="400"/>
      <c r="N91" s="400"/>
      <c r="O91" s="400"/>
      <c r="P91" s="400"/>
      <c r="Q91" s="400"/>
      <c r="R91" s="154">
        <f>[1]В0228_1074205010351_05_0_69_!AH91</f>
        <v>0</v>
      </c>
      <c r="S91" s="154">
        <f>[1]В0228_1074205010351_05_0_69_!AI91</f>
        <v>0</v>
      </c>
      <c r="T91" s="400">
        <f t="shared" si="37"/>
        <v>0</v>
      </c>
      <c r="U91" s="400">
        <f t="shared" si="38"/>
        <v>0</v>
      </c>
      <c r="V91" s="154">
        <f>[1]В0228_1074205010351_05_0_69_!AJ91</f>
        <v>0</v>
      </c>
      <c r="W91" s="400">
        <f t="shared" si="39"/>
        <v>0</v>
      </c>
      <c r="X91" s="154">
        <f>[1]В0228_1074205010351_05_0_69_!AL91</f>
        <v>0</v>
      </c>
      <c r="Y91" s="400"/>
      <c r="Z91" s="400"/>
      <c r="AA91" s="400"/>
      <c r="AB91" s="400"/>
      <c r="AC91" s="400"/>
      <c r="AD91" s="400"/>
      <c r="AE91" s="400"/>
      <c r="AF91" s="154"/>
      <c r="AG91" s="154"/>
      <c r="AH91" s="124"/>
      <c r="AI91" s="124"/>
      <c r="AJ91" s="124"/>
      <c r="AK91" s="154"/>
      <c r="AL91" s="154"/>
      <c r="AM91" s="400"/>
      <c r="AN91" s="400"/>
      <c r="AO91" s="400"/>
      <c r="AP91" s="400"/>
      <c r="AQ91" s="400"/>
      <c r="AR91" s="400"/>
      <c r="AS91" s="400"/>
      <c r="AT91" s="154"/>
      <c r="AU91" s="154"/>
      <c r="AV91" s="154"/>
      <c r="AW91" s="154"/>
      <c r="AX91" s="154"/>
      <c r="AY91" s="154"/>
      <c r="AZ91" s="154"/>
      <c r="BA91" s="154"/>
      <c r="BB91" s="154"/>
      <c r="BC91" s="154"/>
      <c r="BD91" s="154"/>
      <c r="BE91" s="154"/>
      <c r="BF91" s="154"/>
      <c r="BG91" s="154"/>
      <c r="BH91" s="400">
        <f t="shared" si="40"/>
        <v>0</v>
      </c>
      <c r="BI91" s="400">
        <f t="shared" si="15"/>
        <v>0</v>
      </c>
      <c r="BJ91" s="400">
        <f t="shared" si="16"/>
        <v>0</v>
      </c>
      <c r="BK91" s="400">
        <f t="shared" si="17"/>
        <v>0</v>
      </c>
      <c r="BL91" s="400">
        <f t="shared" si="18"/>
        <v>0</v>
      </c>
      <c r="BM91" s="400">
        <f t="shared" si="19"/>
        <v>0</v>
      </c>
      <c r="BN91" s="400">
        <f t="shared" si="20"/>
        <v>0</v>
      </c>
      <c r="BO91" s="400">
        <f t="shared" si="21"/>
        <v>0</v>
      </c>
      <c r="BP91" s="400">
        <f t="shared" si="22"/>
        <v>0</v>
      </c>
      <c r="BQ91" s="400">
        <f t="shared" si="23"/>
        <v>0</v>
      </c>
      <c r="BR91" s="400">
        <f t="shared" si="24"/>
        <v>0</v>
      </c>
      <c r="BS91" s="400">
        <f t="shared" si="25"/>
        <v>0</v>
      </c>
      <c r="BT91" s="400">
        <f t="shared" si="26"/>
        <v>0</v>
      </c>
      <c r="BU91" s="400">
        <f t="shared" si="27"/>
        <v>0</v>
      </c>
      <c r="BV91" s="400"/>
    </row>
    <row r="92" spans="1:74" hidden="1" x14ac:dyDescent="0.25">
      <c r="A92" s="128"/>
      <c r="B92" s="144"/>
      <c r="C92" s="145"/>
      <c r="D92" s="124"/>
      <c r="E92" s="124"/>
      <c r="F92" s="124"/>
      <c r="G92" s="124"/>
      <c r="H92" s="124"/>
      <c r="I92" s="124"/>
      <c r="J92" s="124"/>
      <c r="K92" s="400"/>
      <c r="L92" s="400"/>
      <c r="M92" s="400"/>
      <c r="N92" s="400"/>
      <c r="O92" s="400"/>
      <c r="P92" s="400"/>
      <c r="Q92" s="400"/>
      <c r="R92" s="154">
        <f>[1]В0228_1074205010351_05_0_69_!AH92</f>
        <v>0</v>
      </c>
      <c r="S92" s="154">
        <f>[1]В0228_1074205010351_05_0_69_!AI92</f>
        <v>0</v>
      </c>
      <c r="T92" s="400">
        <f t="shared" si="37"/>
        <v>0</v>
      </c>
      <c r="U92" s="400">
        <f t="shared" si="38"/>
        <v>0</v>
      </c>
      <c r="V92" s="154">
        <f>[1]В0228_1074205010351_05_0_69_!AJ92</f>
        <v>0</v>
      </c>
      <c r="W92" s="400">
        <f t="shared" si="39"/>
        <v>0</v>
      </c>
      <c r="X92" s="154">
        <f>[1]В0228_1074205010351_05_0_69_!AL92</f>
        <v>0</v>
      </c>
      <c r="Y92" s="400"/>
      <c r="Z92" s="400"/>
      <c r="AA92" s="400"/>
      <c r="AB92" s="400"/>
      <c r="AC92" s="400"/>
      <c r="AD92" s="400"/>
      <c r="AE92" s="400"/>
      <c r="AF92" s="154"/>
      <c r="AG92" s="154"/>
      <c r="AH92" s="124"/>
      <c r="AI92" s="124"/>
      <c r="AJ92" s="124"/>
      <c r="AK92" s="154"/>
      <c r="AL92" s="154"/>
      <c r="AM92" s="400"/>
      <c r="AN92" s="400"/>
      <c r="AO92" s="400"/>
      <c r="AP92" s="400"/>
      <c r="AQ92" s="400"/>
      <c r="AR92" s="400"/>
      <c r="AS92" s="400"/>
      <c r="AT92" s="154"/>
      <c r="AU92" s="154"/>
      <c r="AV92" s="154"/>
      <c r="AW92" s="154"/>
      <c r="AX92" s="154"/>
      <c r="AY92" s="154"/>
      <c r="AZ92" s="154"/>
      <c r="BA92" s="154"/>
      <c r="BB92" s="154"/>
      <c r="BC92" s="154"/>
      <c r="BD92" s="154"/>
      <c r="BE92" s="154"/>
      <c r="BF92" s="154"/>
      <c r="BG92" s="154"/>
      <c r="BH92" s="400">
        <f t="shared" si="40"/>
        <v>0</v>
      </c>
      <c r="BI92" s="400">
        <f t="shared" si="15"/>
        <v>0</v>
      </c>
      <c r="BJ92" s="400">
        <f t="shared" si="16"/>
        <v>0</v>
      </c>
      <c r="BK92" s="400">
        <f t="shared" si="17"/>
        <v>0</v>
      </c>
      <c r="BL92" s="400">
        <f t="shared" si="18"/>
        <v>0</v>
      </c>
      <c r="BM92" s="400">
        <f t="shared" si="19"/>
        <v>0</v>
      </c>
      <c r="BN92" s="400">
        <f t="shared" si="20"/>
        <v>0</v>
      </c>
      <c r="BO92" s="400">
        <f t="shared" si="21"/>
        <v>0</v>
      </c>
      <c r="BP92" s="400">
        <f t="shared" si="22"/>
        <v>0</v>
      </c>
      <c r="BQ92" s="400">
        <f t="shared" si="23"/>
        <v>0</v>
      </c>
      <c r="BR92" s="400">
        <f t="shared" si="24"/>
        <v>0</v>
      </c>
      <c r="BS92" s="400">
        <f t="shared" si="25"/>
        <v>0</v>
      </c>
      <c r="BT92" s="400">
        <f t="shared" si="26"/>
        <v>0</v>
      </c>
      <c r="BU92" s="400">
        <f t="shared" si="27"/>
        <v>0</v>
      </c>
      <c r="BV92" s="400"/>
    </row>
    <row r="93" spans="1:74" hidden="1" x14ac:dyDescent="0.25">
      <c r="A93" s="128"/>
      <c r="B93" s="144"/>
      <c r="C93" s="145"/>
      <c r="D93" s="124"/>
      <c r="E93" s="124"/>
      <c r="F93" s="124"/>
      <c r="G93" s="124"/>
      <c r="H93" s="124"/>
      <c r="I93" s="124"/>
      <c r="J93" s="124"/>
      <c r="K93" s="400"/>
      <c r="L93" s="400"/>
      <c r="M93" s="400"/>
      <c r="N93" s="400"/>
      <c r="O93" s="400"/>
      <c r="P93" s="400"/>
      <c r="Q93" s="400"/>
      <c r="R93" s="154">
        <f>[1]В0228_1074205010351_05_0_69_!AH93</f>
        <v>0</v>
      </c>
      <c r="S93" s="154">
        <f>[1]В0228_1074205010351_05_0_69_!AI93</f>
        <v>0</v>
      </c>
      <c r="T93" s="400">
        <f t="shared" si="37"/>
        <v>0</v>
      </c>
      <c r="U93" s="400">
        <f t="shared" si="38"/>
        <v>0</v>
      </c>
      <c r="V93" s="154">
        <f>[1]В0228_1074205010351_05_0_69_!AJ93</f>
        <v>0</v>
      </c>
      <c r="W93" s="400">
        <f t="shared" si="39"/>
        <v>0</v>
      </c>
      <c r="X93" s="154">
        <f>[1]В0228_1074205010351_05_0_69_!AL93</f>
        <v>0</v>
      </c>
      <c r="Y93" s="400"/>
      <c r="Z93" s="400"/>
      <c r="AA93" s="400"/>
      <c r="AB93" s="400"/>
      <c r="AC93" s="400"/>
      <c r="AD93" s="400"/>
      <c r="AE93" s="400"/>
      <c r="AF93" s="154"/>
      <c r="AG93" s="154"/>
      <c r="AH93" s="124"/>
      <c r="AI93" s="124"/>
      <c r="AJ93" s="124"/>
      <c r="AK93" s="154"/>
      <c r="AL93" s="154"/>
      <c r="AM93" s="400"/>
      <c r="AN93" s="400"/>
      <c r="AO93" s="400"/>
      <c r="AP93" s="400"/>
      <c r="AQ93" s="400"/>
      <c r="AR93" s="400"/>
      <c r="AS93" s="400"/>
      <c r="AT93" s="154"/>
      <c r="AU93" s="154"/>
      <c r="AV93" s="154"/>
      <c r="AW93" s="154"/>
      <c r="AX93" s="154"/>
      <c r="AY93" s="154"/>
      <c r="AZ93" s="154"/>
      <c r="BA93" s="154"/>
      <c r="BB93" s="154"/>
      <c r="BC93" s="154"/>
      <c r="BD93" s="154"/>
      <c r="BE93" s="154"/>
      <c r="BF93" s="154"/>
      <c r="BG93" s="154"/>
      <c r="BH93" s="400">
        <f t="shared" si="40"/>
        <v>0</v>
      </c>
      <c r="BI93" s="400">
        <f t="shared" si="15"/>
        <v>0</v>
      </c>
      <c r="BJ93" s="400">
        <f t="shared" si="16"/>
        <v>0</v>
      </c>
      <c r="BK93" s="400">
        <f t="shared" si="17"/>
        <v>0</v>
      </c>
      <c r="BL93" s="400">
        <f t="shared" si="18"/>
        <v>0</v>
      </c>
      <c r="BM93" s="400">
        <f t="shared" si="19"/>
        <v>0</v>
      </c>
      <c r="BN93" s="400">
        <f t="shared" si="20"/>
        <v>0</v>
      </c>
      <c r="BO93" s="400">
        <f t="shared" si="21"/>
        <v>0</v>
      </c>
      <c r="BP93" s="400">
        <f t="shared" si="22"/>
        <v>0</v>
      </c>
      <c r="BQ93" s="400">
        <f t="shared" si="23"/>
        <v>0</v>
      </c>
      <c r="BR93" s="400">
        <f t="shared" si="24"/>
        <v>0</v>
      </c>
      <c r="BS93" s="400">
        <f t="shared" si="25"/>
        <v>0</v>
      </c>
      <c r="BT93" s="400">
        <f t="shared" si="26"/>
        <v>0</v>
      </c>
      <c r="BU93" s="400">
        <f t="shared" si="27"/>
        <v>0</v>
      </c>
      <c r="BV93" s="400"/>
    </row>
    <row r="94" spans="1:74" hidden="1" x14ac:dyDescent="0.25">
      <c r="A94" s="128"/>
      <c r="B94" s="144"/>
      <c r="C94" s="145"/>
      <c r="D94" s="124"/>
      <c r="E94" s="124"/>
      <c r="F94" s="124"/>
      <c r="G94" s="124"/>
      <c r="H94" s="124"/>
      <c r="I94" s="124"/>
      <c r="J94" s="124"/>
      <c r="K94" s="400"/>
      <c r="L94" s="400"/>
      <c r="M94" s="400"/>
      <c r="N94" s="400"/>
      <c r="O94" s="400"/>
      <c r="P94" s="400"/>
      <c r="Q94" s="400"/>
      <c r="R94" s="154">
        <f>[1]В0228_1074205010351_05_0_69_!AH94</f>
        <v>0</v>
      </c>
      <c r="S94" s="154">
        <f>[1]В0228_1074205010351_05_0_69_!AI94</f>
        <v>0</v>
      </c>
      <c r="T94" s="400">
        <f t="shared" si="37"/>
        <v>0</v>
      </c>
      <c r="U94" s="400">
        <f t="shared" si="38"/>
        <v>0</v>
      </c>
      <c r="V94" s="154">
        <f>[1]В0228_1074205010351_05_0_69_!AJ94</f>
        <v>0</v>
      </c>
      <c r="W94" s="400">
        <f t="shared" si="39"/>
        <v>0</v>
      </c>
      <c r="X94" s="154">
        <f>[1]В0228_1074205010351_05_0_69_!AL94</f>
        <v>0</v>
      </c>
      <c r="Y94" s="400"/>
      <c r="Z94" s="400"/>
      <c r="AA94" s="400"/>
      <c r="AB94" s="400"/>
      <c r="AC94" s="400"/>
      <c r="AD94" s="400"/>
      <c r="AE94" s="400"/>
      <c r="AF94" s="154"/>
      <c r="AG94" s="154"/>
      <c r="AH94" s="124"/>
      <c r="AI94" s="124"/>
      <c r="AJ94" s="124"/>
      <c r="AK94" s="154"/>
      <c r="AL94" s="154"/>
      <c r="AM94" s="400"/>
      <c r="AN94" s="400"/>
      <c r="AO94" s="400"/>
      <c r="AP94" s="400"/>
      <c r="AQ94" s="400"/>
      <c r="AR94" s="400"/>
      <c r="AS94" s="400"/>
      <c r="AT94" s="154"/>
      <c r="AU94" s="154"/>
      <c r="AV94" s="154"/>
      <c r="AW94" s="154"/>
      <c r="AX94" s="154"/>
      <c r="AY94" s="154"/>
      <c r="AZ94" s="154"/>
      <c r="BA94" s="154"/>
      <c r="BB94" s="154"/>
      <c r="BC94" s="154"/>
      <c r="BD94" s="154"/>
      <c r="BE94" s="154"/>
      <c r="BF94" s="154"/>
      <c r="BG94" s="154"/>
      <c r="BH94" s="400">
        <f t="shared" si="40"/>
        <v>0</v>
      </c>
      <c r="BI94" s="400">
        <f t="shared" si="15"/>
        <v>0</v>
      </c>
      <c r="BJ94" s="400">
        <f t="shared" si="16"/>
        <v>0</v>
      </c>
      <c r="BK94" s="400">
        <f t="shared" si="17"/>
        <v>0</v>
      </c>
      <c r="BL94" s="400">
        <f t="shared" si="18"/>
        <v>0</v>
      </c>
      <c r="BM94" s="400">
        <f t="shared" si="19"/>
        <v>0</v>
      </c>
      <c r="BN94" s="400">
        <f t="shared" si="20"/>
        <v>0</v>
      </c>
      <c r="BO94" s="400">
        <f t="shared" si="21"/>
        <v>0</v>
      </c>
      <c r="BP94" s="400">
        <f t="shared" si="22"/>
        <v>0</v>
      </c>
      <c r="BQ94" s="400">
        <f t="shared" si="23"/>
        <v>0</v>
      </c>
      <c r="BR94" s="400">
        <f t="shared" si="24"/>
        <v>0</v>
      </c>
      <c r="BS94" s="400">
        <f t="shared" si="25"/>
        <v>0</v>
      </c>
      <c r="BT94" s="400">
        <f t="shared" si="26"/>
        <v>0</v>
      </c>
      <c r="BU94" s="400">
        <f t="shared" si="27"/>
        <v>0</v>
      </c>
      <c r="BV94" s="400"/>
    </row>
    <row r="95" spans="1:74" hidden="1" x14ac:dyDescent="0.25">
      <c r="A95" s="128"/>
      <c r="B95" s="144"/>
      <c r="C95" s="145"/>
      <c r="D95" s="124"/>
      <c r="E95" s="124"/>
      <c r="F95" s="124"/>
      <c r="G95" s="124"/>
      <c r="H95" s="124"/>
      <c r="I95" s="124"/>
      <c r="J95" s="124"/>
      <c r="K95" s="400"/>
      <c r="L95" s="400"/>
      <c r="M95" s="400"/>
      <c r="N95" s="400"/>
      <c r="O95" s="400"/>
      <c r="P95" s="400"/>
      <c r="Q95" s="400"/>
      <c r="R95" s="154">
        <f>[1]В0228_1074205010351_05_0_69_!AH95</f>
        <v>0</v>
      </c>
      <c r="S95" s="154">
        <f>[1]В0228_1074205010351_05_0_69_!AI95</f>
        <v>0</v>
      </c>
      <c r="T95" s="400">
        <f t="shared" si="37"/>
        <v>0</v>
      </c>
      <c r="U95" s="400">
        <f t="shared" si="38"/>
        <v>0</v>
      </c>
      <c r="V95" s="154">
        <f>[1]В0228_1074205010351_05_0_69_!AJ95</f>
        <v>0</v>
      </c>
      <c r="W95" s="400">
        <f t="shared" si="39"/>
        <v>0</v>
      </c>
      <c r="X95" s="154">
        <f>[1]В0228_1074205010351_05_0_69_!AL95</f>
        <v>0</v>
      </c>
      <c r="Y95" s="400"/>
      <c r="Z95" s="400"/>
      <c r="AA95" s="400"/>
      <c r="AB95" s="400"/>
      <c r="AC95" s="400"/>
      <c r="AD95" s="400"/>
      <c r="AE95" s="400"/>
      <c r="AF95" s="154"/>
      <c r="AG95" s="154"/>
      <c r="AH95" s="154"/>
      <c r="AI95" s="154"/>
      <c r="AJ95" s="154"/>
      <c r="AK95" s="154"/>
      <c r="AL95" s="154"/>
      <c r="AM95" s="400"/>
      <c r="AN95" s="400"/>
      <c r="AO95" s="400"/>
      <c r="AP95" s="400"/>
      <c r="AQ95" s="400"/>
      <c r="AR95" s="400"/>
      <c r="AS95" s="400"/>
      <c r="AT95" s="154"/>
      <c r="AU95" s="154"/>
      <c r="AV95" s="154"/>
      <c r="AW95" s="154"/>
      <c r="AX95" s="154"/>
      <c r="AY95" s="154"/>
      <c r="AZ95" s="154"/>
      <c r="BA95" s="154"/>
      <c r="BB95" s="154"/>
      <c r="BC95" s="154"/>
      <c r="BD95" s="154"/>
      <c r="BE95" s="154"/>
      <c r="BF95" s="154"/>
      <c r="BG95" s="154"/>
      <c r="BH95" s="400">
        <f t="shared" si="40"/>
        <v>0</v>
      </c>
      <c r="BI95" s="400">
        <f t="shared" si="15"/>
        <v>0</v>
      </c>
      <c r="BJ95" s="400">
        <f t="shared" si="16"/>
        <v>0</v>
      </c>
      <c r="BK95" s="400">
        <f t="shared" si="17"/>
        <v>0</v>
      </c>
      <c r="BL95" s="400">
        <f t="shared" si="18"/>
        <v>0</v>
      </c>
      <c r="BM95" s="400">
        <f t="shared" si="19"/>
        <v>0</v>
      </c>
      <c r="BN95" s="400">
        <f t="shared" si="20"/>
        <v>0</v>
      </c>
      <c r="BO95" s="400">
        <f t="shared" si="21"/>
        <v>0</v>
      </c>
      <c r="BP95" s="400">
        <f t="shared" si="22"/>
        <v>0</v>
      </c>
      <c r="BQ95" s="400">
        <f t="shared" si="23"/>
        <v>0</v>
      </c>
      <c r="BR95" s="400">
        <f t="shared" si="24"/>
        <v>0</v>
      </c>
      <c r="BS95" s="400">
        <f t="shared" si="25"/>
        <v>0</v>
      </c>
      <c r="BT95" s="400">
        <f t="shared" si="26"/>
        <v>0</v>
      </c>
      <c r="BU95" s="400">
        <f t="shared" si="27"/>
        <v>0</v>
      </c>
      <c r="BV95" s="400"/>
    </row>
    <row r="96" spans="1:74" hidden="1" x14ac:dyDescent="0.25">
      <c r="A96" s="128"/>
      <c r="B96" s="144"/>
      <c r="C96" s="145"/>
      <c r="D96" s="124"/>
      <c r="E96" s="124"/>
      <c r="F96" s="124"/>
      <c r="G96" s="124"/>
      <c r="H96" s="124"/>
      <c r="I96" s="124"/>
      <c r="J96" s="124"/>
      <c r="K96" s="400"/>
      <c r="L96" s="400"/>
      <c r="M96" s="400"/>
      <c r="N96" s="400"/>
      <c r="O96" s="400"/>
      <c r="P96" s="400"/>
      <c r="Q96" s="400"/>
      <c r="R96" s="154">
        <f>[1]В0228_1074205010351_05_0_69_!AH96</f>
        <v>0</v>
      </c>
      <c r="S96" s="154">
        <f>[1]В0228_1074205010351_05_0_69_!AI96</f>
        <v>0</v>
      </c>
      <c r="T96" s="400">
        <f t="shared" si="37"/>
        <v>0</v>
      </c>
      <c r="U96" s="400">
        <f t="shared" si="38"/>
        <v>0</v>
      </c>
      <c r="V96" s="154">
        <f>[1]В0228_1074205010351_05_0_69_!AJ96</f>
        <v>0</v>
      </c>
      <c r="W96" s="400">
        <f t="shared" si="39"/>
        <v>0</v>
      </c>
      <c r="X96" s="154">
        <f>[1]В0228_1074205010351_05_0_69_!AL96</f>
        <v>0</v>
      </c>
      <c r="Y96" s="400"/>
      <c r="Z96" s="400"/>
      <c r="AA96" s="400"/>
      <c r="AB96" s="400"/>
      <c r="AC96" s="400"/>
      <c r="AD96" s="400"/>
      <c r="AE96" s="400"/>
      <c r="AF96" s="154"/>
      <c r="AG96" s="154"/>
      <c r="AH96" s="124"/>
      <c r="AI96" s="124"/>
      <c r="AJ96" s="154"/>
      <c r="AK96" s="154"/>
      <c r="AL96" s="154"/>
      <c r="AM96" s="400"/>
      <c r="AN96" s="400"/>
      <c r="AO96" s="400"/>
      <c r="AP96" s="400"/>
      <c r="AQ96" s="400"/>
      <c r="AR96" s="400"/>
      <c r="AS96" s="400"/>
      <c r="AT96" s="154"/>
      <c r="AU96" s="154"/>
      <c r="AV96" s="154"/>
      <c r="AW96" s="154"/>
      <c r="AX96" s="154"/>
      <c r="AY96" s="154"/>
      <c r="AZ96" s="154"/>
      <c r="BA96" s="154"/>
      <c r="BB96" s="154"/>
      <c r="BC96" s="154"/>
      <c r="BD96" s="154"/>
      <c r="BE96" s="154"/>
      <c r="BF96" s="154"/>
      <c r="BG96" s="154"/>
      <c r="BH96" s="400">
        <f t="shared" si="40"/>
        <v>0</v>
      </c>
      <c r="BI96" s="400">
        <f t="shared" si="15"/>
        <v>0</v>
      </c>
      <c r="BJ96" s="400">
        <f t="shared" si="16"/>
        <v>0</v>
      </c>
      <c r="BK96" s="400">
        <f t="shared" si="17"/>
        <v>0</v>
      </c>
      <c r="BL96" s="400">
        <f t="shared" si="18"/>
        <v>0</v>
      </c>
      <c r="BM96" s="400">
        <f t="shared" si="19"/>
        <v>0</v>
      </c>
      <c r="BN96" s="400">
        <f t="shared" si="20"/>
        <v>0</v>
      </c>
      <c r="BO96" s="400">
        <f t="shared" si="21"/>
        <v>0</v>
      </c>
      <c r="BP96" s="400">
        <f t="shared" si="22"/>
        <v>0</v>
      </c>
      <c r="BQ96" s="400">
        <f t="shared" si="23"/>
        <v>0</v>
      </c>
      <c r="BR96" s="400">
        <f t="shared" si="24"/>
        <v>0</v>
      </c>
      <c r="BS96" s="400">
        <f t="shared" si="25"/>
        <v>0</v>
      </c>
      <c r="BT96" s="400">
        <f t="shared" si="26"/>
        <v>0</v>
      </c>
      <c r="BU96" s="400">
        <f t="shared" si="27"/>
        <v>0</v>
      </c>
      <c r="BV96" s="400"/>
    </row>
    <row r="97" spans="1:74" ht="31.5" x14ac:dyDescent="0.25">
      <c r="A97" s="128" t="s">
        <v>663</v>
      </c>
      <c r="B97" s="144" t="s">
        <v>664</v>
      </c>
      <c r="C97" s="145" t="s">
        <v>730</v>
      </c>
      <c r="D97" s="124">
        <f>D98+D99+D100+D101+D102+D103</f>
        <v>0</v>
      </c>
      <c r="E97" s="400">
        <f t="shared" ref="E97:AS97" si="41">E98+E99+E100+E101+E102+E103</f>
        <v>0</v>
      </c>
      <c r="F97" s="400">
        <f t="shared" si="41"/>
        <v>0</v>
      </c>
      <c r="G97" s="400">
        <f t="shared" si="41"/>
        <v>0</v>
      </c>
      <c r="H97" s="400">
        <f t="shared" si="41"/>
        <v>0</v>
      </c>
      <c r="I97" s="400">
        <f t="shared" si="41"/>
        <v>0</v>
      </c>
      <c r="J97" s="400">
        <f t="shared" si="41"/>
        <v>0</v>
      </c>
      <c r="K97" s="400">
        <f t="shared" si="41"/>
        <v>0</v>
      </c>
      <c r="L97" s="400">
        <f t="shared" si="41"/>
        <v>0</v>
      </c>
      <c r="M97" s="400">
        <f t="shared" si="41"/>
        <v>0</v>
      </c>
      <c r="N97" s="400">
        <f t="shared" si="41"/>
        <v>0</v>
      </c>
      <c r="O97" s="400">
        <f t="shared" si="41"/>
        <v>0</v>
      </c>
      <c r="P97" s="400">
        <f t="shared" si="41"/>
        <v>0</v>
      </c>
      <c r="Q97" s="400">
        <f t="shared" si="41"/>
        <v>0</v>
      </c>
      <c r="R97" s="400">
        <f t="shared" si="41"/>
        <v>0</v>
      </c>
      <c r="S97" s="400">
        <f t="shared" si="41"/>
        <v>0</v>
      </c>
      <c r="T97" s="400">
        <f t="shared" si="41"/>
        <v>0</v>
      </c>
      <c r="U97" s="400">
        <f t="shared" si="41"/>
        <v>0</v>
      </c>
      <c r="V97" s="400">
        <f t="shared" si="41"/>
        <v>0</v>
      </c>
      <c r="W97" s="400">
        <f t="shared" si="41"/>
        <v>0</v>
      </c>
      <c r="X97" s="400">
        <f t="shared" si="41"/>
        <v>0</v>
      </c>
      <c r="Y97" s="400">
        <f t="shared" si="41"/>
        <v>0</v>
      </c>
      <c r="Z97" s="400">
        <f t="shared" si="41"/>
        <v>0</v>
      </c>
      <c r="AA97" s="400">
        <f t="shared" si="41"/>
        <v>0</v>
      </c>
      <c r="AB97" s="400">
        <f t="shared" si="41"/>
        <v>0</v>
      </c>
      <c r="AC97" s="400">
        <f t="shared" si="41"/>
        <v>0</v>
      </c>
      <c r="AD97" s="400">
        <f t="shared" si="41"/>
        <v>0</v>
      </c>
      <c r="AE97" s="400">
        <f t="shared" si="41"/>
        <v>0</v>
      </c>
      <c r="AF97" s="400">
        <f t="shared" si="41"/>
        <v>0</v>
      </c>
      <c r="AG97" s="400">
        <f t="shared" si="41"/>
        <v>0</v>
      </c>
      <c r="AH97" s="400">
        <f t="shared" si="41"/>
        <v>0</v>
      </c>
      <c r="AI97" s="400">
        <f t="shared" si="41"/>
        <v>0</v>
      </c>
      <c r="AJ97" s="400">
        <f t="shared" si="41"/>
        <v>0</v>
      </c>
      <c r="AK97" s="400">
        <f t="shared" si="41"/>
        <v>0</v>
      </c>
      <c r="AL97" s="400">
        <f t="shared" si="41"/>
        <v>0</v>
      </c>
      <c r="AM97" s="400">
        <f t="shared" si="41"/>
        <v>0</v>
      </c>
      <c r="AN97" s="400">
        <f t="shared" si="41"/>
        <v>0</v>
      </c>
      <c r="AO97" s="400">
        <f t="shared" si="41"/>
        <v>0</v>
      </c>
      <c r="AP97" s="400">
        <f t="shared" si="41"/>
        <v>0</v>
      </c>
      <c r="AQ97" s="400">
        <f t="shared" si="41"/>
        <v>0</v>
      </c>
      <c r="AR97" s="400">
        <f t="shared" si="41"/>
        <v>0</v>
      </c>
      <c r="AS97" s="400">
        <f t="shared" si="41"/>
        <v>0</v>
      </c>
      <c r="AT97" s="154"/>
      <c r="AU97" s="154"/>
      <c r="AV97" s="154"/>
      <c r="AW97" s="154"/>
      <c r="AX97" s="154"/>
      <c r="AY97" s="154"/>
      <c r="AZ97" s="154"/>
      <c r="BA97" s="154"/>
      <c r="BB97" s="154"/>
      <c r="BC97" s="154"/>
      <c r="BD97" s="154"/>
      <c r="BE97" s="154"/>
      <c r="BF97" s="154"/>
      <c r="BG97" s="154"/>
      <c r="BH97" s="400">
        <f t="shared" si="40"/>
        <v>0</v>
      </c>
      <c r="BI97" s="400">
        <f t="shared" si="15"/>
        <v>0</v>
      </c>
      <c r="BJ97" s="400">
        <f t="shared" si="16"/>
        <v>0</v>
      </c>
      <c r="BK97" s="400">
        <f t="shared" si="17"/>
        <v>0</v>
      </c>
      <c r="BL97" s="400">
        <f t="shared" si="18"/>
        <v>0</v>
      </c>
      <c r="BM97" s="400">
        <f t="shared" si="19"/>
        <v>0</v>
      </c>
      <c r="BN97" s="400">
        <f t="shared" si="20"/>
        <v>0</v>
      </c>
      <c r="BO97" s="400">
        <f t="shared" si="21"/>
        <v>0</v>
      </c>
      <c r="BP97" s="400">
        <f t="shared" si="22"/>
        <v>0</v>
      </c>
      <c r="BQ97" s="400">
        <f t="shared" si="23"/>
        <v>0</v>
      </c>
      <c r="BR97" s="400">
        <f t="shared" si="24"/>
        <v>0</v>
      </c>
      <c r="BS97" s="400">
        <f t="shared" si="25"/>
        <v>0</v>
      </c>
      <c r="BT97" s="400">
        <f t="shared" si="26"/>
        <v>0</v>
      </c>
      <c r="BU97" s="400">
        <f t="shared" si="27"/>
        <v>0</v>
      </c>
      <c r="BV97" s="400" t="s">
        <v>1234</v>
      </c>
    </row>
    <row r="98" spans="1:74" hidden="1" x14ac:dyDescent="0.25">
      <c r="A98" s="128"/>
      <c r="B98" s="402"/>
      <c r="C98" s="145"/>
      <c r="D98" s="124"/>
      <c r="E98" s="124"/>
      <c r="F98" s="124"/>
      <c r="G98" s="124"/>
      <c r="H98" s="124"/>
      <c r="I98" s="124"/>
      <c r="J98" s="124"/>
      <c r="K98" s="400"/>
      <c r="L98" s="400"/>
      <c r="M98" s="400"/>
      <c r="N98" s="400"/>
      <c r="O98" s="400"/>
      <c r="P98" s="400"/>
      <c r="Q98" s="400"/>
      <c r="R98" s="154"/>
      <c r="S98" s="154"/>
      <c r="T98" s="400"/>
      <c r="U98" s="400"/>
      <c r="V98" s="154"/>
      <c r="W98" s="400"/>
      <c r="X98" s="154"/>
      <c r="Y98" s="400"/>
      <c r="Z98" s="400"/>
      <c r="AA98" s="400"/>
      <c r="AB98" s="400"/>
      <c r="AC98" s="400"/>
      <c r="AD98" s="400"/>
      <c r="AE98" s="400"/>
      <c r="AF98" s="154"/>
      <c r="AG98" s="154"/>
      <c r="AH98" s="124"/>
      <c r="AI98" s="124"/>
      <c r="AJ98" s="124"/>
      <c r="AK98" s="154"/>
      <c r="AL98" s="154"/>
      <c r="AM98" s="400"/>
      <c r="AN98" s="400"/>
      <c r="AO98" s="400"/>
      <c r="AP98" s="400"/>
      <c r="AQ98" s="400"/>
      <c r="AR98" s="400"/>
      <c r="AS98" s="400"/>
      <c r="AT98" s="154"/>
      <c r="AU98" s="154"/>
      <c r="AV98" s="154"/>
      <c r="AW98" s="154"/>
      <c r="AX98" s="154"/>
      <c r="AY98" s="154"/>
      <c r="AZ98" s="154"/>
      <c r="BA98" s="154"/>
      <c r="BB98" s="154"/>
      <c r="BC98" s="154"/>
      <c r="BD98" s="154"/>
      <c r="BE98" s="154"/>
      <c r="BF98" s="154"/>
      <c r="BG98" s="154"/>
      <c r="BH98" s="400"/>
      <c r="BI98" s="400"/>
      <c r="BJ98" s="400"/>
      <c r="BK98" s="400"/>
      <c r="BL98" s="400"/>
      <c r="BM98" s="400"/>
      <c r="BN98" s="400"/>
      <c r="BO98" s="400"/>
      <c r="BP98" s="400"/>
      <c r="BQ98" s="400"/>
      <c r="BR98" s="400"/>
      <c r="BS98" s="400"/>
      <c r="BT98" s="400"/>
      <c r="BU98" s="400"/>
      <c r="BV98" s="400"/>
    </row>
    <row r="99" spans="1:74" hidden="1" x14ac:dyDescent="0.25">
      <c r="A99" s="128"/>
      <c r="B99" s="403"/>
      <c r="C99" s="145"/>
      <c r="D99" s="124"/>
      <c r="E99" s="124"/>
      <c r="F99" s="124"/>
      <c r="G99" s="124"/>
      <c r="H99" s="154"/>
      <c r="I99" s="124"/>
      <c r="J99" s="124"/>
      <c r="K99" s="400"/>
      <c r="L99" s="400"/>
      <c r="M99" s="400"/>
      <c r="N99" s="400"/>
      <c r="O99" s="400"/>
      <c r="P99" s="400"/>
      <c r="Q99" s="400"/>
      <c r="R99" s="154"/>
      <c r="S99" s="154"/>
      <c r="T99" s="400"/>
      <c r="U99" s="400"/>
      <c r="V99" s="154"/>
      <c r="W99" s="400"/>
      <c r="X99" s="154"/>
      <c r="Y99" s="400"/>
      <c r="Z99" s="400"/>
      <c r="AA99" s="400"/>
      <c r="AB99" s="400"/>
      <c r="AC99" s="400"/>
      <c r="AD99" s="400"/>
      <c r="AE99" s="400"/>
      <c r="AF99" s="154"/>
      <c r="AG99" s="154"/>
      <c r="AH99" s="154"/>
      <c r="AI99" s="154"/>
      <c r="AJ99" s="154"/>
      <c r="AK99" s="154"/>
      <c r="AL99" s="154"/>
      <c r="AM99" s="400"/>
      <c r="AN99" s="400"/>
      <c r="AO99" s="400"/>
      <c r="AP99" s="400"/>
      <c r="AQ99" s="400"/>
      <c r="AR99" s="400"/>
      <c r="AS99" s="400"/>
      <c r="AT99" s="154"/>
      <c r="AU99" s="154"/>
      <c r="AV99" s="154"/>
      <c r="AW99" s="154"/>
      <c r="AX99" s="154"/>
      <c r="AY99" s="154"/>
      <c r="AZ99" s="154"/>
      <c r="BA99" s="154"/>
      <c r="BB99" s="154"/>
      <c r="BC99" s="154"/>
      <c r="BD99" s="154"/>
      <c r="BE99" s="154"/>
      <c r="BF99" s="154"/>
      <c r="BG99" s="154"/>
      <c r="BH99" s="400"/>
      <c r="BI99" s="400"/>
      <c r="BJ99" s="400"/>
      <c r="BK99" s="400"/>
      <c r="BL99" s="400"/>
      <c r="BM99" s="400"/>
      <c r="BN99" s="400"/>
      <c r="BO99" s="400"/>
      <c r="BP99" s="400"/>
      <c r="BQ99" s="400"/>
      <c r="BR99" s="400"/>
      <c r="BS99" s="400"/>
      <c r="BT99" s="400"/>
      <c r="BU99" s="400"/>
      <c r="BV99" s="400"/>
    </row>
    <row r="100" spans="1:74" hidden="1" x14ac:dyDescent="0.25">
      <c r="A100" s="128"/>
      <c r="B100" s="403"/>
      <c r="C100" s="145"/>
      <c r="D100" s="124"/>
      <c r="E100" s="124"/>
      <c r="F100" s="124"/>
      <c r="G100" s="124"/>
      <c r="H100" s="154"/>
      <c r="I100" s="124"/>
      <c r="J100" s="124"/>
      <c r="K100" s="400"/>
      <c r="L100" s="400"/>
      <c r="M100" s="400"/>
      <c r="N100" s="400"/>
      <c r="O100" s="400"/>
      <c r="P100" s="400"/>
      <c r="Q100" s="400"/>
      <c r="R100" s="154"/>
      <c r="S100" s="154"/>
      <c r="T100" s="400"/>
      <c r="U100" s="400"/>
      <c r="V100" s="154"/>
      <c r="W100" s="400"/>
      <c r="X100" s="154"/>
      <c r="Y100" s="400"/>
      <c r="Z100" s="400"/>
      <c r="AA100" s="400"/>
      <c r="AB100" s="400"/>
      <c r="AC100" s="400"/>
      <c r="AD100" s="400"/>
      <c r="AE100" s="400"/>
      <c r="AF100" s="154"/>
      <c r="AG100" s="154"/>
      <c r="AH100" s="154"/>
      <c r="AI100" s="154"/>
      <c r="AJ100" s="154"/>
      <c r="AK100" s="154"/>
      <c r="AL100" s="154"/>
      <c r="AM100" s="400"/>
      <c r="AN100" s="400"/>
      <c r="AO100" s="400"/>
      <c r="AP100" s="400"/>
      <c r="AQ100" s="400"/>
      <c r="AR100" s="400"/>
      <c r="AS100" s="400"/>
      <c r="AT100" s="154"/>
      <c r="AU100" s="154"/>
      <c r="AV100" s="154"/>
      <c r="AW100" s="154"/>
      <c r="AX100" s="154"/>
      <c r="AY100" s="154"/>
      <c r="AZ100" s="154"/>
      <c r="BA100" s="154"/>
      <c r="BB100" s="154"/>
      <c r="BC100" s="154"/>
      <c r="BD100" s="154"/>
      <c r="BE100" s="154"/>
      <c r="BF100" s="154"/>
      <c r="BG100" s="154"/>
      <c r="BH100" s="400"/>
      <c r="BI100" s="400"/>
      <c r="BJ100" s="400"/>
      <c r="BK100" s="400"/>
      <c r="BL100" s="400"/>
      <c r="BM100" s="400"/>
      <c r="BN100" s="400"/>
      <c r="BO100" s="400"/>
      <c r="BP100" s="400"/>
      <c r="BQ100" s="400"/>
      <c r="BR100" s="400"/>
      <c r="BS100" s="400"/>
      <c r="BT100" s="400"/>
      <c r="BU100" s="400"/>
      <c r="BV100" s="400"/>
    </row>
    <row r="101" spans="1:74" hidden="1" x14ac:dyDescent="0.25">
      <c r="A101" s="128"/>
      <c r="B101" s="403"/>
      <c r="C101" s="145"/>
      <c r="D101" s="124"/>
      <c r="E101" s="124"/>
      <c r="F101" s="124"/>
      <c r="G101" s="124"/>
      <c r="H101" s="154"/>
      <c r="I101" s="124"/>
      <c r="J101" s="124"/>
      <c r="K101" s="400"/>
      <c r="L101" s="400"/>
      <c r="M101" s="400"/>
      <c r="N101" s="400"/>
      <c r="O101" s="400"/>
      <c r="P101" s="400"/>
      <c r="Q101" s="400"/>
      <c r="R101" s="154"/>
      <c r="S101" s="154"/>
      <c r="T101" s="400"/>
      <c r="U101" s="400"/>
      <c r="V101" s="154"/>
      <c r="W101" s="400"/>
      <c r="X101" s="154"/>
      <c r="Y101" s="400"/>
      <c r="Z101" s="400"/>
      <c r="AA101" s="400"/>
      <c r="AB101" s="400"/>
      <c r="AC101" s="400"/>
      <c r="AD101" s="400"/>
      <c r="AE101" s="400"/>
      <c r="AF101" s="154"/>
      <c r="AG101" s="154"/>
      <c r="AH101" s="154"/>
      <c r="AI101" s="154"/>
      <c r="AJ101" s="154"/>
      <c r="AK101" s="154"/>
      <c r="AL101" s="154"/>
      <c r="AM101" s="400"/>
      <c r="AN101" s="400"/>
      <c r="AO101" s="400"/>
      <c r="AP101" s="400"/>
      <c r="AQ101" s="400"/>
      <c r="AR101" s="400"/>
      <c r="AS101" s="400"/>
      <c r="AT101" s="154"/>
      <c r="AU101" s="154"/>
      <c r="AV101" s="154"/>
      <c r="AW101" s="154"/>
      <c r="AX101" s="154"/>
      <c r="AY101" s="154"/>
      <c r="AZ101" s="154"/>
      <c r="BA101" s="154"/>
      <c r="BB101" s="154"/>
      <c r="BC101" s="154"/>
      <c r="BD101" s="154"/>
      <c r="BE101" s="154"/>
      <c r="BF101" s="154"/>
      <c r="BG101" s="154"/>
      <c r="BH101" s="400"/>
      <c r="BI101" s="400"/>
      <c r="BJ101" s="400"/>
      <c r="BK101" s="400"/>
      <c r="BL101" s="400"/>
      <c r="BM101" s="400"/>
      <c r="BN101" s="400"/>
      <c r="BO101" s="400"/>
      <c r="BP101" s="400"/>
      <c r="BQ101" s="400"/>
      <c r="BR101" s="400"/>
      <c r="BS101" s="400"/>
      <c r="BT101" s="400"/>
      <c r="BU101" s="400"/>
      <c r="BV101" s="400"/>
    </row>
    <row r="102" spans="1:74" hidden="1" x14ac:dyDescent="0.25">
      <c r="A102" s="128"/>
      <c r="B102" s="403"/>
      <c r="C102" s="145"/>
      <c r="D102" s="124"/>
      <c r="E102" s="124"/>
      <c r="F102" s="124"/>
      <c r="G102" s="124"/>
      <c r="H102" s="154"/>
      <c r="I102" s="124"/>
      <c r="J102" s="124"/>
      <c r="K102" s="400"/>
      <c r="L102" s="400"/>
      <c r="M102" s="400"/>
      <c r="N102" s="400"/>
      <c r="O102" s="400"/>
      <c r="P102" s="400"/>
      <c r="Q102" s="400"/>
      <c r="R102" s="154"/>
      <c r="S102" s="154"/>
      <c r="T102" s="400"/>
      <c r="U102" s="400"/>
      <c r="V102" s="154"/>
      <c r="W102" s="400"/>
      <c r="X102" s="154"/>
      <c r="Y102" s="400"/>
      <c r="Z102" s="400"/>
      <c r="AA102" s="400"/>
      <c r="AB102" s="400"/>
      <c r="AC102" s="400"/>
      <c r="AD102" s="400"/>
      <c r="AE102" s="400"/>
      <c r="AF102" s="154"/>
      <c r="AG102" s="154"/>
      <c r="AH102" s="154"/>
      <c r="AI102" s="154"/>
      <c r="AJ102" s="154"/>
      <c r="AK102" s="154"/>
      <c r="AL102" s="154"/>
      <c r="AM102" s="400"/>
      <c r="AN102" s="400"/>
      <c r="AO102" s="400"/>
      <c r="AP102" s="400"/>
      <c r="AQ102" s="400"/>
      <c r="AR102" s="400"/>
      <c r="AS102" s="400"/>
      <c r="AT102" s="154"/>
      <c r="AU102" s="154"/>
      <c r="AV102" s="154"/>
      <c r="AW102" s="154"/>
      <c r="AX102" s="154"/>
      <c r="AY102" s="154"/>
      <c r="AZ102" s="154"/>
      <c r="BA102" s="154"/>
      <c r="BB102" s="154"/>
      <c r="BC102" s="154"/>
      <c r="BD102" s="154"/>
      <c r="BE102" s="154"/>
      <c r="BF102" s="154"/>
      <c r="BG102" s="154"/>
      <c r="BH102" s="400"/>
      <c r="BI102" s="400"/>
      <c r="BJ102" s="400"/>
      <c r="BK102" s="400"/>
      <c r="BL102" s="400"/>
      <c r="BM102" s="400"/>
      <c r="BN102" s="400"/>
      <c r="BO102" s="400"/>
      <c r="BP102" s="400"/>
      <c r="BQ102" s="400"/>
      <c r="BR102" s="400"/>
      <c r="BS102" s="400"/>
      <c r="BT102" s="400"/>
      <c r="BU102" s="400"/>
      <c r="BV102" s="400"/>
    </row>
    <row r="103" spans="1:74" hidden="1" x14ac:dyDescent="0.25">
      <c r="A103" s="128"/>
      <c r="B103" s="403"/>
      <c r="C103" s="145"/>
      <c r="D103" s="124"/>
      <c r="E103" s="124"/>
      <c r="F103" s="124"/>
      <c r="G103" s="124"/>
      <c r="H103" s="154"/>
      <c r="I103" s="124"/>
      <c r="J103" s="124"/>
      <c r="K103" s="400"/>
      <c r="L103" s="400"/>
      <c r="M103" s="400"/>
      <c r="N103" s="400"/>
      <c r="O103" s="400"/>
      <c r="P103" s="400"/>
      <c r="Q103" s="400"/>
      <c r="R103" s="154"/>
      <c r="S103" s="154"/>
      <c r="T103" s="400"/>
      <c r="U103" s="400"/>
      <c r="V103" s="154"/>
      <c r="W103" s="400"/>
      <c r="X103" s="154"/>
      <c r="Y103" s="400"/>
      <c r="Z103" s="400"/>
      <c r="AA103" s="400"/>
      <c r="AB103" s="400"/>
      <c r="AC103" s="400"/>
      <c r="AD103" s="400"/>
      <c r="AE103" s="400"/>
      <c r="AF103" s="154"/>
      <c r="AG103" s="154"/>
      <c r="AH103" s="154"/>
      <c r="AI103" s="154"/>
      <c r="AJ103" s="154"/>
      <c r="AK103" s="154"/>
      <c r="AL103" s="154"/>
      <c r="AM103" s="400"/>
      <c r="AN103" s="400"/>
      <c r="AO103" s="400"/>
      <c r="AP103" s="400"/>
      <c r="AQ103" s="400"/>
      <c r="AR103" s="400"/>
      <c r="AS103" s="400"/>
      <c r="AT103" s="154"/>
      <c r="AU103" s="154"/>
      <c r="AV103" s="154"/>
      <c r="AW103" s="154"/>
      <c r="AX103" s="154"/>
      <c r="AY103" s="154"/>
      <c r="AZ103" s="154"/>
      <c r="BA103" s="154"/>
      <c r="BB103" s="154"/>
      <c r="BC103" s="154"/>
      <c r="BD103" s="154"/>
      <c r="BE103" s="154"/>
      <c r="BF103" s="154"/>
      <c r="BG103" s="154"/>
      <c r="BH103" s="400"/>
      <c r="BI103" s="400"/>
      <c r="BJ103" s="400"/>
      <c r="BK103" s="400"/>
      <c r="BL103" s="400"/>
      <c r="BM103" s="400"/>
      <c r="BN103" s="400"/>
      <c r="BO103" s="400"/>
      <c r="BP103" s="400"/>
      <c r="BQ103" s="400"/>
      <c r="BR103" s="400"/>
      <c r="BS103" s="400"/>
      <c r="BT103" s="400"/>
      <c r="BU103" s="400"/>
      <c r="BV103" s="400"/>
    </row>
    <row r="104" spans="1:74" ht="31.5" x14ac:dyDescent="0.25">
      <c r="A104" s="128" t="s">
        <v>665</v>
      </c>
      <c r="B104" s="144" t="s">
        <v>649</v>
      </c>
      <c r="C104" s="145" t="s">
        <v>730</v>
      </c>
      <c r="D104" s="124">
        <v>0</v>
      </c>
      <c r="E104" s="124">
        <v>0</v>
      </c>
      <c r="F104" s="124">
        <v>0</v>
      </c>
      <c r="G104" s="124">
        <v>0</v>
      </c>
      <c r="H104" s="124">
        <v>0</v>
      </c>
      <c r="I104" s="124">
        <v>0</v>
      </c>
      <c r="J104" s="124">
        <v>0</v>
      </c>
      <c r="K104" s="400">
        <v>0</v>
      </c>
      <c r="L104" s="400">
        <v>0</v>
      </c>
      <c r="M104" s="400">
        <v>0</v>
      </c>
      <c r="N104" s="400">
        <v>0</v>
      </c>
      <c r="O104" s="400">
        <v>0</v>
      </c>
      <c r="P104" s="400">
        <v>0</v>
      </c>
      <c r="Q104" s="400">
        <v>0</v>
      </c>
      <c r="R104" s="154">
        <f>[1]В0228_1074205010351_05_0_69_!AH104</f>
        <v>0</v>
      </c>
      <c r="S104" s="154">
        <f>[1]В0228_1074205010351_05_0_69_!AI104</f>
        <v>0</v>
      </c>
      <c r="T104" s="400">
        <f>SUM(T106:T111)</f>
        <v>0</v>
      </c>
      <c r="U104" s="400">
        <f>SUM(U106:U111)</f>
        <v>0</v>
      </c>
      <c r="V104" s="154">
        <f>[1]В0228_1074205010351_05_0_69_!AJ104</f>
        <v>0</v>
      </c>
      <c r="W104" s="400">
        <f t="shared" si="39"/>
        <v>0</v>
      </c>
      <c r="X104" s="154" t="str">
        <f>X105</f>
        <v>645 м2</v>
      </c>
      <c r="Y104" s="400">
        <v>0</v>
      </c>
      <c r="Z104" s="400">
        <v>0</v>
      </c>
      <c r="AA104" s="400">
        <v>0</v>
      </c>
      <c r="AB104" s="400">
        <v>0</v>
      </c>
      <c r="AC104" s="400">
        <v>0</v>
      </c>
      <c r="AD104" s="400">
        <v>0</v>
      </c>
      <c r="AE104" s="400">
        <v>0</v>
      </c>
      <c r="AF104" s="154">
        <v>0</v>
      </c>
      <c r="AG104" s="154">
        <v>0</v>
      </c>
      <c r="AH104" s="124">
        <v>0</v>
      </c>
      <c r="AI104" s="124">
        <v>0</v>
      </c>
      <c r="AJ104" s="124">
        <v>0</v>
      </c>
      <c r="AK104" s="154">
        <v>0</v>
      </c>
      <c r="AL104" s="154" t="str">
        <f>AL105</f>
        <v>645 м2</v>
      </c>
      <c r="AM104" s="400">
        <v>0</v>
      </c>
      <c r="AN104" s="400">
        <v>0</v>
      </c>
      <c r="AO104" s="400">
        <v>0</v>
      </c>
      <c r="AP104" s="400">
        <v>0</v>
      </c>
      <c r="AQ104" s="400">
        <v>0</v>
      </c>
      <c r="AR104" s="400">
        <v>0</v>
      </c>
      <c r="AS104" s="400">
        <v>0</v>
      </c>
      <c r="AT104" s="154"/>
      <c r="AU104" s="154"/>
      <c r="AV104" s="154"/>
      <c r="AW104" s="154"/>
      <c r="AX104" s="154"/>
      <c r="AY104" s="154"/>
      <c r="AZ104" s="154"/>
      <c r="BA104" s="154"/>
      <c r="BB104" s="154"/>
      <c r="BC104" s="154"/>
      <c r="BD104" s="154"/>
      <c r="BE104" s="154"/>
      <c r="BF104" s="154"/>
      <c r="BG104" s="154"/>
      <c r="BH104" s="400">
        <f t="shared" si="40"/>
        <v>0</v>
      </c>
      <c r="BI104" s="400">
        <f t="shared" ref="BI104:BI109" si="42">S104+AG104+AU104</f>
        <v>0</v>
      </c>
      <c r="BJ104" s="400">
        <f t="shared" ref="BJ104:BJ109" si="43">T104+AH104+AV104</f>
        <v>0</v>
      </c>
      <c r="BK104" s="400">
        <f t="shared" ref="BK104:BK109" si="44">U104+AI104+AW104</f>
        <v>0</v>
      </c>
      <c r="BL104" s="400">
        <f t="shared" ref="BL104:BL109" si="45">V104+AJ104+AX104</f>
        <v>0</v>
      </c>
      <c r="BM104" s="400">
        <f t="shared" ref="BM104:BM109" si="46">W104+AK104+AY104</f>
        <v>0</v>
      </c>
      <c r="BN104" s="400" t="str">
        <f>BN105</f>
        <v>1290 м2</v>
      </c>
      <c r="BO104" s="400">
        <f t="shared" ref="BO104:BO109" si="47">Y104+AM104+BA104</f>
        <v>0</v>
      </c>
      <c r="BP104" s="400">
        <f t="shared" ref="BP104:BP109" si="48">Z104+AN104+BB104</f>
        <v>0</v>
      </c>
      <c r="BQ104" s="400">
        <f t="shared" ref="BQ104:BQ109" si="49">AA104+AO104+BC104</f>
        <v>0</v>
      </c>
      <c r="BR104" s="400">
        <f t="shared" ref="BR104:BR109" si="50">AB104+AP104+BD104</f>
        <v>0</v>
      </c>
      <c r="BS104" s="400">
        <f t="shared" ref="BS104:BS109" si="51">AC104+AQ104+BE104</f>
        <v>0</v>
      </c>
      <c r="BT104" s="400">
        <f t="shared" ref="BT104:BT109" si="52">AD104+AR104+BF104</f>
        <v>0</v>
      </c>
      <c r="BU104" s="400">
        <f t="shared" ref="BU104:BU109" si="53">AE104+AS104+BG104</f>
        <v>0</v>
      </c>
      <c r="BV104" s="400" t="s">
        <v>1234</v>
      </c>
    </row>
    <row r="105" spans="1:74" ht="31.5" x14ac:dyDescent="0.25">
      <c r="A105" s="128" t="s">
        <v>1249</v>
      </c>
      <c r="B105" s="144" t="s">
        <v>1250</v>
      </c>
      <c r="C105" s="145" t="s">
        <v>1248</v>
      </c>
      <c r="D105" s="404">
        <v>0</v>
      </c>
      <c r="E105" s="404">
        <v>0</v>
      </c>
      <c r="F105" s="404">
        <v>0</v>
      </c>
      <c r="G105" s="404">
        <v>0</v>
      </c>
      <c r="H105" s="404">
        <v>0</v>
      </c>
      <c r="I105" s="404">
        <v>0</v>
      </c>
      <c r="J105" s="404">
        <v>0</v>
      </c>
      <c r="K105" s="404">
        <v>0</v>
      </c>
      <c r="L105" s="404">
        <v>0</v>
      </c>
      <c r="M105" s="404">
        <v>0</v>
      </c>
      <c r="N105" s="404">
        <v>0</v>
      </c>
      <c r="O105" s="404">
        <v>0</v>
      </c>
      <c r="P105" s="404">
        <v>0</v>
      </c>
      <c r="Q105" s="404">
        <v>0</v>
      </c>
      <c r="R105" s="404">
        <v>0</v>
      </c>
      <c r="S105" s="404">
        <v>0</v>
      </c>
      <c r="T105" s="404">
        <v>0</v>
      </c>
      <c r="U105" s="404">
        <v>0</v>
      </c>
      <c r="V105" s="404">
        <v>0</v>
      </c>
      <c r="W105" s="404">
        <v>0</v>
      </c>
      <c r="X105" s="154" t="str">
        <f>[1]В0228_1074205010351_05_0_69_!$AL$105</f>
        <v>645 м2</v>
      </c>
      <c r="Y105" s="404">
        <v>0</v>
      </c>
      <c r="Z105" s="404">
        <v>0</v>
      </c>
      <c r="AA105" s="404">
        <v>0</v>
      </c>
      <c r="AB105" s="404">
        <v>0</v>
      </c>
      <c r="AC105" s="404">
        <v>0</v>
      </c>
      <c r="AD105" s="404">
        <v>0</v>
      </c>
      <c r="AE105" s="404">
        <v>0</v>
      </c>
      <c r="AF105" s="404">
        <v>0</v>
      </c>
      <c r="AG105" s="404">
        <v>0</v>
      </c>
      <c r="AH105" s="404">
        <v>0</v>
      </c>
      <c r="AI105" s="404">
        <v>0</v>
      </c>
      <c r="AJ105" s="404">
        <v>0</v>
      </c>
      <c r="AK105" s="404">
        <v>0</v>
      </c>
      <c r="AL105" s="154" t="str">
        <f>X105</f>
        <v>645 м2</v>
      </c>
      <c r="AM105" s="404">
        <v>0</v>
      </c>
      <c r="AN105" s="404">
        <v>0</v>
      </c>
      <c r="AO105" s="404">
        <v>0</v>
      </c>
      <c r="AP105" s="404">
        <v>0</v>
      </c>
      <c r="AQ105" s="404">
        <v>0</v>
      </c>
      <c r="AR105" s="404">
        <v>0</v>
      </c>
      <c r="AS105" s="404">
        <v>0</v>
      </c>
      <c r="AT105" s="404">
        <v>0</v>
      </c>
      <c r="AU105" s="404">
        <v>0</v>
      </c>
      <c r="AV105" s="404">
        <v>0</v>
      </c>
      <c r="AW105" s="404">
        <v>0</v>
      </c>
      <c r="AX105" s="404">
        <v>0</v>
      </c>
      <c r="AY105" s="404">
        <v>0</v>
      </c>
      <c r="AZ105" s="404">
        <v>0</v>
      </c>
      <c r="BA105" s="404">
        <v>0</v>
      </c>
      <c r="BB105" s="404">
        <v>0</v>
      </c>
      <c r="BC105" s="404">
        <v>0</v>
      </c>
      <c r="BD105" s="404">
        <v>0</v>
      </c>
      <c r="BE105" s="404">
        <v>0</v>
      </c>
      <c r="BF105" s="404">
        <v>0</v>
      </c>
      <c r="BG105" s="404">
        <v>0</v>
      </c>
      <c r="BH105" s="404">
        <v>0</v>
      </c>
      <c r="BI105" s="404">
        <v>0</v>
      </c>
      <c r="BJ105" s="404">
        <v>0</v>
      </c>
      <c r="BK105" s="404">
        <v>0</v>
      </c>
      <c r="BL105" s="404">
        <v>0</v>
      </c>
      <c r="BM105" s="404">
        <v>0</v>
      </c>
      <c r="BN105" s="404" t="str">
        <f>'[2]Раздел № 1.1'!$Y$26</f>
        <v>1290 м2</v>
      </c>
      <c r="BO105" s="404">
        <v>0</v>
      </c>
      <c r="BP105" s="404">
        <v>0</v>
      </c>
      <c r="BQ105" s="404">
        <v>0</v>
      </c>
      <c r="BR105" s="404">
        <v>0</v>
      </c>
      <c r="BS105" s="404">
        <v>0</v>
      </c>
      <c r="BT105" s="404">
        <v>0</v>
      </c>
      <c r="BU105" s="404">
        <v>0</v>
      </c>
      <c r="BV105" s="404" t="s">
        <v>1234</v>
      </c>
    </row>
    <row r="106" spans="1:74" x14ac:dyDescent="0.25">
      <c r="A106" s="128" t="s">
        <v>666</v>
      </c>
      <c r="B106" s="144" t="s">
        <v>650</v>
      </c>
      <c r="C106" s="145" t="s">
        <v>730</v>
      </c>
      <c r="D106" s="124">
        <f>D107+D108+D109</f>
        <v>0</v>
      </c>
      <c r="E106" s="400">
        <f t="shared" ref="E106:AS106" si="54">E107+E108+E109</f>
        <v>0</v>
      </c>
      <c r="F106" s="400">
        <f t="shared" si="54"/>
        <v>0</v>
      </c>
      <c r="G106" s="400">
        <f t="shared" si="54"/>
        <v>0</v>
      </c>
      <c r="H106" s="400">
        <f t="shared" si="54"/>
        <v>0</v>
      </c>
      <c r="I106" s="400">
        <f t="shared" si="54"/>
        <v>0</v>
      </c>
      <c r="J106" s="400">
        <f t="shared" si="54"/>
        <v>1</v>
      </c>
      <c r="K106" s="400">
        <f t="shared" si="54"/>
        <v>0</v>
      </c>
      <c r="L106" s="400">
        <f t="shared" si="54"/>
        <v>0</v>
      </c>
      <c r="M106" s="400">
        <f t="shared" si="54"/>
        <v>0</v>
      </c>
      <c r="N106" s="400">
        <f t="shared" si="54"/>
        <v>0</v>
      </c>
      <c r="O106" s="400">
        <f t="shared" si="54"/>
        <v>0</v>
      </c>
      <c r="P106" s="400">
        <f t="shared" si="54"/>
        <v>0</v>
      </c>
      <c r="Q106" s="400">
        <f t="shared" si="54"/>
        <v>0</v>
      </c>
      <c r="R106" s="400">
        <f t="shared" si="54"/>
        <v>0</v>
      </c>
      <c r="S106" s="400">
        <f t="shared" si="54"/>
        <v>0</v>
      </c>
      <c r="T106" s="400">
        <f t="shared" si="54"/>
        <v>0</v>
      </c>
      <c r="U106" s="400">
        <f t="shared" si="54"/>
        <v>0</v>
      </c>
      <c r="V106" s="400">
        <f t="shared" si="54"/>
        <v>0</v>
      </c>
      <c r="W106" s="400">
        <f t="shared" si="54"/>
        <v>0</v>
      </c>
      <c r="X106" s="400">
        <f t="shared" si="54"/>
        <v>1</v>
      </c>
      <c r="Y106" s="400">
        <f t="shared" si="54"/>
        <v>0</v>
      </c>
      <c r="Z106" s="400">
        <f t="shared" si="54"/>
        <v>0</v>
      </c>
      <c r="AA106" s="400">
        <f t="shared" si="54"/>
        <v>0</v>
      </c>
      <c r="AB106" s="400">
        <f t="shared" si="54"/>
        <v>0</v>
      </c>
      <c r="AC106" s="400">
        <f t="shared" si="54"/>
        <v>0</v>
      </c>
      <c r="AD106" s="400">
        <f t="shared" si="54"/>
        <v>0</v>
      </c>
      <c r="AE106" s="400">
        <f t="shared" si="54"/>
        <v>0</v>
      </c>
      <c r="AF106" s="400">
        <f t="shared" si="54"/>
        <v>0</v>
      </c>
      <c r="AG106" s="400">
        <f t="shared" si="54"/>
        <v>0</v>
      </c>
      <c r="AH106" s="400">
        <f t="shared" si="54"/>
        <v>0</v>
      </c>
      <c r="AI106" s="400">
        <f t="shared" si="54"/>
        <v>0</v>
      </c>
      <c r="AJ106" s="400">
        <f t="shared" si="54"/>
        <v>0</v>
      </c>
      <c r="AK106" s="400">
        <f t="shared" si="54"/>
        <v>0</v>
      </c>
      <c r="AL106" s="400">
        <f t="shared" si="54"/>
        <v>0</v>
      </c>
      <c r="AM106" s="400">
        <f t="shared" si="54"/>
        <v>0</v>
      </c>
      <c r="AN106" s="400">
        <f t="shared" si="54"/>
        <v>0</v>
      </c>
      <c r="AO106" s="400">
        <f t="shared" si="54"/>
        <v>0</v>
      </c>
      <c r="AP106" s="400">
        <f t="shared" si="54"/>
        <v>0</v>
      </c>
      <c r="AQ106" s="400">
        <f t="shared" si="54"/>
        <v>0</v>
      </c>
      <c r="AR106" s="400">
        <f t="shared" si="54"/>
        <v>0</v>
      </c>
      <c r="AS106" s="400">
        <f t="shared" si="54"/>
        <v>0</v>
      </c>
      <c r="AT106" s="154"/>
      <c r="AU106" s="154"/>
      <c r="AV106" s="154"/>
      <c r="AW106" s="154"/>
      <c r="AX106" s="154"/>
      <c r="AY106" s="154"/>
      <c r="AZ106" s="154"/>
      <c r="BA106" s="154"/>
      <c r="BB106" s="154"/>
      <c r="BC106" s="154"/>
      <c r="BD106" s="154"/>
      <c r="BE106" s="154"/>
      <c r="BF106" s="154"/>
      <c r="BG106" s="154"/>
      <c r="BH106" s="400">
        <f t="shared" si="40"/>
        <v>0</v>
      </c>
      <c r="BI106" s="400">
        <f t="shared" si="42"/>
        <v>0</v>
      </c>
      <c r="BJ106" s="400">
        <f t="shared" si="43"/>
        <v>0</v>
      </c>
      <c r="BK106" s="400">
        <f t="shared" si="44"/>
        <v>0</v>
      </c>
      <c r="BL106" s="400">
        <f t="shared" si="45"/>
        <v>0</v>
      </c>
      <c r="BM106" s="400">
        <f t="shared" si="46"/>
        <v>0</v>
      </c>
      <c r="BN106" s="400">
        <f t="shared" ref="BN104:BN109" si="55">X106+AL106+AZ106</f>
        <v>1</v>
      </c>
      <c r="BO106" s="400">
        <f t="shared" si="47"/>
        <v>0</v>
      </c>
      <c r="BP106" s="400">
        <f t="shared" si="48"/>
        <v>0</v>
      </c>
      <c r="BQ106" s="400">
        <f t="shared" si="49"/>
        <v>0</v>
      </c>
      <c r="BR106" s="400">
        <f t="shared" si="50"/>
        <v>0</v>
      </c>
      <c r="BS106" s="400">
        <f t="shared" si="51"/>
        <v>0</v>
      </c>
      <c r="BT106" s="400">
        <f t="shared" si="52"/>
        <v>0</v>
      </c>
      <c r="BU106" s="400">
        <f t="shared" si="53"/>
        <v>0</v>
      </c>
      <c r="BV106" s="400" t="s">
        <v>1234</v>
      </c>
    </row>
    <row r="107" spans="1:74" x14ac:dyDescent="0.25">
      <c r="A107" s="128" t="s">
        <v>666</v>
      </c>
      <c r="B107" s="401" t="s">
        <v>1242</v>
      </c>
      <c r="C107" s="145" t="s">
        <v>1247</v>
      </c>
      <c r="D107" s="124">
        <v>0</v>
      </c>
      <c r="E107" s="124">
        <v>0</v>
      </c>
      <c r="F107" s="124">
        <v>0</v>
      </c>
      <c r="G107" s="124">
        <v>0</v>
      </c>
      <c r="H107" s="124">
        <v>0</v>
      </c>
      <c r="I107" s="124">
        <v>0</v>
      </c>
      <c r="J107" s="124">
        <v>1</v>
      </c>
      <c r="K107" s="400">
        <v>0</v>
      </c>
      <c r="L107" s="400">
        <v>0</v>
      </c>
      <c r="M107" s="400">
        <v>0</v>
      </c>
      <c r="N107" s="400">
        <v>0</v>
      </c>
      <c r="O107" s="400">
        <v>0</v>
      </c>
      <c r="P107" s="400">
        <v>0</v>
      </c>
      <c r="Q107" s="400">
        <v>0</v>
      </c>
      <c r="R107" s="154">
        <f>[1]В0228_1074205010351_05_0_69_!AH106</f>
        <v>0</v>
      </c>
      <c r="S107" s="154">
        <f>[1]В0228_1074205010351_05_0_69_!AI106</f>
        <v>0</v>
      </c>
      <c r="T107" s="400">
        <f t="shared" si="37"/>
        <v>0</v>
      </c>
      <c r="U107" s="400">
        <f t="shared" si="38"/>
        <v>0</v>
      </c>
      <c r="V107" s="154">
        <f>[1]В0228_1074205010351_05_0_69_!AJ106</f>
        <v>0</v>
      </c>
      <c r="W107" s="400">
        <f t="shared" si="39"/>
        <v>0</v>
      </c>
      <c r="X107" s="154">
        <f>[1]В0228_1074205010351_05_0_69_!AL106</f>
        <v>1</v>
      </c>
      <c r="Y107" s="400">
        <v>0</v>
      </c>
      <c r="Z107" s="400">
        <v>0</v>
      </c>
      <c r="AA107" s="400">
        <v>0</v>
      </c>
      <c r="AB107" s="400">
        <v>0</v>
      </c>
      <c r="AC107" s="400">
        <v>0</v>
      </c>
      <c r="AD107" s="400">
        <v>0</v>
      </c>
      <c r="AE107" s="400">
        <v>0</v>
      </c>
      <c r="AF107" s="154">
        <v>0</v>
      </c>
      <c r="AG107" s="154">
        <v>0</v>
      </c>
      <c r="AH107" s="124">
        <v>0</v>
      </c>
      <c r="AI107" s="124">
        <v>0</v>
      </c>
      <c r="AJ107" s="124">
        <v>0</v>
      </c>
      <c r="AK107" s="154">
        <v>0</v>
      </c>
      <c r="AL107" s="154"/>
      <c r="AM107" s="400">
        <v>0</v>
      </c>
      <c r="AN107" s="400">
        <v>0</v>
      </c>
      <c r="AO107" s="400">
        <v>0</v>
      </c>
      <c r="AP107" s="400">
        <v>0</v>
      </c>
      <c r="AQ107" s="400">
        <v>0</v>
      </c>
      <c r="AR107" s="400">
        <v>0</v>
      </c>
      <c r="AS107" s="400">
        <v>0</v>
      </c>
      <c r="AT107" s="154"/>
      <c r="AU107" s="154"/>
      <c r="AV107" s="154"/>
      <c r="AW107" s="154"/>
      <c r="AX107" s="154"/>
      <c r="AY107" s="154"/>
      <c r="AZ107" s="154"/>
      <c r="BA107" s="154"/>
      <c r="BB107" s="154"/>
      <c r="BC107" s="154"/>
      <c r="BD107" s="154"/>
      <c r="BE107" s="154"/>
      <c r="BF107" s="154"/>
      <c r="BG107" s="154"/>
      <c r="BH107" s="400">
        <f t="shared" si="40"/>
        <v>0</v>
      </c>
      <c r="BI107" s="400">
        <f t="shared" si="42"/>
        <v>0</v>
      </c>
      <c r="BJ107" s="400">
        <f t="shared" si="43"/>
        <v>0</v>
      </c>
      <c r="BK107" s="400">
        <f t="shared" si="44"/>
        <v>0</v>
      </c>
      <c r="BL107" s="400">
        <f t="shared" si="45"/>
        <v>0</v>
      </c>
      <c r="BM107" s="400">
        <f t="shared" si="46"/>
        <v>0</v>
      </c>
      <c r="BN107" s="400">
        <f t="shared" si="55"/>
        <v>1</v>
      </c>
      <c r="BO107" s="400">
        <f t="shared" si="47"/>
        <v>0</v>
      </c>
      <c r="BP107" s="400">
        <f t="shared" si="48"/>
        <v>0</v>
      </c>
      <c r="BQ107" s="400">
        <f t="shared" si="49"/>
        <v>0</v>
      </c>
      <c r="BR107" s="400">
        <f t="shared" si="50"/>
        <v>0</v>
      </c>
      <c r="BS107" s="400">
        <f t="shared" si="51"/>
        <v>0</v>
      </c>
      <c r="BT107" s="400">
        <f t="shared" si="52"/>
        <v>0</v>
      </c>
      <c r="BU107" s="400">
        <f t="shared" si="53"/>
        <v>0</v>
      </c>
      <c r="BV107" s="400" t="s">
        <v>1234</v>
      </c>
    </row>
    <row r="108" spans="1:74" hidden="1" x14ac:dyDescent="0.25">
      <c r="A108" s="128"/>
      <c r="B108" s="401"/>
      <c r="C108" s="145"/>
      <c r="D108" s="124"/>
      <c r="E108" s="124"/>
      <c r="F108" s="124"/>
      <c r="G108" s="124"/>
      <c r="H108" s="124"/>
      <c r="I108" s="124"/>
      <c r="J108" s="124"/>
      <c r="K108" s="400"/>
      <c r="L108" s="400"/>
      <c r="M108" s="400"/>
      <c r="N108" s="400"/>
      <c r="O108" s="400"/>
      <c r="P108" s="400"/>
      <c r="Q108" s="400"/>
      <c r="R108" s="154"/>
      <c r="S108" s="154"/>
      <c r="T108" s="400"/>
      <c r="U108" s="400"/>
      <c r="V108" s="154"/>
      <c r="W108" s="400"/>
      <c r="X108" s="154"/>
      <c r="Y108" s="400"/>
      <c r="Z108" s="400"/>
      <c r="AA108" s="400"/>
      <c r="AB108" s="400"/>
      <c r="AC108" s="400"/>
      <c r="AD108" s="400"/>
      <c r="AE108" s="400"/>
      <c r="AF108" s="154"/>
      <c r="AG108" s="154"/>
      <c r="AH108" s="124"/>
      <c r="AI108" s="124"/>
      <c r="AJ108" s="124"/>
      <c r="AK108" s="154"/>
      <c r="AL108" s="154"/>
      <c r="AM108" s="400"/>
      <c r="AN108" s="400"/>
      <c r="AO108" s="400"/>
      <c r="AP108" s="400"/>
      <c r="AQ108" s="400"/>
      <c r="AR108" s="400"/>
      <c r="AS108" s="400"/>
      <c r="AT108" s="154"/>
      <c r="AU108" s="154"/>
      <c r="AV108" s="154"/>
      <c r="AW108" s="154"/>
      <c r="AX108" s="154"/>
      <c r="AY108" s="154"/>
      <c r="AZ108" s="154"/>
      <c r="BA108" s="154"/>
      <c r="BB108" s="154"/>
      <c r="BC108" s="154"/>
      <c r="BD108" s="154"/>
      <c r="BE108" s="154"/>
      <c r="BF108" s="154"/>
      <c r="BG108" s="154"/>
      <c r="BH108" s="400"/>
      <c r="BI108" s="400"/>
      <c r="BJ108" s="400"/>
      <c r="BK108" s="400"/>
      <c r="BL108" s="400"/>
      <c r="BM108" s="400"/>
      <c r="BN108" s="400"/>
      <c r="BO108" s="400"/>
      <c r="BP108" s="400"/>
      <c r="BQ108" s="400"/>
      <c r="BR108" s="400"/>
      <c r="BS108" s="400"/>
      <c r="BT108" s="400"/>
      <c r="BU108" s="400"/>
      <c r="BV108" s="400"/>
    </row>
    <row r="109" spans="1:74" hidden="1" x14ac:dyDescent="0.25">
      <c r="A109" s="128"/>
      <c r="B109" s="144"/>
      <c r="C109" s="145"/>
      <c r="D109" s="124"/>
      <c r="E109" s="124"/>
      <c r="F109" s="124"/>
      <c r="G109" s="124"/>
      <c r="H109" s="124"/>
      <c r="I109" s="124"/>
      <c r="J109" s="124"/>
      <c r="K109" s="400"/>
      <c r="L109" s="400"/>
      <c r="M109" s="400"/>
      <c r="N109" s="400"/>
      <c r="O109" s="400"/>
      <c r="P109" s="400"/>
      <c r="Q109" s="400"/>
      <c r="R109" s="154"/>
      <c r="S109" s="154"/>
      <c r="T109" s="400"/>
      <c r="U109" s="400"/>
      <c r="V109" s="154"/>
      <c r="W109" s="400"/>
      <c r="X109" s="154"/>
      <c r="Y109" s="400"/>
      <c r="Z109" s="400"/>
      <c r="AA109" s="400"/>
      <c r="AB109" s="400"/>
      <c r="AC109" s="400"/>
      <c r="AD109" s="400"/>
      <c r="AE109" s="400"/>
      <c r="AF109" s="154"/>
      <c r="AG109" s="154"/>
      <c r="AH109" s="124"/>
      <c r="AI109" s="124"/>
      <c r="AJ109" s="124"/>
      <c r="AK109" s="154"/>
      <c r="AL109" s="154"/>
      <c r="AM109" s="400"/>
      <c r="AN109" s="400"/>
      <c r="AO109" s="400"/>
      <c r="AP109" s="400"/>
      <c r="AQ109" s="400"/>
      <c r="AR109" s="400"/>
      <c r="AS109" s="400"/>
      <c r="AT109" s="154"/>
      <c r="AU109" s="154"/>
      <c r="AV109" s="154"/>
      <c r="AW109" s="154"/>
      <c r="AX109" s="154"/>
      <c r="AY109" s="154"/>
      <c r="AZ109" s="154"/>
      <c r="BA109" s="154"/>
      <c r="BB109" s="154"/>
      <c r="BC109" s="154"/>
      <c r="BD109" s="154"/>
      <c r="BE109" s="154"/>
      <c r="BF109" s="154"/>
      <c r="BG109" s="154"/>
      <c r="BH109" s="400"/>
      <c r="BI109" s="400"/>
      <c r="BJ109" s="400"/>
      <c r="BK109" s="400"/>
      <c r="BL109" s="400"/>
      <c r="BM109" s="400"/>
      <c r="BN109" s="400"/>
      <c r="BO109" s="400"/>
      <c r="BP109" s="400"/>
      <c r="BQ109" s="400"/>
      <c r="BR109" s="400"/>
      <c r="BS109" s="400"/>
      <c r="BT109" s="400"/>
      <c r="BU109" s="400"/>
      <c r="BV109" s="400"/>
    </row>
    <row r="110" spans="1:74" hidden="1" x14ac:dyDescent="0.25">
      <c r="A110" s="168"/>
      <c r="B110" s="146"/>
      <c r="C110" s="168"/>
      <c r="D110" s="124"/>
      <c r="E110" s="124"/>
      <c r="F110" s="124"/>
      <c r="G110" s="124"/>
      <c r="H110" s="124"/>
      <c r="I110" s="124"/>
      <c r="J110" s="124"/>
      <c r="K110" s="400"/>
      <c r="L110" s="400"/>
      <c r="M110" s="400"/>
      <c r="N110" s="400"/>
      <c r="O110" s="400"/>
      <c r="P110" s="400"/>
      <c r="Q110" s="400"/>
      <c r="R110" s="124"/>
      <c r="S110" s="124"/>
      <c r="T110" s="124"/>
      <c r="U110" s="124"/>
      <c r="V110" s="124"/>
      <c r="W110" s="124"/>
      <c r="X110" s="124"/>
      <c r="Y110" s="400"/>
      <c r="Z110" s="400"/>
      <c r="AA110" s="400"/>
      <c r="AB110" s="400"/>
      <c r="AC110" s="400"/>
      <c r="AD110" s="400"/>
      <c r="AE110" s="400"/>
      <c r="AF110" s="154"/>
      <c r="AG110" s="154"/>
      <c r="AH110" s="124"/>
      <c r="AI110" s="124"/>
      <c r="AJ110" s="124"/>
      <c r="AK110" s="154"/>
      <c r="AL110" s="154"/>
      <c r="AM110" s="400"/>
      <c r="AN110" s="400"/>
      <c r="AO110" s="400"/>
      <c r="AP110" s="400"/>
      <c r="AQ110" s="400"/>
      <c r="AR110" s="400"/>
      <c r="AS110" s="400"/>
      <c r="AT110" s="154"/>
      <c r="AU110" s="154"/>
      <c r="AV110" s="124"/>
      <c r="AW110" s="124"/>
      <c r="AX110" s="124"/>
      <c r="AY110" s="154"/>
      <c r="AZ110" s="154"/>
      <c r="BA110" s="400"/>
      <c r="BB110" s="400"/>
      <c r="BC110" s="400"/>
      <c r="BD110" s="400"/>
      <c r="BE110" s="400"/>
      <c r="BF110" s="400"/>
      <c r="BG110" s="400"/>
      <c r="BH110" s="124"/>
      <c r="BI110" s="124"/>
      <c r="BJ110" s="124"/>
      <c r="BK110" s="124"/>
      <c r="BL110" s="124"/>
      <c r="BM110" s="124"/>
      <c r="BN110" s="124"/>
      <c r="BO110" s="400"/>
      <c r="BP110" s="400"/>
      <c r="BQ110" s="400"/>
      <c r="BR110" s="400"/>
      <c r="BS110" s="400"/>
      <c r="BT110" s="400"/>
      <c r="BU110" s="400"/>
      <c r="BV110" s="400"/>
    </row>
    <row r="111" spans="1:74" hidden="1" x14ac:dyDescent="0.25">
      <c r="A111" s="168"/>
      <c r="B111" s="146"/>
      <c r="C111" s="168"/>
      <c r="D111" s="124"/>
      <c r="E111" s="124"/>
      <c r="F111" s="124"/>
      <c r="G111" s="124"/>
      <c r="H111" s="124"/>
      <c r="I111" s="124"/>
      <c r="J111" s="124"/>
      <c r="K111" s="400"/>
      <c r="L111" s="400"/>
      <c r="M111" s="400"/>
      <c r="N111" s="400"/>
      <c r="O111" s="400"/>
      <c r="P111" s="400"/>
      <c r="Q111" s="400"/>
      <c r="R111" s="124"/>
      <c r="S111" s="124"/>
      <c r="T111" s="124"/>
      <c r="U111" s="124"/>
      <c r="V111" s="124"/>
      <c r="W111" s="124"/>
      <c r="X111" s="124"/>
      <c r="Y111" s="400"/>
      <c r="Z111" s="400"/>
      <c r="AA111" s="400"/>
      <c r="AB111" s="400"/>
      <c r="AC111" s="400"/>
      <c r="AD111" s="400"/>
      <c r="AE111" s="400"/>
      <c r="AF111" s="154"/>
      <c r="AG111" s="154"/>
      <c r="AH111" s="124"/>
      <c r="AI111" s="124"/>
      <c r="AJ111" s="124"/>
      <c r="AK111" s="154"/>
      <c r="AL111" s="154"/>
      <c r="AM111" s="400"/>
      <c r="AN111" s="400"/>
      <c r="AO111" s="400"/>
      <c r="AP111" s="400"/>
      <c r="AQ111" s="400"/>
      <c r="AR111" s="400"/>
      <c r="AS111" s="400"/>
      <c r="AT111" s="154"/>
      <c r="AU111" s="154"/>
      <c r="AV111" s="124"/>
      <c r="AW111" s="124"/>
      <c r="AX111" s="124"/>
      <c r="AY111" s="154"/>
      <c r="AZ111" s="154"/>
      <c r="BA111" s="400"/>
      <c r="BB111" s="400"/>
      <c r="BC111" s="400"/>
      <c r="BD111" s="400"/>
      <c r="BE111" s="400"/>
      <c r="BF111" s="400"/>
      <c r="BG111" s="400"/>
      <c r="BH111" s="124"/>
      <c r="BI111" s="124"/>
      <c r="BJ111" s="124"/>
      <c r="BK111" s="124"/>
      <c r="BL111" s="124"/>
      <c r="BM111" s="124"/>
      <c r="BN111" s="124"/>
      <c r="BO111" s="400"/>
      <c r="BP111" s="400"/>
      <c r="BQ111" s="400"/>
      <c r="BR111" s="400"/>
      <c r="BS111" s="400"/>
      <c r="BT111" s="400"/>
      <c r="BU111" s="400"/>
      <c r="BV111" s="400"/>
    </row>
    <row r="112" spans="1:74" hidden="1" x14ac:dyDescent="0.25">
      <c r="A112" s="168"/>
      <c r="B112" s="146"/>
      <c r="C112" s="168"/>
      <c r="D112" s="124"/>
      <c r="E112" s="124"/>
      <c r="F112" s="124"/>
      <c r="G112" s="124"/>
      <c r="H112" s="124"/>
      <c r="I112" s="124"/>
      <c r="J112" s="124"/>
      <c r="K112" s="400"/>
      <c r="L112" s="400"/>
      <c r="M112" s="400"/>
      <c r="N112" s="400"/>
      <c r="O112" s="400"/>
      <c r="P112" s="400"/>
      <c r="Q112" s="400"/>
      <c r="R112" s="124"/>
      <c r="S112" s="124"/>
      <c r="T112" s="124"/>
      <c r="U112" s="124"/>
      <c r="V112" s="124"/>
      <c r="W112" s="124"/>
      <c r="X112" s="124"/>
      <c r="Y112" s="400"/>
      <c r="Z112" s="400"/>
      <c r="AA112" s="400"/>
      <c r="AB112" s="400"/>
      <c r="AC112" s="400"/>
      <c r="AD112" s="400"/>
      <c r="AE112" s="400"/>
      <c r="AF112" s="154"/>
      <c r="AG112" s="154"/>
      <c r="AH112" s="124"/>
      <c r="AI112" s="124"/>
      <c r="AJ112" s="124"/>
      <c r="AK112" s="154"/>
      <c r="AL112" s="154"/>
      <c r="AM112" s="400"/>
      <c r="AN112" s="400"/>
      <c r="AO112" s="400"/>
      <c r="AP112" s="400"/>
      <c r="AQ112" s="400"/>
      <c r="AR112" s="400"/>
      <c r="AS112" s="400"/>
      <c r="AT112" s="154"/>
      <c r="AU112" s="154"/>
      <c r="AV112" s="124"/>
      <c r="AW112" s="124"/>
      <c r="AX112" s="124"/>
      <c r="AY112" s="154"/>
      <c r="AZ112" s="154"/>
      <c r="BA112" s="400"/>
      <c r="BB112" s="400"/>
      <c r="BC112" s="400"/>
      <c r="BD112" s="400"/>
      <c r="BE112" s="400"/>
      <c r="BF112" s="400"/>
      <c r="BG112" s="400"/>
      <c r="BH112" s="124"/>
      <c r="BI112" s="124"/>
      <c r="BJ112" s="124"/>
      <c r="BK112" s="124"/>
      <c r="BL112" s="124"/>
      <c r="BM112" s="124"/>
      <c r="BN112" s="124"/>
      <c r="BO112" s="400"/>
      <c r="BP112" s="400"/>
      <c r="BQ112" s="400"/>
      <c r="BR112" s="400"/>
      <c r="BS112" s="400"/>
      <c r="BT112" s="400"/>
      <c r="BU112" s="400"/>
      <c r="BV112" s="400"/>
    </row>
    <row r="113" spans="1:74" hidden="1" x14ac:dyDescent="0.25">
      <c r="A113" s="168"/>
      <c r="B113" s="146"/>
      <c r="C113" s="168"/>
      <c r="D113" s="124"/>
      <c r="E113" s="124"/>
      <c r="F113" s="124"/>
      <c r="G113" s="124"/>
      <c r="H113" s="124"/>
      <c r="I113" s="124"/>
      <c r="J113" s="124"/>
      <c r="K113" s="400"/>
      <c r="L113" s="400"/>
      <c r="M113" s="400"/>
      <c r="N113" s="400"/>
      <c r="O113" s="400"/>
      <c r="P113" s="400"/>
      <c r="Q113" s="400"/>
      <c r="R113" s="124"/>
      <c r="S113" s="124"/>
      <c r="T113" s="124"/>
      <c r="U113" s="124"/>
      <c r="V113" s="124"/>
      <c r="W113" s="124"/>
      <c r="X113" s="124"/>
      <c r="Y113" s="400"/>
      <c r="Z113" s="400"/>
      <c r="AA113" s="400"/>
      <c r="AB113" s="400"/>
      <c r="AC113" s="400"/>
      <c r="AD113" s="400"/>
      <c r="AE113" s="400"/>
      <c r="AF113" s="154"/>
      <c r="AG113" s="154"/>
      <c r="AH113" s="124"/>
      <c r="AI113" s="124"/>
      <c r="AJ113" s="124"/>
      <c r="AK113" s="154"/>
      <c r="AL113" s="154"/>
      <c r="AM113" s="400"/>
      <c r="AN113" s="400"/>
      <c r="AO113" s="400"/>
      <c r="AP113" s="400"/>
      <c r="AQ113" s="400"/>
      <c r="AR113" s="400"/>
      <c r="AS113" s="400"/>
      <c r="AT113" s="154"/>
      <c r="AU113" s="154"/>
      <c r="AV113" s="124"/>
      <c r="AW113" s="124"/>
      <c r="AX113" s="124"/>
      <c r="AY113" s="154"/>
      <c r="AZ113" s="154"/>
      <c r="BA113" s="400"/>
      <c r="BB113" s="400"/>
      <c r="BC113" s="400"/>
      <c r="BD113" s="400"/>
      <c r="BE113" s="400"/>
      <c r="BF113" s="400"/>
      <c r="BG113" s="400"/>
      <c r="BH113" s="124"/>
      <c r="BI113" s="124"/>
      <c r="BJ113" s="124"/>
      <c r="BK113" s="124"/>
      <c r="BL113" s="124"/>
      <c r="BM113" s="124"/>
      <c r="BN113" s="124"/>
      <c r="BO113" s="400"/>
      <c r="BP113" s="400"/>
      <c r="BQ113" s="400"/>
      <c r="BR113" s="400"/>
      <c r="BS113" s="400"/>
      <c r="BT113" s="400"/>
      <c r="BU113" s="400"/>
      <c r="BV113" s="400"/>
    </row>
    <row r="114" spans="1:74" hidden="1" x14ac:dyDescent="0.25">
      <c r="A114" s="168"/>
      <c r="B114" s="146"/>
      <c r="C114" s="168"/>
      <c r="D114" s="124"/>
      <c r="E114" s="124"/>
      <c r="F114" s="124"/>
      <c r="G114" s="124"/>
      <c r="H114" s="124"/>
      <c r="I114" s="124"/>
      <c r="J114" s="124"/>
      <c r="K114" s="400"/>
      <c r="L114" s="400"/>
      <c r="M114" s="400"/>
      <c r="N114" s="400"/>
      <c r="O114" s="400"/>
      <c r="P114" s="400"/>
      <c r="Q114" s="400"/>
      <c r="R114" s="124"/>
      <c r="S114" s="124"/>
      <c r="T114" s="124"/>
      <c r="U114" s="124"/>
      <c r="V114" s="124"/>
      <c r="W114" s="124"/>
      <c r="X114" s="124"/>
      <c r="Y114" s="400"/>
      <c r="Z114" s="400"/>
      <c r="AA114" s="400"/>
      <c r="AB114" s="400"/>
      <c r="AC114" s="400"/>
      <c r="AD114" s="400"/>
      <c r="AE114" s="400"/>
      <c r="AF114" s="154"/>
      <c r="AG114" s="154"/>
      <c r="AH114" s="124"/>
      <c r="AI114" s="124"/>
      <c r="AJ114" s="124"/>
      <c r="AK114" s="154"/>
      <c r="AL114" s="154"/>
      <c r="AM114" s="400"/>
      <c r="AN114" s="400"/>
      <c r="AO114" s="400"/>
      <c r="AP114" s="400"/>
      <c r="AQ114" s="400"/>
      <c r="AR114" s="400"/>
      <c r="AS114" s="400"/>
      <c r="AT114" s="154"/>
      <c r="AU114" s="154"/>
      <c r="AV114" s="124"/>
      <c r="AW114" s="124"/>
      <c r="AX114" s="124"/>
      <c r="AY114" s="154"/>
      <c r="AZ114" s="154"/>
      <c r="BA114" s="400"/>
      <c r="BB114" s="400"/>
      <c r="BC114" s="400"/>
      <c r="BD114" s="400"/>
      <c r="BE114" s="400"/>
      <c r="BF114" s="400"/>
      <c r="BG114" s="400"/>
      <c r="BH114" s="124"/>
      <c r="BI114" s="124"/>
      <c r="BJ114" s="124"/>
      <c r="BK114" s="124"/>
      <c r="BL114" s="124"/>
      <c r="BM114" s="124"/>
      <c r="BN114" s="124"/>
      <c r="BO114" s="400"/>
      <c r="BP114" s="400"/>
      <c r="BQ114" s="400"/>
      <c r="BR114" s="400"/>
      <c r="BS114" s="400"/>
      <c r="BT114" s="400"/>
      <c r="BU114" s="400"/>
      <c r="BV114" s="400"/>
    </row>
    <row r="115" spans="1:74" hidden="1" x14ac:dyDescent="0.25">
      <c r="A115" s="168"/>
      <c r="B115" s="146"/>
      <c r="C115" s="168"/>
      <c r="D115" s="124"/>
      <c r="E115" s="124"/>
      <c r="F115" s="124"/>
      <c r="G115" s="124"/>
      <c r="H115" s="124"/>
      <c r="I115" s="124"/>
      <c r="J115" s="124"/>
      <c r="K115" s="400"/>
      <c r="L115" s="400"/>
      <c r="M115" s="400"/>
      <c r="N115" s="400"/>
      <c r="O115" s="400"/>
      <c r="P115" s="400"/>
      <c r="Q115" s="400"/>
      <c r="R115" s="124"/>
      <c r="S115" s="124"/>
      <c r="T115" s="124"/>
      <c r="U115" s="124"/>
      <c r="V115" s="124"/>
      <c r="W115" s="124"/>
      <c r="X115" s="124"/>
      <c r="Y115" s="400"/>
      <c r="Z115" s="400"/>
      <c r="AA115" s="400"/>
      <c r="AB115" s="400"/>
      <c r="AC115" s="400"/>
      <c r="AD115" s="400"/>
      <c r="AE115" s="400"/>
      <c r="AF115" s="154"/>
      <c r="AG115" s="154"/>
      <c r="AH115" s="124"/>
      <c r="AI115" s="124"/>
      <c r="AJ115" s="124"/>
      <c r="AK115" s="154"/>
      <c r="AL115" s="154"/>
      <c r="AM115" s="400"/>
      <c r="AN115" s="400"/>
      <c r="AO115" s="400"/>
      <c r="AP115" s="400"/>
      <c r="AQ115" s="400"/>
      <c r="AR115" s="400"/>
      <c r="AS115" s="400"/>
      <c r="AT115" s="154"/>
      <c r="AU115" s="154"/>
      <c r="AV115" s="124"/>
      <c r="AW115" s="124"/>
      <c r="AX115" s="124"/>
      <c r="AY115" s="154"/>
      <c r="AZ115" s="154"/>
      <c r="BA115" s="400"/>
      <c r="BB115" s="400"/>
      <c r="BC115" s="400"/>
      <c r="BD115" s="400"/>
      <c r="BE115" s="400"/>
      <c r="BF115" s="400"/>
      <c r="BG115" s="400"/>
      <c r="BH115" s="124"/>
      <c r="BI115" s="124"/>
      <c r="BJ115" s="124"/>
      <c r="BK115" s="124"/>
      <c r="BL115" s="124"/>
      <c r="BM115" s="124"/>
      <c r="BN115" s="124"/>
      <c r="BO115" s="400"/>
      <c r="BP115" s="400"/>
      <c r="BQ115" s="400"/>
      <c r="BR115" s="400"/>
      <c r="BS115" s="400"/>
      <c r="BT115" s="400"/>
      <c r="BU115" s="400"/>
      <c r="BV115" s="400"/>
    </row>
    <row r="116" spans="1:74" hidden="1" x14ac:dyDescent="0.25">
      <c r="A116" s="168"/>
      <c r="B116" s="146"/>
      <c r="C116" s="168"/>
      <c r="D116" s="124"/>
      <c r="E116" s="124"/>
      <c r="F116" s="124"/>
      <c r="G116" s="124"/>
      <c r="H116" s="124"/>
      <c r="I116" s="124"/>
      <c r="J116" s="124"/>
      <c r="K116" s="400"/>
      <c r="L116" s="400"/>
      <c r="M116" s="400"/>
      <c r="N116" s="400"/>
      <c r="O116" s="400"/>
      <c r="P116" s="400"/>
      <c r="Q116" s="400"/>
      <c r="R116" s="124"/>
      <c r="S116" s="124"/>
      <c r="T116" s="124"/>
      <c r="U116" s="124"/>
      <c r="V116" s="124"/>
      <c r="W116" s="124"/>
      <c r="X116" s="124"/>
      <c r="Y116" s="400"/>
      <c r="Z116" s="400"/>
      <c r="AA116" s="400"/>
      <c r="AB116" s="400"/>
      <c r="AC116" s="400"/>
      <c r="AD116" s="400"/>
      <c r="AE116" s="400"/>
      <c r="AF116" s="154"/>
      <c r="AG116" s="154"/>
      <c r="AH116" s="124"/>
      <c r="AI116" s="124"/>
      <c r="AJ116" s="124"/>
      <c r="AK116" s="154"/>
      <c r="AL116" s="154"/>
      <c r="AM116" s="400"/>
      <c r="AN116" s="400"/>
      <c r="AO116" s="400"/>
      <c r="AP116" s="400"/>
      <c r="AQ116" s="400"/>
      <c r="AR116" s="400"/>
      <c r="AS116" s="400"/>
      <c r="AT116" s="154"/>
      <c r="AU116" s="154"/>
      <c r="AV116" s="124"/>
      <c r="AW116" s="124"/>
      <c r="AX116" s="124"/>
      <c r="AY116" s="154"/>
      <c r="AZ116" s="154"/>
      <c r="BA116" s="400"/>
      <c r="BB116" s="400"/>
      <c r="BC116" s="400"/>
      <c r="BD116" s="400"/>
      <c r="BE116" s="400"/>
      <c r="BF116" s="400"/>
      <c r="BG116" s="400"/>
      <c r="BH116" s="124"/>
      <c r="BI116" s="124"/>
      <c r="BJ116" s="124"/>
      <c r="BK116" s="124"/>
      <c r="BL116" s="124"/>
      <c r="BM116" s="124"/>
      <c r="BN116" s="124"/>
      <c r="BO116" s="400"/>
      <c r="BP116" s="400"/>
      <c r="BQ116" s="400"/>
      <c r="BR116" s="400"/>
      <c r="BS116" s="400"/>
      <c r="BT116" s="400"/>
      <c r="BU116" s="400"/>
      <c r="BV116" s="400"/>
    </row>
    <row r="117" spans="1:74" hidden="1" x14ac:dyDescent="0.25">
      <c r="A117" s="168"/>
      <c r="B117" s="146"/>
      <c r="C117" s="168"/>
      <c r="D117" s="124"/>
      <c r="E117" s="124"/>
      <c r="F117" s="124"/>
      <c r="G117" s="124"/>
      <c r="H117" s="124"/>
      <c r="I117" s="124"/>
      <c r="J117" s="124"/>
      <c r="K117" s="400"/>
      <c r="L117" s="400"/>
      <c r="M117" s="400"/>
      <c r="N117" s="400"/>
      <c r="O117" s="400"/>
      <c r="P117" s="400"/>
      <c r="Q117" s="400"/>
      <c r="R117" s="124"/>
      <c r="S117" s="124"/>
      <c r="T117" s="124"/>
      <c r="U117" s="124"/>
      <c r="V117" s="124"/>
      <c r="W117" s="124"/>
      <c r="X117" s="124"/>
      <c r="Y117" s="400"/>
      <c r="Z117" s="400"/>
      <c r="AA117" s="400"/>
      <c r="AB117" s="400"/>
      <c r="AC117" s="400"/>
      <c r="AD117" s="400"/>
      <c r="AE117" s="400"/>
      <c r="AF117" s="154"/>
      <c r="AG117" s="154"/>
      <c r="AH117" s="124"/>
      <c r="AI117" s="124"/>
      <c r="AJ117" s="124"/>
      <c r="AK117" s="154"/>
      <c r="AL117" s="154"/>
      <c r="AM117" s="400"/>
      <c r="AN117" s="400"/>
      <c r="AO117" s="400"/>
      <c r="AP117" s="400"/>
      <c r="AQ117" s="400"/>
      <c r="AR117" s="400"/>
      <c r="AS117" s="400"/>
      <c r="AT117" s="154"/>
      <c r="AU117" s="154"/>
      <c r="AV117" s="124"/>
      <c r="AW117" s="124"/>
      <c r="AX117" s="124"/>
      <c r="AY117" s="154"/>
      <c r="AZ117" s="154"/>
      <c r="BA117" s="400"/>
      <c r="BB117" s="400"/>
      <c r="BC117" s="400"/>
      <c r="BD117" s="400"/>
      <c r="BE117" s="400"/>
      <c r="BF117" s="400"/>
      <c r="BG117" s="400"/>
      <c r="BH117" s="124"/>
      <c r="BI117" s="124"/>
      <c r="BJ117" s="124"/>
      <c r="BK117" s="124"/>
      <c r="BL117" s="124"/>
      <c r="BM117" s="124"/>
      <c r="BN117" s="124"/>
      <c r="BO117" s="400"/>
      <c r="BP117" s="400"/>
      <c r="BQ117" s="400"/>
      <c r="BR117" s="400"/>
      <c r="BS117" s="400"/>
      <c r="BT117" s="400"/>
      <c r="BU117" s="400"/>
      <c r="BV117" s="400"/>
    </row>
    <row r="118" spans="1:74" hidden="1" x14ac:dyDescent="0.25">
      <c r="A118" s="168"/>
      <c r="B118" s="146"/>
      <c r="C118" s="168"/>
      <c r="D118" s="124"/>
      <c r="E118" s="124"/>
      <c r="F118" s="124"/>
      <c r="G118" s="124"/>
      <c r="H118" s="124"/>
      <c r="I118" s="124"/>
      <c r="J118" s="124"/>
      <c r="K118" s="400"/>
      <c r="L118" s="400"/>
      <c r="M118" s="400"/>
      <c r="N118" s="400"/>
      <c r="O118" s="400"/>
      <c r="P118" s="400"/>
      <c r="Q118" s="400"/>
      <c r="R118" s="124"/>
      <c r="S118" s="124"/>
      <c r="T118" s="124"/>
      <c r="U118" s="124"/>
      <c r="V118" s="124"/>
      <c r="W118" s="124"/>
      <c r="X118" s="124"/>
      <c r="Y118" s="400"/>
      <c r="Z118" s="400"/>
      <c r="AA118" s="400"/>
      <c r="AB118" s="400"/>
      <c r="AC118" s="400"/>
      <c r="AD118" s="400"/>
      <c r="AE118" s="400"/>
      <c r="AF118" s="154"/>
      <c r="AG118" s="154"/>
      <c r="AH118" s="124"/>
      <c r="AI118" s="124"/>
      <c r="AJ118" s="124"/>
      <c r="AK118" s="154"/>
      <c r="AL118" s="154"/>
      <c r="AM118" s="400"/>
      <c r="AN118" s="400"/>
      <c r="AO118" s="400"/>
      <c r="AP118" s="400"/>
      <c r="AQ118" s="400"/>
      <c r="AR118" s="400"/>
      <c r="AS118" s="400"/>
      <c r="AT118" s="154"/>
      <c r="AU118" s="154"/>
      <c r="AV118" s="124"/>
      <c r="AW118" s="124"/>
      <c r="AX118" s="124"/>
      <c r="AY118" s="154"/>
      <c r="AZ118" s="154"/>
      <c r="BA118" s="400"/>
      <c r="BB118" s="400"/>
      <c r="BC118" s="400"/>
      <c r="BD118" s="400"/>
      <c r="BE118" s="400"/>
      <c r="BF118" s="400"/>
      <c r="BG118" s="400"/>
      <c r="BH118" s="124"/>
      <c r="BI118" s="124"/>
      <c r="BJ118" s="124"/>
      <c r="BK118" s="124"/>
      <c r="BL118" s="124"/>
      <c r="BM118" s="124"/>
      <c r="BN118" s="124"/>
      <c r="BO118" s="400"/>
      <c r="BP118" s="400"/>
      <c r="BQ118" s="400"/>
      <c r="BR118" s="400"/>
      <c r="BS118" s="400"/>
      <c r="BT118" s="400"/>
      <c r="BU118" s="400"/>
      <c r="BV118" s="400"/>
    </row>
    <row r="119" spans="1:74" hidden="1" x14ac:dyDescent="0.25">
      <c r="A119" s="168"/>
      <c r="B119" s="146"/>
      <c r="C119" s="168"/>
      <c r="D119" s="124"/>
      <c r="E119" s="124"/>
      <c r="F119" s="124"/>
      <c r="G119" s="124"/>
      <c r="H119" s="124"/>
      <c r="I119" s="124"/>
      <c r="J119" s="124"/>
      <c r="K119" s="400"/>
      <c r="L119" s="400"/>
      <c r="M119" s="400"/>
      <c r="N119" s="400"/>
      <c r="O119" s="400"/>
      <c r="P119" s="400"/>
      <c r="Q119" s="400"/>
      <c r="R119" s="124"/>
      <c r="S119" s="124"/>
      <c r="T119" s="124"/>
      <c r="U119" s="124"/>
      <c r="V119" s="124"/>
      <c r="W119" s="124"/>
      <c r="X119" s="124"/>
      <c r="Y119" s="400"/>
      <c r="Z119" s="400"/>
      <c r="AA119" s="400"/>
      <c r="AB119" s="400"/>
      <c r="AC119" s="400"/>
      <c r="AD119" s="400"/>
      <c r="AE119" s="400"/>
      <c r="AF119" s="154"/>
      <c r="AG119" s="154"/>
      <c r="AH119" s="124"/>
      <c r="AI119" s="124"/>
      <c r="AJ119" s="124"/>
      <c r="AK119" s="154"/>
      <c r="AL119" s="154"/>
      <c r="AM119" s="400"/>
      <c r="AN119" s="400"/>
      <c r="AO119" s="400"/>
      <c r="AP119" s="400"/>
      <c r="AQ119" s="400"/>
      <c r="AR119" s="400"/>
      <c r="AS119" s="400"/>
      <c r="AT119" s="154"/>
      <c r="AU119" s="154"/>
      <c r="AV119" s="124"/>
      <c r="AW119" s="124"/>
      <c r="AX119" s="124"/>
      <c r="AY119" s="154"/>
      <c r="AZ119" s="154"/>
      <c r="BA119" s="400"/>
      <c r="BB119" s="400"/>
      <c r="BC119" s="400"/>
      <c r="BD119" s="400"/>
      <c r="BE119" s="400"/>
      <c r="BF119" s="400"/>
      <c r="BG119" s="400"/>
      <c r="BH119" s="124"/>
      <c r="BI119" s="124"/>
      <c r="BJ119" s="124"/>
      <c r="BK119" s="124"/>
      <c r="BL119" s="124"/>
      <c r="BM119" s="124"/>
      <c r="BN119" s="124"/>
      <c r="BO119" s="400"/>
      <c r="BP119" s="400"/>
      <c r="BQ119" s="400"/>
      <c r="BR119" s="400"/>
      <c r="BS119" s="400"/>
      <c r="BT119" s="400"/>
      <c r="BU119" s="400"/>
      <c r="BV119" s="400"/>
    </row>
    <row r="120" spans="1:74" hidden="1" x14ac:dyDescent="0.25">
      <c r="A120" s="168"/>
      <c r="B120" s="146"/>
      <c r="C120" s="168"/>
      <c r="D120" s="124"/>
      <c r="E120" s="124"/>
      <c r="F120" s="124"/>
      <c r="G120" s="124"/>
      <c r="H120" s="124"/>
      <c r="I120" s="124"/>
      <c r="J120" s="124"/>
      <c r="K120" s="400"/>
      <c r="L120" s="400"/>
      <c r="M120" s="400"/>
      <c r="N120" s="400"/>
      <c r="O120" s="400"/>
      <c r="P120" s="400"/>
      <c r="Q120" s="400"/>
      <c r="R120" s="124"/>
      <c r="S120" s="124"/>
      <c r="T120" s="124"/>
      <c r="U120" s="124"/>
      <c r="V120" s="124"/>
      <c r="W120" s="124"/>
      <c r="X120" s="124"/>
      <c r="Y120" s="400"/>
      <c r="Z120" s="400"/>
      <c r="AA120" s="400"/>
      <c r="AB120" s="400"/>
      <c r="AC120" s="400"/>
      <c r="AD120" s="400"/>
      <c r="AE120" s="400"/>
      <c r="AF120" s="154"/>
      <c r="AG120" s="154"/>
      <c r="AH120" s="124"/>
      <c r="AI120" s="124"/>
      <c r="AJ120" s="124"/>
      <c r="AK120" s="154"/>
      <c r="AL120" s="154"/>
      <c r="AM120" s="400"/>
      <c r="AN120" s="400"/>
      <c r="AO120" s="400"/>
      <c r="AP120" s="400"/>
      <c r="AQ120" s="400"/>
      <c r="AR120" s="400"/>
      <c r="AS120" s="400"/>
      <c r="AT120" s="154"/>
      <c r="AU120" s="154"/>
      <c r="AV120" s="124"/>
      <c r="AW120" s="124"/>
      <c r="AX120" s="124"/>
      <c r="AY120" s="154"/>
      <c r="AZ120" s="154"/>
      <c r="BA120" s="400"/>
      <c r="BB120" s="400"/>
      <c r="BC120" s="400"/>
      <c r="BD120" s="400"/>
      <c r="BE120" s="400"/>
      <c r="BF120" s="400"/>
      <c r="BG120" s="400"/>
      <c r="BH120" s="124"/>
      <c r="BI120" s="124"/>
      <c r="BJ120" s="124"/>
      <c r="BK120" s="124"/>
      <c r="BL120" s="124"/>
      <c r="BM120" s="124"/>
      <c r="BN120" s="124"/>
      <c r="BO120" s="400"/>
      <c r="BP120" s="400"/>
      <c r="BQ120" s="400"/>
      <c r="BR120" s="400"/>
      <c r="BS120" s="400"/>
      <c r="BT120" s="400"/>
      <c r="BU120" s="400"/>
      <c r="BV120" s="400"/>
    </row>
    <row r="121" spans="1:74" hidden="1" x14ac:dyDescent="0.25">
      <c r="A121" s="168"/>
      <c r="B121" s="146"/>
      <c r="C121" s="168"/>
      <c r="D121" s="124"/>
      <c r="E121" s="124"/>
      <c r="F121" s="124"/>
      <c r="G121" s="124"/>
      <c r="H121" s="124"/>
      <c r="I121" s="124"/>
      <c r="J121" s="124"/>
      <c r="K121" s="400"/>
      <c r="L121" s="400"/>
      <c r="M121" s="400"/>
      <c r="N121" s="400"/>
      <c r="O121" s="400"/>
      <c r="P121" s="400"/>
      <c r="Q121" s="400"/>
      <c r="R121" s="124"/>
      <c r="S121" s="124"/>
      <c r="T121" s="124"/>
      <c r="U121" s="124"/>
      <c r="V121" s="124"/>
      <c r="W121" s="124"/>
      <c r="X121" s="124"/>
      <c r="Y121" s="400"/>
      <c r="Z121" s="400"/>
      <c r="AA121" s="400"/>
      <c r="AB121" s="400"/>
      <c r="AC121" s="400"/>
      <c r="AD121" s="400"/>
      <c r="AE121" s="400"/>
      <c r="AF121" s="154"/>
      <c r="AG121" s="154"/>
      <c r="AH121" s="124"/>
      <c r="AI121" s="124"/>
      <c r="AJ121" s="124"/>
      <c r="AK121" s="154"/>
      <c r="AL121" s="154"/>
      <c r="AM121" s="400"/>
      <c r="AN121" s="400"/>
      <c r="AO121" s="400"/>
      <c r="AP121" s="400"/>
      <c r="AQ121" s="400"/>
      <c r="AR121" s="400"/>
      <c r="AS121" s="400"/>
      <c r="AT121" s="154"/>
      <c r="AU121" s="154"/>
      <c r="AV121" s="124"/>
      <c r="AW121" s="124"/>
      <c r="AX121" s="124"/>
      <c r="AY121" s="154"/>
      <c r="AZ121" s="154"/>
      <c r="BA121" s="400"/>
      <c r="BB121" s="400"/>
      <c r="BC121" s="400"/>
      <c r="BD121" s="400"/>
      <c r="BE121" s="400"/>
      <c r="BF121" s="400"/>
      <c r="BG121" s="400"/>
      <c r="BH121" s="124"/>
      <c r="BI121" s="124"/>
      <c r="BJ121" s="124"/>
      <c r="BK121" s="124"/>
      <c r="BL121" s="124"/>
      <c r="BM121" s="124"/>
      <c r="BN121" s="124"/>
      <c r="BO121" s="400"/>
      <c r="BP121" s="400"/>
      <c r="BQ121" s="400"/>
      <c r="BR121" s="400"/>
      <c r="BS121" s="400"/>
      <c r="BT121" s="400"/>
      <c r="BU121" s="400"/>
      <c r="BV121" s="400"/>
    </row>
    <row r="122" spans="1:74" hidden="1" x14ac:dyDescent="0.25">
      <c r="A122" s="168"/>
      <c r="B122" s="146"/>
      <c r="C122" s="168"/>
      <c r="D122" s="124"/>
      <c r="E122" s="124"/>
      <c r="F122" s="124"/>
      <c r="G122" s="124"/>
      <c r="H122" s="124"/>
      <c r="I122" s="124"/>
      <c r="J122" s="124"/>
      <c r="K122" s="400"/>
      <c r="L122" s="400"/>
      <c r="M122" s="400"/>
      <c r="N122" s="400"/>
      <c r="O122" s="400"/>
      <c r="P122" s="400"/>
      <c r="Q122" s="400"/>
      <c r="R122" s="124"/>
      <c r="S122" s="124"/>
      <c r="T122" s="124"/>
      <c r="U122" s="124"/>
      <c r="V122" s="124"/>
      <c r="W122" s="124"/>
      <c r="X122" s="124"/>
      <c r="Y122" s="400"/>
      <c r="Z122" s="400"/>
      <c r="AA122" s="400"/>
      <c r="AB122" s="400"/>
      <c r="AC122" s="400"/>
      <c r="AD122" s="400"/>
      <c r="AE122" s="400"/>
      <c r="AF122" s="154"/>
      <c r="AG122" s="154"/>
      <c r="AH122" s="124"/>
      <c r="AI122" s="124"/>
      <c r="AJ122" s="124"/>
      <c r="AK122" s="154"/>
      <c r="AL122" s="154"/>
      <c r="AM122" s="400"/>
      <c r="AN122" s="400"/>
      <c r="AO122" s="400"/>
      <c r="AP122" s="400"/>
      <c r="AQ122" s="400"/>
      <c r="AR122" s="400"/>
      <c r="AS122" s="400"/>
      <c r="AT122" s="154"/>
      <c r="AU122" s="154"/>
      <c r="AV122" s="124"/>
      <c r="AW122" s="124"/>
      <c r="AX122" s="124"/>
      <c r="AY122" s="154"/>
      <c r="AZ122" s="154"/>
      <c r="BA122" s="400"/>
      <c r="BB122" s="400"/>
      <c r="BC122" s="400"/>
      <c r="BD122" s="400"/>
      <c r="BE122" s="400"/>
      <c r="BF122" s="400"/>
      <c r="BG122" s="400"/>
      <c r="BH122" s="124"/>
      <c r="BI122" s="124"/>
      <c r="BJ122" s="124"/>
      <c r="BK122" s="124"/>
      <c r="BL122" s="124"/>
      <c r="BM122" s="124"/>
      <c r="BN122" s="124"/>
      <c r="BO122" s="400"/>
      <c r="BP122" s="400"/>
      <c r="BQ122" s="400"/>
      <c r="BR122" s="400"/>
      <c r="BS122" s="400"/>
      <c r="BT122" s="400"/>
      <c r="BU122" s="400"/>
      <c r="BV122" s="400"/>
    </row>
    <row r="123" spans="1:74" hidden="1" x14ac:dyDescent="0.25">
      <c r="A123" s="168"/>
      <c r="B123" s="146"/>
      <c r="C123" s="168"/>
      <c r="D123" s="124"/>
      <c r="E123" s="124"/>
      <c r="F123" s="124"/>
      <c r="G123" s="124"/>
      <c r="H123" s="124"/>
      <c r="I123" s="124"/>
      <c r="J123" s="124"/>
      <c r="K123" s="400"/>
      <c r="L123" s="400"/>
      <c r="M123" s="400"/>
      <c r="N123" s="400"/>
      <c r="O123" s="400"/>
      <c r="P123" s="400"/>
      <c r="Q123" s="400"/>
      <c r="R123" s="124"/>
      <c r="S123" s="124"/>
      <c r="T123" s="124"/>
      <c r="U123" s="124"/>
      <c r="V123" s="124"/>
      <c r="W123" s="124"/>
      <c r="X123" s="124"/>
      <c r="Y123" s="400"/>
      <c r="Z123" s="400"/>
      <c r="AA123" s="400"/>
      <c r="AB123" s="400"/>
      <c r="AC123" s="400"/>
      <c r="AD123" s="400"/>
      <c r="AE123" s="400"/>
      <c r="AF123" s="154"/>
      <c r="AG123" s="154"/>
      <c r="AH123" s="124"/>
      <c r="AI123" s="124"/>
      <c r="AJ123" s="124"/>
      <c r="AK123" s="154"/>
      <c r="AL123" s="154"/>
      <c r="AM123" s="400"/>
      <c r="AN123" s="400"/>
      <c r="AO123" s="400"/>
      <c r="AP123" s="400"/>
      <c r="AQ123" s="400"/>
      <c r="AR123" s="400"/>
      <c r="AS123" s="400"/>
      <c r="AT123" s="154"/>
      <c r="AU123" s="154"/>
      <c r="AV123" s="124"/>
      <c r="AW123" s="124"/>
      <c r="AX123" s="124"/>
      <c r="AY123" s="154"/>
      <c r="AZ123" s="154"/>
      <c r="BA123" s="400"/>
      <c r="BB123" s="400"/>
      <c r="BC123" s="400"/>
      <c r="BD123" s="400"/>
      <c r="BE123" s="400"/>
      <c r="BF123" s="400"/>
      <c r="BG123" s="400"/>
      <c r="BH123" s="124"/>
      <c r="BI123" s="124"/>
      <c r="BJ123" s="124"/>
      <c r="BK123" s="124"/>
      <c r="BL123" s="124"/>
      <c r="BM123" s="124"/>
      <c r="BN123" s="124"/>
      <c r="BO123" s="400"/>
      <c r="BP123" s="400"/>
      <c r="BQ123" s="400"/>
      <c r="BR123" s="400"/>
      <c r="BS123" s="400"/>
      <c r="BT123" s="400"/>
      <c r="BU123" s="400"/>
      <c r="BV123" s="400"/>
    </row>
    <row r="124" spans="1:74" hidden="1" x14ac:dyDescent="0.25">
      <c r="A124" s="168"/>
      <c r="B124" s="146"/>
      <c r="C124" s="168"/>
      <c r="D124" s="124"/>
      <c r="E124" s="124"/>
      <c r="F124" s="124"/>
      <c r="G124" s="124"/>
      <c r="H124" s="124"/>
      <c r="I124" s="124"/>
      <c r="J124" s="124"/>
      <c r="K124" s="400"/>
      <c r="L124" s="400"/>
      <c r="M124" s="400"/>
      <c r="N124" s="400"/>
      <c r="O124" s="400"/>
      <c r="P124" s="400"/>
      <c r="Q124" s="400"/>
      <c r="R124" s="124"/>
      <c r="S124" s="124"/>
      <c r="T124" s="124"/>
      <c r="U124" s="124"/>
      <c r="V124" s="124"/>
      <c r="W124" s="124"/>
      <c r="X124" s="124"/>
      <c r="Y124" s="400"/>
      <c r="Z124" s="400"/>
      <c r="AA124" s="400"/>
      <c r="AB124" s="400"/>
      <c r="AC124" s="400"/>
      <c r="AD124" s="400"/>
      <c r="AE124" s="400"/>
      <c r="AF124" s="154"/>
      <c r="AG124" s="154"/>
      <c r="AH124" s="124"/>
      <c r="AI124" s="124"/>
      <c r="AJ124" s="124"/>
      <c r="AK124" s="154"/>
      <c r="AL124" s="154"/>
      <c r="AM124" s="400"/>
      <c r="AN124" s="400"/>
      <c r="AO124" s="400"/>
      <c r="AP124" s="400"/>
      <c r="AQ124" s="400"/>
      <c r="AR124" s="400"/>
      <c r="AS124" s="400"/>
      <c r="AT124" s="154"/>
      <c r="AU124" s="154"/>
      <c r="AV124" s="124"/>
      <c r="AW124" s="124"/>
      <c r="AX124" s="124"/>
      <c r="AY124" s="154"/>
      <c r="AZ124" s="154"/>
      <c r="BA124" s="400"/>
      <c r="BB124" s="400"/>
      <c r="BC124" s="400"/>
      <c r="BD124" s="400"/>
      <c r="BE124" s="400"/>
      <c r="BF124" s="400"/>
      <c r="BG124" s="400"/>
      <c r="BH124" s="124"/>
      <c r="BI124" s="124"/>
      <c r="BJ124" s="124"/>
      <c r="BK124" s="124"/>
      <c r="BL124" s="124"/>
      <c r="BM124" s="124"/>
      <c r="BN124" s="124"/>
      <c r="BO124" s="400"/>
      <c r="BP124" s="400"/>
      <c r="BQ124" s="400"/>
      <c r="BR124" s="400"/>
      <c r="BS124" s="400"/>
      <c r="BT124" s="400"/>
      <c r="BU124" s="400"/>
      <c r="BV124" s="400"/>
    </row>
    <row r="125" spans="1:74" hidden="1" x14ac:dyDescent="0.25">
      <c r="A125" s="168"/>
      <c r="B125" s="146"/>
      <c r="C125" s="168"/>
      <c r="D125" s="124"/>
      <c r="E125" s="124"/>
      <c r="F125" s="124"/>
      <c r="G125" s="124"/>
      <c r="H125" s="124"/>
      <c r="I125" s="124"/>
      <c r="J125" s="124"/>
      <c r="K125" s="400"/>
      <c r="L125" s="400"/>
      <c r="M125" s="400"/>
      <c r="N125" s="400"/>
      <c r="O125" s="400"/>
      <c r="P125" s="400"/>
      <c r="Q125" s="400"/>
      <c r="R125" s="124"/>
      <c r="S125" s="124"/>
      <c r="T125" s="124"/>
      <c r="U125" s="124"/>
      <c r="V125" s="124"/>
      <c r="W125" s="124"/>
      <c r="X125" s="124"/>
      <c r="Y125" s="400"/>
      <c r="Z125" s="400"/>
      <c r="AA125" s="400"/>
      <c r="AB125" s="400"/>
      <c r="AC125" s="400"/>
      <c r="AD125" s="400"/>
      <c r="AE125" s="400"/>
      <c r="AF125" s="154"/>
      <c r="AG125" s="154"/>
      <c r="AH125" s="124"/>
      <c r="AI125" s="124"/>
      <c r="AJ125" s="124"/>
      <c r="AK125" s="154"/>
      <c r="AL125" s="154"/>
      <c r="AM125" s="400"/>
      <c r="AN125" s="400"/>
      <c r="AO125" s="400"/>
      <c r="AP125" s="400"/>
      <c r="AQ125" s="400"/>
      <c r="AR125" s="400"/>
      <c r="AS125" s="400"/>
      <c r="AT125" s="154"/>
      <c r="AU125" s="154"/>
      <c r="AV125" s="124"/>
      <c r="AW125" s="124"/>
      <c r="AX125" s="124"/>
      <c r="AY125" s="154"/>
      <c r="AZ125" s="154"/>
      <c r="BA125" s="400"/>
      <c r="BB125" s="400"/>
      <c r="BC125" s="400"/>
      <c r="BD125" s="400"/>
      <c r="BE125" s="400"/>
      <c r="BF125" s="400"/>
      <c r="BG125" s="400"/>
      <c r="BH125" s="124"/>
      <c r="BI125" s="124"/>
      <c r="BJ125" s="124"/>
      <c r="BK125" s="124"/>
      <c r="BL125" s="124"/>
      <c r="BM125" s="124"/>
      <c r="BN125" s="124"/>
      <c r="BO125" s="400"/>
      <c r="BP125" s="400"/>
      <c r="BQ125" s="400"/>
      <c r="BR125" s="400"/>
      <c r="BS125" s="400"/>
      <c r="BT125" s="400"/>
      <c r="BU125" s="400"/>
      <c r="BV125" s="400"/>
    </row>
    <row r="126" spans="1:74" hidden="1" x14ac:dyDescent="0.25">
      <c r="A126" s="168"/>
      <c r="B126" s="146"/>
      <c r="C126" s="168"/>
      <c r="D126" s="124"/>
      <c r="E126" s="124"/>
      <c r="F126" s="124"/>
      <c r="G126" s="124"/>
      <c r="H126" s="124"/>
      <c r="I126" s="124"/>
      <c r="J126" s="124"/>
      <c r="K126" s="400"/>
      <c r="L126" s="400"/>
      <c r="M126" s="400"/>
      <c r="N126" s="400"/>
      <c r="O126" s="400"/>
      <c r="P126" s="400"/>
      <c r="Q126" s="400"/>
      <c r="R126" s="124"/>
      <c r="S126" s="124"/>
      <c r="T126" s="124"/>
      <c r="U126" s="124"/>
      <c r="V126" s="124"/>
      <c r="W126" s="124"/>
      <c r="X126" s="124"/>
      <c r="Y126" s="400"/>
      <c r="Z126" s="400"/>
      <c r="AA126" s="400"/>
      <c r="AB126" s="400"/>
      <c r="AC126" s="400"/>
      <c r="AD126" s="400"/>
      <c r="AE126" s="400"/>
      <c r="AF126" s="154"/>
      <c r="AG126" s="154"/>
      <c r="AH126" s="124"/>
      <c r="AI126" s="124"/>
      <c r="AJ126" s="124"/>
      <c r="AK126" s="154"/>
      <c r="AL126" s="154"/>
      <c r="AM126" s="400"/>
      <c r="AN126" s="400"/>
      <c r="AO126" s="400"/>
      <c r="AP126" s="400"/>
      <c r="AQ126" s="400"/>
      <c r="AR126" s="400"/>
      <c r="AS126" s="400"/>
      <c r="AT126" s="154"/>
      <c r="AU126" s="154"/>
      <c r="AV126" s="124"/>
      <c r="AW126" s="124"/>
      <c r="AX126" s="124"/>
      <c r="AY126" s="154"/>
      <c r="AZ126" s="154"/>
      <c r="BA126" s="400"/>
      <c r="BB126" s="400"/>
      <c r="BC126" s="400"/>
      <c r="BD126" s="400"/>
      <c r="BE126" s="400"/>
      <c r="BF126" s="400"/>
      <c r="BG126" s="400"/>
      <c r="BH126" s="124"/>
      <c r="BI126" s="124"/>
      <c r="BJ126" s="124"/>
      <c r="BK126" s="124"/>
      <c r="BL126" s="124"/>
      <c r="BM126" s="124"/>
      <c r="BN126" s="124"/>
      <c r="BO126" s="400"/>
      <c r="BP126" s="400"/>
      <c r="BQ126" s="400"/>
      <c r="BR126" s="400"/>
      <c r="BS126" s="400"/>
      <c r="BT126" s="400"/>
      <c r="BU126" s="400"/>
      <c r="BV126" s="400"/>
    </row>
    <row r="127" spans="1:74" hidden="1" x14ac:dyDescent="0.25">
      <c r="A127" s="168"/>
      <c r="B127" s="146"/>
      <c r="C127" s="168"/>
      <c r="D127" s="124"/>
      <c r="E127" s="124"/>
      <c r="F127" s="124"/>
      <c r="G127" s="124"/>
      <c r="H127" s="124"/>
      <c r="I127" s="124"/>
      <c r="J127" s="124"/>
      <c r="K127" s="400"/>
      <c r="L127" s="400"/>
      <c r="M127" s="400"/>
      <c r="N127" s="400"/>
      <c r="O127" s="400"/>
      <c r="P127" s="400"/>
      <c r="Q127" s="400"/>
      <c r="R127" s="124"/>
      <c r="S127" s="124"/>
      <c r="T127" s="124"/>
      <c r="U127" s="124"/>
      <c r="V127" s="124"/>
      <c r="W127" s="124"/>
      <c r="X127" s="124"/>
      <c r="Y127" s="400"/>
      <c r="Z127" s="400"/>
      <c r="AA127" s="400"/>
      <c r="AB127" s="400"/>
      <c r="AC127" s="400"/>
      <c r="AD127" s="400"/>
      <c r="AE127" s="400"/>
      <c r="AF127" s="154"/>
      <c r="AG127" s="154"/>
      <c r="AH127" s="124"/>
      <c r="AI127" s="124"/>
      <c r="AJ127" s="124"/>
      <c r="AK127" s="154"/>
      <c r="AL127" s="154"/>
      <c r="AM127" s="400"/>
      <c r="AN127" s="400"/>
      <c r="AO127" s="400"/>
      <c r="AP127" s="400"/>
      <c r="AQ127" s="400"/>
      <c r="AR127" s="400"/>
      <c r="AS127" s="400"/>
      <c r="AT127" s="154"/>
      <c r="AU127" s="154"/>
      <c r="AV127" s="124"/>
      <c r="AW127" s="124"/>
      <c r="AX127" s="124"/>
      <c r="AY127" s="154"/>
      <c r="AZ127" s="154"/>
      <c r="BA127" s="400"/>
      <c r="BB127" s="400"/>
      <c r="BC127" s="400"/>
      <c r="BD127" s="400"/>
      <c r="BE127" s="400"/>
      <c r="BF127" s="400"/>
      <c r="BG127" s="400"/>
      <c r="BH127" s="124"/>
      <c r="BI127" s="124"/>
      <c r="BJ127" s="124"/>
      <c r="BK127" s="124"/>
      <c r="BL127" s="124"/>
      <c r="BM127" s="124"/>
      <c r="BN127" s="124"/>
      <c r="BO127" s="400"/>
      <c r="BP127" s="400"/>
      <c r="BQ127" s="400"/>
      <c r="BR127" s="400"/>
      <c r="BS127" s="400"/>
      <c r="BT127" s="400"/>
      <c r="BU127" s="400"/>
      <c r="BV127" s="400"/>
    </row>
    <row r="128" spans="1:74" hidden="1" x14ac:dyDescent="0.25">
      <c r="A128" s="168"/>
      <c r="B128" s="146"/>
      <c r="C128" s="168"/>
      <c r="D128" s="124"/>
      <c r="E128" s="124"/>
      <c r="F128" s="124"/>
      <c r="G128" s="124"/>
      <c r="H128" s="124"/>
      <c r="I128" s="124"/>
      <c r="J128" s="124"/>
      <c r="K128" s="400"/>
      <c r="L128" s="400"/>
      <c r="M128" s="400"/>
      <c r="N128" s="400"/>
      <c r="O128" s="400"/>
      <c r="P128" s="400"/>
      <c r="Q128" s="400"/>
      <c r="R128" s="124"/>
      <c r="S128" s="124"/>
      <c r="T128" s="124"/>
      <c r="U128" s="124"/>
      <c r="V128" s="124"/>
      <c r="W128" s="124"/>
      <c r="X128" s="124"/>
      <c r="Y128" s="400"/>
      <c r="Z128" s="400"/>
      <c r="AA128" s="400"/>
      <c r="AB128" s="400"/>
      <c r="AC128" s="400"/>
      <c r="AD128" s="400"/>
      <c r="AE128" s="400"/>
      <c r="AF128" s="154"/>
      <c r="AG128" s="154"/>
      <c r="AH128" s="124"/>
      <c r="AI128" s="124"/>
      <c r="AJ128" s="124"/>
      <c r="AK128" s="154"/>
      <c r="AL128" s="154"/>
      <c r="AM128" s="400"/>
      <c r="AN128" s="400"/>
      <c r="AO128" s="400"/>
      <c r="AP128" s="400"/>
      <c r="AQ128" s="400"/>
      <c r="AR128" s="400"/>
      <c r="AS128" s="400"/>
      <c r="AT128" s="154"/>
      <c r="AU128" s="154"/>
      <c r="AV128" s="124"/>
      <c r="AW128" s="124"/>
      <c r="AX128" s="124"/>
      <c r="AY128" s="154"/>
      <c r="AZ128" s="154"/>
      <c r="BA128" s="400"/>
      <c r="BB128" s="400"/>
      <c r="BC128" s="400"/>
      <c r="BD128" s="400"/>
      <c r="BE128" s="400"/>
      <c r="BF128" s="400"/>
      <c r="BG128" s="400"/>
      <c r="BH128" s="124"/>
      <c r="BI128" s="124"/>
      <c r="BJ128" s="124"/>
      <c r="BK128" s="124"/>
      <c r="BL128" s="124"/>
      <c r="BM128" s="124"/>
      <c r="BN128" s="124"/>
      <c r="BO128" s="400"/>
      <c r="BP128" s="400"/>
      <c r="BQ128" s="400"/>
      <c r="BR128" s="400"/>
      <c r="BS128" s="400"/>
      <c r="BT128" s="400"/>
      <c r="BU128" s="400"/>
      <c r="BV128" s="400"/>
    </row>
    <row r="129" spans="1:74" hidden="1" x14ac:dyDescent="0.25">
      <c r="A129" s="168"/>
      <c r="B129" s="146"/>
      <c r="C129" s="168"/>
      <c r="D129" s="124"/>
      <c r="E129" s="124"/>
      <c r="F129" s="124"/>
      <c r="G129" s="124"/>
      <c r="H129" s="124"/>
      <c r="I129" s="124"/>
      <c r="J129" s="124"/>
      <c r="K129" s="400"/>
      <c r="L129" s="400"/>
      <c r="M129" s="400"/>
      <c r="N129" s="400"/>
      <c r="O129" s="400"/>
      <c r="P129" s="400"/>
      <c r="Q129" s="400"/>
      <c r="R129" s="124"/>
      <c r="S129" s="124"/>
      <c r="T129" s="124"/>
      <c r="U129" s="124"/>
      <c r="V129" s="124"/>
      <c r="W129" s="124"/>
      <c r="X129" s="124"/>
      <c r="Y129" s="400"/>
      <c r="Z129" s="400"/>
      <c r="AA129" s="400"/>
      <c r="AB129" s="400"/>
      <c r="AC129" s="400"/>
      <c r="AD129" s="400"/>
      <c r="AE129" s="400"/>
      <c r="AF129" s="154"/>
      <c r="AG129" s="154"/>
      <c r="AH129" s="124"/>
      <c r="AI129" s="124"/>
      <c r="AJ129" s="124"/>
      <c r="AK129" s="154"/>
      <c r="AL129" s="154"/>
      <c r="AM129" s="400"/>
      <c r="AN129" s="400"/>
      <c r="AO129" s="400"/>
      <c r="AP129" s="400"/>
      <c r="AQ129" s="400"/>
      <c r="AR129" s="400"/>
      <c r="AS129" s="400"/>
      <c r="AT129" s="154"/>
      <c r="AU129" s="154"/>
      <c r="AV129" s="124"/>
      <c r="AW129" s="124"/>
      <c r="AX129" s="124"/>
      <c r="AY129" s="154"/>
      <c r="AZ129" s="154"/>
      <c r="BA129" s="400"/>
      <c r="BB129" s="400"/>
      <c r="BC129" s="400"/>
      <c r="BD129" s="400"/>
      <c r="BE129" s="400"/>
      <c r="BF129" s="400"/>
      <c r="BG129" s="400"/>
      <c r="BH129" s="124"/>
      <c r="BI129" s="124"/>
      <c r="BJ129" s="124"/>
      <c r="BK129" s="124"/>
      <c r="BL129" s="124"/>
      <c r="BM129" s="124"/>
      <c r="BN129" s="124"/>
      <c r="BO129" s="400"/>
      <c r="BP129" s="400"/>
      <c r="BQ129" s="400"/>
      <c r="BR129" s="400"/>
      <c r="BS129" s="400"/>
      <c r="BT129" s="400"/>
      <c r="BU129" s="400"/>
      <c r="BV129" s="400"/>
    </row>
    <row r="130" spans="1:74" hidden="1" x14ac:dyDescent="0.25">
      <c r="A130" s="168"/>
      <c r="B130" s="146"/>
      <c r="C130" s="168"/>
      <c r="D130" s="124"/>
      <c r="E130" s="124"/>
      <c r="F130" s="124"/>
      <c r="G130" s="124"/>
      <c r="H130" s="124"/>
      <c r="I130" s="124"/>
      <c r="J130" s="124"/>
      <c r="K130" s="400"/>
      <c r="L130" s="400"/>
      <c r="M130" s="400"/>
      <c r="N130" s="400"/>
      <c r="O130" s="400"/>
      <c r="P130" s="400"/>
      <c r="Q130" s="400"/>
      <c r="R130" s="124"/>
      <c r="S130" s="124"/>
      <c r="T130" s="124"/>
      <c r="U130" s="124"/>
      <c r="V130" s="124"/>
      <c r="W130" s="124"/>
      <c r="X130" s="124"/>
      <c r="Y130" s="400"/>
      <c r="Z130" s="400"/>
      <c r="AA130" s="400"/>
      <c r="AB130" s="400"/>
      <c r="AC130" s="400"/>
      <c r="AD130" s="400"/>
      <c r="AE130" s="400"/>
      <c r="AF130" s="154"/>
      <c r="AG130" s="154"/>
      <c r="AH130" s="124"/>
      <c r="AI130" s="124"/>
      <c r="AJ130" s="124"/>
      <c r="AK130" s="154"/>
      <c r="AL130" s="154"/>
      <c r="AM130" s="400"/>
      <c r="AN130" s="400"/>
      <c r="AO130" s="400"/>
      <c r="AP130" s="400"/>
      <c r="AQ130" s="400"/>
      <c r="AR130" s="400"/>
      <c r="AS130" s="400"/>
      <c r="AT130" s="154"/>
      <c r="AU130" s="154"/>
      <c r="AV130" s="124"/>
      <c r="AW130" s="124"/>
      <c r="AX130" s="124"/>
      <c r="AY130" s="154"/>
      <c r="AZ130" s="154"/>
      <c r="BA130" s="400"/>
      <c r="BB130" s="400"/>
      <c r="BC130" s="400"/>
      <c r="BD130" s="400"/>
      <c r="BE130" s="400"/>
      <c r="BF130" s="400"/>
      <c r="BG130" s="400"/>
      <c r="BH130" s="124"/>
      <c r="BI130" s="124"/>
      <c r="BJ130" s="124"/>
      <c r="BK130" s="124"/>
      <c r="BL130" s="124"/>
      <c r="BM130" s="124"/>
      <c r="BN130" s="124"/>
      <c r="BO130" s="400"/>
      <c r="BP130" s="400"/>
      <c r="BQ130" s="400"/>
      <c r="BR130" s="400"/>
      <c r="BS130" s="400"/>
      <c r="BT130" s="400"/>
      <c r="BU130" s="400"/>
      <c r="BV130" s="400"/>
    </row>
    <row r="131" spans="1:74" hidden="1" x14ac:dyDescent="0.25">
      <c r="A131" s="168"/>
      <c r="B131" s="146"/>
      <c r="C131" s="168"/>
      <c r="D131" s="124"/>
      <c r="E131" s="124"/>
      <c r="F131" s="124"/>
      <c r="G131" s="124"/>
      <c r="H131" s="124"/>
      <c r="I131" s="124"/>
      <c r="J131" s="124"/>
      <c r="K131" s="400"/>
      <c r="L131" s="400"/>
      <c r="M131" s="400"/>
      <c r="N131" s="400"/>
      <c r="O131" s="400"/>
      <c r="P131" s="400"/>
      <c r="Q131" s="400"/>
      <c r="R131" s="124"/>
      <c r="S131" s="124"/>
      <c r="T131" s="124"/>
      <c r="U131" s="124"/>
      <c r="V131" s="124"/>
      <c r="W131" s="124"/>
      <c r="X131" s="124"/>
      <c r="Y131" s="400"/>
      <c r="Z131" s="400"/>
      <c r="AA131" s="400"/>
      <c r="AB131" s="400"/>
      <c r="AC131" s="400"/>
      <c r="AD131" s="400"/>
      <c r="AE131" s="400"/>
      <c r="AF131" s="154"/>
      <c r="AG131" s="154"/>
      <c r="AH131" s="124"/>
      <c r="AI131" s="124"/>
      <c r="AJ131" s="124"/>
      <c r="AK131" s="154"/>
      <c r="AL131" s="154"/>
      <c r="AM131" s="400"/>
      <c r="AN131" s="400"/>
      <c r="AO131" s="400"/>
      <c r="AP131" s="400"/>
      <c r="AQ131" s="400"/>
      <c r="AR131" s="400"/>
      <c r="AS131" s="400"/>
      <c r="AT131" s="154"/>
      <c r="AU131" s="154"/>
      <c r="AV131" s="124"/>
      <c r="AW131" s="124"/>
      <c r="AX131" s="124"/>
      <c r="AY131" s="154"/>
      <c r="AZ131" s="154"/>
      <c r="BA131" s="400"/>
      <c r="BB131" s="400"/>
      <c r="BC131" s="400"/>
      <c r="BD131" s="400"/>
      <c r="BE131" s="400"/>
      <c r="BF131" s="400"/>
      <c r="BG131" s="400"/>
      <c r="BH131" s="124"/>
      <c r="BI131" s="124"/>
      <c r="BJ131" s="124"/>
      <c r="BK131" s="124"/>
      <c r="BL131" s="124"/>
      <c r="BM131" s="124"/>
      <c r="BN131" s="124"/>
      <c r="BO131" s="400"/>
      <c r="BP131" s="400"/>
      <c r="BQ131" s="400"/>
      <c r="BR131" s="400"/>
      <c r="BS131" s="400"/>
      <c r="BT131" s="400"/>
      <c r="BU131" s="400"/>
      <c r="BV131" s="400"/>
    </row>
  </sheetData>
  <autoFilter ref="A20:BW131"/>
  <mergeCells count="32">
    <mergeCell ref="AT16:BU16"/>
    <mergeCell ref="A9:AS9"/>
    <mergeCell ref="BS2:BV2"/>
    <mergeCell ref="BV16:BV19"/>
    <mergeCell ref="A4:AS4"/>
    <mergeCell ref="A5:AS5"/>
    <mergeCell ref="A6:AS6"/>
    <mergeCell ref="A7:AS7"/>
    <mergeCell ref="A8:AS8"/>
    <mergeCell ref="A10:AS10"/>
    <mergeCell ref="A11:AS11"/>
    <mergeCell ref="A12:AS12"/>
    <mergeCell ref="A15:BU15"/>
    <mergeCell ref="A16:A19"/>
    <mergeCell ref="B16:B19"/>
    <mergeCell ref="C16:C19"/>
    <mergeCell ref="D16:Q17"/>
    <mergeCell ref="R16:AE17"/>
    <mergeCell ref="AF16:AS16"/>
    <mergeCell ref="AM18:AS18"/>
    <mergeCell ref="AF17:AS17"/>
    <mergeCell ref="D18:J18"/>
    <mergeCell ref="K18:Q18"/>
    <mergeCell ref="R18:X18"/>
    <mergeCell ref="Y18:AE18"/>
    <mergeCell ref="AF18:AL18"/>
    <mergeCell ref="AT17:BG17"/>
    <mergeCell ref="BH17:BU17"/>
    <mergeCell ref="AT18:AZ18"/>
    <mergeCell ref="BA18:BG18"/>
    <mergeCell ref="BO18:BU18"/>
    <mergeCell ref="BH18:BN18"/>
  </mergeCells>
  <pageMargins left="0.39370078740157483" right="0.39370078740157483" top="0.78740157480314965" bottom="0.39370078740157483" header="0.27559055118110237" footer="0.27559055118110237"/>
  <pageSetup paperSize="9" scale="15" orientation="landscape" r:id="rId1"/>
  <headerFooter alignWithMargins="0">
    <oddHeader>&amp;L&amp;"Arial,обычный"&amp;6Подготовлено с использованием системы ГАРАНТ</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X130"/>
  <sheetViews>
    <sheetView view="pageBreakPreview" zoomScale="75" zoomScaleNormal="75" zoomScaleSheetLayoutView="75" workbookViewId="0">
      <selection activeCell="M23" sqref="M23"/>
    </sheetView>
  </sheetViews>
  <sheetFormatPr defaultRowHeight="15.75" x14ac:dyDescent="0.25"/>
  <cols>
    <col min="1" max="1" width="13" style="7" customWidth="1"/>
    <col min="2" max="2" width="36" style="7" customWidth="1"/>
    <col min="3" max="3" width="15.85546875" style="7" customWidth="1"/>
    <col min="4" max="4" width="17.5703125" style="259" customWidth="1"/>
    <col min="5" max="6" width="6" style="259" bestFit="1" customWidth="1"/>
    <col min="7" max="9" width="6" style="259" customWidth="1"/>
    <col min="10" max="39" width="6.85546875" style="259" customWidth="1"/>
    <col min="40" max="40" width="6.5703125" style="7" customWidth="1"/>
    <col min="41" max="41" width="18.42578125" style="7" customWidth="1"/>
    <col min="42" max="42" width="24.28515625" style="7" customWidth="1"/>
    <col min="43" max="43" width="14.42578125" style="7" customWidth="1"/>
    <col min="44" max="44" width="25.5703125" style="7" customWidth="1"/>
    <col min="45" max="45" width="12.42578125" style="7" customWidth="1"/>
    <col min="46" max="46" width="19.85546875" style="7" customWidth="1"/>
    <col min="47" max="48" width="4.7109375" style="7" customWidth="1"/>
    <col min="49" max="49" width="4.28515625" style="7" customWidth="1"/>
    <col min="50" max="50" width="4.42578125" style="7" customWidth="1"/>
    <col min="51" max="51" width="5.140625" style="7" customWidth="1"/>
    <col min="52" max="52" width="5.7109375" style="7" customWidth="1"/>
    <col min="53" max="53" width="6.28515625" style="7" customWidth="1"/>
    <col min="54" max="54" width="6.5703125" style="7" customWidth="1"/>
    <col min="55" max="55" width="6.28515625" style="7" customWidth="1"/>
    <col min="56" max="57" width="5.7109375" style="7" customWidth="1"/>
    <col min="58" max="58" width="14.7109375" style="7" customWidth="1"/>
    <col min="59" max="68" width="5.7109375" style="7" customWidth="1"/>
    <col min="69" max="16384" width="9.140625" style="7"/>
  </cols>
  <sheetData>
    <row r="1" spans="1:50" s="3" customFormat="1" x14ac:dyDescent="0.2">
      <c r="D1" s="257"/>
      <c r="E1" s="257"/>
      <c r="F1" s="257"/>
      <c r="G1" s="257"/>
      <c r="H1" s="257"/>
      <c r="I1" s="257"/>
      <c r="J1" s="257"/>
      <c r="K1" s="257"/>
      <c r="L1" s="257"/>
      <c r="M1" s="257"/>
      <c r="N1" s="257"/>
      <c r="O1" s="257"/>
      <c r="P1" s="257"/>
      <c r="Q1" s="258"/>
      <c r="R1" s="258"/>
      <c r="S1" s="258"/>
      <c r="T1" s="258"/>
      <c r="U1" s="258"/>
      <c r="V1" s="258"/>
      <c r="W1" s="258"/>
      <c r="X1" s="258"/>
      <c r="Y1" s="258"/>
      <c r="Z1" s="258"/>
      <c r="AA1" s="258"/>
      <c r="AB1" s="258"/>
      <c r="AC1" s="258"/>
      <c r="AD1" s="258"/>
      <c r="AE1" s="258"/>
      <c r="AF1" s="258"/>
      <c r="AG1" s="258"/>
      <c r="AH1" s="258"/>
      <c r="AI1" s="257"/>
      <c r="AJ1" s="257"/>
      <c r="AK1" s="257"/>
      <c r="AL1" s="257"/>
      <c r="AM1" s="368" t="s">
        <v>306</v>
      </c>
    </row>
    <row r="2" spans="1:50" s="3" customFormat="1" x14ac:dyDescent="0.2">
      <c r="D2" s="257"/>
      <c r="E2" s="257"/>
      <c r="F2" s="257"/>
      <c r="G2" s="257"/>
      <c r="H2" s="257"/>
      <c r="I2" s="257"/>
      <c r="J2" s="257"/>
      <c r="K2" s="257"/>
      <c r="L2" s="257"/>
      <c r="M2" s="257"/>
      <c r="N2" s="257"/>
      <c r="O2" s="257"/>
      <c r="P2" s="257"/>
      <c r="Q2" s="258"/>
      <c r="R2" s="258"/>
      <c r="S2" s="258"/>
      <c r="T2" s="258"/>
      <c r="U2" s="258"/>
      <c r="V2" s="258"/>
      <c r="W2" s="258"/>
      <c r="X2" s="258"/>
      <c r="Y2" s="258"/>
      <c r="Z2" s="258"/>
      <c r="AA2" s="258"/>
      <c r="AB2" s="258"/>
      <c r="AC2" s="258"/>
      <c r="AD2" s="258"/>
      <c r="AE2" s="258"/>
      <c r="AF2" s="258"/>
      <c r="AG2" s="258"/>
      <c r="AH2" s="258"/>
      <c r="AI2" s="257"/>
      <c r="AJ2" s="257"/>
      <c r="AK2" s="257"/>
      <c r="AL2" s="257"/>
      <c r="AM2" s="368" t="s">
        <v>1</v>
      </c>
    </row>
    <row r="3" spans="1:50" s="3" customFormat="1" x14ac:dyDescent="0.2">
      <c r="D3" s="257"/>
      <c r="E3" s="257"/>
      <c r="F3" s="257"/>
      <c r="G3" s="257"/>
      <c r="H3" s="257"/>
      <c r="I3" s="257"/>
      <c r="J3" s="257"/>
      <c r="K3" s="257"/>
      <c r="L3" s="257"/>
      <c r="M3" s="257"/>
      <c r="N3" s="257"/>
      <c r="O3" s="257"/>
      <c r="P3" s="257"/>
      <c r="Q3" s="258"/>
      <c r="R3" s="258"/>
      <c r="S3" s="258"/>
      <c r="T3" s="258"/>
      <c r="U3" s="258"/>
      <c r="V3" s="258"/>
      <c r="W3" s="258"/>
      <c r="X3" s="258"/>
      <c r="Y3" s="258"/>
      <c r="Z3" s="258"/>
      <c r="AA3" s="258"/>
      <c r="AB3" s="258"/>
      <c r="AC3" s="258"/>
      <c r="AD3" s="258"/>
      <c r="AE3" s="258"/>
      <c r="AF3" s="258"/>
      <c r="AG3" s="258"/>
      <c r="AH3" s="258"/>
      <c r="AI3" s="257"/>
      <c r="AJ3" s="257"/>
      <c r="AK3" s="257"/>
      <c r="AL3" s="257"/>
      <c r="AM3" s="325" t="s">
        <v>2</v>
      </c>
    </row>
    <row r="4" spans="1:50" x14ac:dyDescent="0.25">
      <c r="A4" s="475" t="s">
        <v>307</v>
      </c>
      <c r="B4" s="475"/>
      <c r="C4" s="475"/>
      <c r="D4" s="475"/>
      <c r="E4" s="475"/>
      <c r="F4" s="475"/>
      <c r="G4" s="475"/>
      <c r="H4" s="475"/>
      <c r="I4" s="475"/>
      <c r="J4" s="475"/>
      <c r="K4" s="475"/>
      <c r="L4" s="475"/>
      <c r="M4" s="475"/>
      <c r="N4" s="475"/>
      <c r="O4" s="475"/>
      <c r="P4" s="475"/>
      <c r="Q4" s="475"/>
      <c r="R4" s="475"/>
      <c r="S4" s="475"/>
      <c r="T4" s="475"/>
      <c r="U4" s="475"/>
      <c r="V4" s="475"/>
      <c r="W4" s="475"/>
      <c r="X4" s="475"/>
      <c r="Y4" s="475"/>
      <c r="Z4" s="475"/>
      <c r="AA4" s="475"/>
      <c r="AB4" s="475"/>
      <c r="AC4" s="475"/>
      <c r="AD4" s="475"/>
      <c r="AE4" s="475"/>
      <c r="AF4" s="475"/>
      <c r="AG4" s="475"/>
      <c r="AH4" s="475"/>
      <c r="AI4" s="475"/>
      <c r="AJ4" s="475"/>
      <c r="AK4" s="475"/>
      <c r="AL4" s="475"/>
      <c r="AM4" s="475"/>
    </row>
    <row r="6" spans="1:50" x14ac:dyDescent="0.25">
      <c r="A6" s="476" t="s">
        <v>1031</v>
      </c>
      <c r="B6" s="476"/>
      <c r="C6" s="476"/>
      <c r="D6" s="476"/>
      <c r="E6" s="476"/>
      <c r="F6" s="476"/>
      <c r="G6" s="476"/>
      <c r="H6" s="476"/>
      <c r="I6" s="476"/>
      <c r="J6" s="476"/>
      <c r="K6" s="476"/>
      <c r="L6" s="476"/>
      <c r="M6" s="476"/>
      <c r="N6" s="476"/>
      <c r="O6" s="476"/>
      <c r="P6" s="476"/>
      <c r="Q6" s="476"/>
      <c r="R6" s="476"/>
      <c r="S6" s="476"/>
      <c r="T6" s="476"/>
      <c r="U6" s="476"/>
      <c r="V6" s="476"/>
      <c r="W6" s="476"/>
      <c r="X6" s="476"/>
      <c r="Y6" s="476"/>
      <c r="Z6" s="476"/>
      <c r="AA6" s="476"/>
      <c r="AB6" s="476"/>
      <c r="AC6" s="476"/>
      <c r="AD6" s="476"/>
      <c r="AE6" s="476"/>
      <c r="AF6" s="476"/>
      <c r="AG6" s="476"/>
      <c r="AH6" s="476"/>
      <c r="AI6" s="476"/>
      <c r="AJ6" s="476"/>
      <c r="AK6" s="476"/>
      <c r="AL6" s="476"/>
      <c r="AM6" s="476"/>
    </row>
    <row r="7" spans="1:50" x14ac:dyDescent="0.25">
      <c r="A7" s="456" t="s">
        <v>5</v>
      </c>
      <c r="B7" s="456"/>
      <c r="C7" s="456"/>
      <c r="D7" s="456"/>
      <c r="E7" s="456"/>
      <c r="F7" s="456"/>
      <c r="G7" s="456"/>
      <c r="H7" s="456"/>
      <c r="I7" s="456"/>
      <c r="J7" s="456"/>
      <c r="K7" s="456"/>
      <c r="L7" s="456"/>
      <c r="M7" s="456"/>
      <c r="N7" s="456"/>
      <c r="O7" s="456"/>
      <c r="P7" s="456"/>
      <c r="Q7" s="456"/>
      <c r="R7" s="456"/>
      <c r="S7" s="456"/>
      <c r="T7" s="456"/>
      <c r="U7" s="456"/>
      <c r="V7" s="456"/>
      <c r="W7" s="456"/>
      <c r="X7" s="456"/>
      <c r="Y7" s="456"/>
      <c r="Z7" s="456"/>
      <c r="AA7" s="456"/>
      <c r="AB7" s="456"/>
      <c r="AC7" s="456"/>
      <c r="AD7" s="456"/>
      <c r="AE7" s="456"/>
      <c r="AF7" s="456"/>
      <c r="AG7" s="456"/>
      <c r="AH7" s="456"/>
      <c r="AI7" s="456"/>
      <c r="AJ7" s="456"/>
      <c r="AK7" s="456"/>
      <c r="AL7" s="456"/>
      <c r="AM7" s="456"/>
    </row>
    <row r="8" spans="1:50" x14ac:dyDescent="0.25">
      <c r="A8" s="11"/>
      <c r="B8" s="11"/>
      <c r="C8" s="11"/>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row>
    <row r="9" spans="1:50" x14ac:dyDescent="0.25">
      <c r="A9" s="457" t="s">
        <v>1023</v>
      </c>
      <c r="B9" s="457"/>
      <c r="C9" s="457"/>
      <c r="D9" s="457"/>
      <c r="E9" s="457"/>
      <c r="F9" s="457"/>
      <c r="G9" s="457"/>
      <c r="H9" s="457"/>
      <c r="I9" s="457"/>
      <c r="J9" s="457"/>
      <c r="K9" s="457"/>
      <c r="L9" s="457"/>
      <c r="M9" s="457"/>
      <c r="N9" s="457"/>
      <c r="O9" s="457"/>
      <c r="P9" s="457"/>
      <c r="Q9" s="457"/>
      <c r="R9" s="457"/>
      <c r="S9" s="457"/>
      <c r="T9" s="457"/>
      <c r="U9" s="457"/>
      <c r="V9" s="457"/>
      <c r="W9" s="457"/>
      <c r="X9" s="457"/>
      <c r="Y9" s="457"/>
      <c r="Z9" s="457"/>
      <c r="AA9" s="457"/>
      <c r="AB9" s="457"/>
      <c r="AC9" s="457"/>
      <c r="AD9" s="457"/>
      <c r="AE9" s="457"/>
      <c r="AF9" s="457"/>
      <c r="AG9" s="457"/>
      <c r="AH9" s="457"/>
      <c r="AI9" s="457"/>
      <c r="AJ9" s="457"/>
      <c r="AK9" s="457"/>
      <c r="AL9" s="457"/>
      <c r="AM9" s="457"/>
    </row>
    <row r="10" spans="1:50" hidden="1" x14ac:dyDescent="0.25">
      <c r="A10" s="250"/>
      <c r="B10" s="250"/>
      <c r="C10" s="250"/>
      <c r="D10" s="127"/>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127"/>
      <c r="AE10" s="127"/>
      <c r="AF10" s="127"/>
      <c r="AG10" s="127"/>
      <c r="AH10" s="127"/>
      <c r="AI10" s="127"/>
      <c r="AJ10" s="127"/>
      <c r="AK10" s="127"/>
      <c r="AL10" s="127"/>
      <c r="AM10" s="127"/>
    </row>
    <row r="11" spans="1:50" hidden="1" x14ac:dyDescent="0.25">
      <c r="A11" s="250"/>
      <c r="B11" s="250"/>
      <c r="C11" s="250"/>
      <c r="D11" s="127"/>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127"/>
      <c r="AD11" s="127"/>
      <c r="AE11" s="127"/>
      <c r="AF11" s="127"/>
      <c r="AG11" s="127"/>
      <c r="AH11" s="127"/>
      <c r="AI11" s="127"/>
      <c r="AJ11" s="127"/>
      <c r="AK11" s="127"/>
      <c r="AL11" s="127"/>
      <c r="AM11" s="127"/>
    </row>
    <row r="12" spans="1:50" hidden="1" x14ac:dyDescent="0.25">
      <c r="A12" s="250"/>
      <c r="B12" s="250"/>
      <c r="C12" s="250"/>
      <c r="D12" s="127"/>
      <c r="E12" s="127"/>
      <c r="F12" s="127"/>
      <c r="G12" s="127"/>
      <c r="H12" s="127"/>
      <c r="I12" s="127"/>
      <c r="J12" s="127"/>
      <c r="K12" s="127"/>
      <c r="L12" s="127"/>
      <c r="M12" s="127"/>
      <c r="N12" s="127"/>
      <c r="O12" s="127"/>
      <c r="P12" s="127"/>
      <c r="Q12" s="127"/>
      <c r="R12" s="127"/>
      <c r="S12" s="127"/>
      <c r="T12" s="127"/>
      <c r="U12" s="127"/>
      <c r="V12" s="127"/>
      <c r="W12" s="127"/>
      <c r="X12" s="127"/>
      <c r="Y12" s="127"/>
      <c r="Z12" s="127"/>
      <c r="AA12" s="127"/>
      <c r="AB12" s="127"/>
      <c r="AC12" s="127"/>
      <c r="AD12" s="127"/>
      <c r="AE12" s="127"/>
      <c r="AF12" s="127"/>
      <c r="AG12" s="127"/>
      <c r="AH12" s="127"/>
      <c r="AI12" s="127"/>
      <c r="AJ12" s="127"/>
      <c r="AK12" s="127"/>
      <c r="AL12" s="127"/>
      <c r="AM12" s="127"/>
    </row>
    <row r="13" spans="1:50" hidden="1" x14ac:dyDescent="0.25">
      <c r="A13" s="250"/>
      <c r="B13" s="250"/>
      <c r="C13" s="250"/>
      <c r="D13" s="127"/>
      <c r="E13" s="127"/>
      <c r="F13" s="127"/>
      <c r="G13" s="127"/>
      <c r="H13" s="127"/>
      <c r="I13" s="127"/>
      <c r="J13" s="127"/>
      <c r="K13" s="127"/>
      <c r="L13" s="127"/>
      <c r="M13" s="127"/>
      <c r="N13" s="127"/>
      <c r="O13" s="127"/>
      <c r="P13" s="127"/>
      <c r="Q13" s="127"/>
      <c r="R13" s="127"/>
      <c r="S13" s="127"/>
      <c r="T13" s="127"/>
      <c r="U13" s="127"/>
      <c r="V13" s="127"/>
      <c r="W13" s="127"/>
      <c r="X13" s="127"/>
      <c r="Y13" s="127"/>
      <c r="Z13" s="127"/>
      <c r="AA13" s="127"/>
      <c r="AB13" s="127"/>
      <c r="AC13" s="127"/>
      <c r="AD13" s="127"/>
      <c r="AE13" s="127"/>
      <c r="AF13" s="127"/>
      <c r="AG13" s="127"/>
      <c r="AH13" s="127"/>
      <c r="AI13" s="127"/>
      <c r="AJ13" s="127"/>
      <c r="AK13" s="127"/>
      <c r="AL13" s="127"/>
      <c r="AM13" s="127"/>
    </row>
    <row r="14" spans="1:50" hidden="1" x14ac:dyDescent="0.25">
      <c r="A14" s="250"/>
      <c r="B14" s="250"/>
      <c r="C14" s="250"/>
      <c r="D14" s="127"/>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27"/>
      <c r="AE14" s="127"/>
      <c r="AF14" s="127"/>
      <c r="AG14" s="127"/>
      <c r="AH14" s="127"/>
      <c r="AI14" s="127"/>
      <c r="AJ14" s="127"/>
      <c r="AK14" s="127"/>
      <c r="AL14" s="127"/>
      <c r="AM14" s="127"/>
    </row>
    <row r="15" spans="1:50" x14ac:dyDescent="0.25">
      <c r="A15" s="477"/>
      <c r="B15" s="477"/>
      <c r="C15" s="477"/>
      <c r="D15" s="477"/>
      <c r="E15" s="477"/>
      <c r="F15" s="477"/>
      <c r="G15" s="477"/>
      <c r="H15" s="477"/>
      <c r="I15" s="477"/>
      <c r="J15" s="477"/>
      <c r="K15" s="477"/>
      <c r="L15" s="477"/>
      <c r="M15" s="477"/>
      <c r="N15" s="477"/>
      <c r="O15" s="477"/>
      <c r="P15" s="477"/>
      <c r="Q15" s="477"/>
      <c r="R15" s="477"/>
      <c r="S15" s="477"/>
      <c r="T15" s="477"/>
      <c r="U15" s="477"/>
      <c r="V15" s="477"/>
      <c r="W15" s="477"/>
      <c r="X15" s="477"/>
      <c r="Y15" s="260"/>
      <c r="Z15" s="260"/>
      <c r="AA15" s="260"/>
      <c r="AB15" s="260"/>
      <c r="AC15" s="260"/>
      <c r="AD15" s="260"/>
      <c r="AE15" s="260"/>
      <c r="AF15" s="260"/>
      <c r="AG15" s="260"/>
      <c r="AH15" s="260"/>
      <c r="AI15" s="260"/>
      <c r="AJ15" s="127"/>
      <c r="AK15" s="127"/>
      <c r="AL15" s="127"/>
      <c r="AM15" s="127"/>
      <c r="AN15" s="6"/>
      <c r="AO15" s="6"/>
      <c r="AP15" s="6"/>
      <c r="AQ15" s="6"/>
      <c r="AR15" s="6"/>
      <c r="AS15" s="6"/>
      <c r="AT15" s="6"/>
      <c r="AU15" s="6"/>
      <c r="AV15" s="6"/>
      <c r="AW15" s="6"/>
      <c r="AX15" s="6"/>
    </row>
    <row r="16" spans="1:50" x14ac:dyDescent="0.25">
      <c r="A16" s="440" t="s">
        <v>9</v>
      </c>
      <c r="B16" s="440" t="s">
        <v>10</v>
      </c>
      <c r="C16" s="440" t="s">
        <v>11</v>
      </c>
      <c r="D16" s="440" t="s">
        <v>308</v>
      </c>
      <c r="E16" s="440" t="s">
        <v>1032</v>
      </c>
      <c r="F16" s="440"/>
      <c r="G16" s="440"/>
      <c r="H16" s="440"/>
      <c r="I16" s="440"/>
      <c r="J16" s="474" t="s">
        <v>309</v>
      </c>
      <c r="K16" s="474"/>
      <c r="L16" s="474"/>
      <c r="M16" s="474"/>
      <c r="N16" s="474"/>
      <c r="O16" s="474"/>
      <c r="P16" s="474"/>
      <c r="Q16" s="474"/>
      <c r="R16" s="474"/>
      <c r="S16" s="474"/>
      <c r="T16" s="474"/>
      <c r="U16" s="474"/>
      <c r="V16" s="474"/>
      <c r="W16" s="474"/>
      <c r="X16" s="474"/>
      <c r="Y16" s="474"/>
      <c r="Z16" s="474"/>
      <c r="AA16" s="474"/>
      <c r="AB16" s="474"/>
      <c r="AC16" s="474"/>
      <c r="AD16" s="474"/>
      <c r="AE16" s="474"/>
      <c r="AF16" s="474"/>
      <c r="AG16" s="474"/>
      <c r="AH16" s="474"/>
      <c r="AI16" s="474"/>
      <c r="AJ16" s="474"/>
      <c r="AK16" s="474"/>
      <c r="AL16" s="474"/>
      <c r="AM16" s="474"/>
      <c r="AN16" s="6"/>
      <c r="AO16" s="6"/>
      <c r="AP16" s="6"/>
      <c r="AQ16" s="6"/>
      <c r="AR16" s="6"/>
      <c r="AS16" s="6"/>
      <c r="AT16" s="6"/>
      <c r="AU16" s="6"/>
      <c r="AV16" s="6"/>
      <c r="AW16" s="6"/>
      <c r="AX16" s="6"/>
    </row>
    <row r="17" spans="1:50" x14ac:dyDescent="0.25">
      <c r="A17" s="440"/>
      <c r="B17" s="440"/>
      <c r="C17" s="440"/>
      <c r="D17" s="440"/>
      <c r="E17" s="440"/>
      <c r="F17" s="440"/>
      <c r="G17" s="440"/>
      <c r="H17" s="440"/>
      <c r="I17" s="440"/>
      <c r="J17" s="451" t="s">
        <v>916</v>
      </c>
      <c r="K17" s="451"/>
      <c r="L17" s="451"/>
      <c r="M17" s="451"/>
      <c r="N17" s="451"/>
      <c r="O17" s="451" t="s">
        <v>917</v>
      </c>
      <c r="P17" s="451"/>
      <c r="Q17" s="451"/>
      <c r="R17" s="451"/>
      <c r="S17" s="451"/>
      <c r="T17" s="451" t="s">
        <v>918</v>
      </c>
      <c r="U17" s="451"/>
      <c r="V17" s="451"/>
      <c r="W17" s="451"/>
      <c r="X17" s="451"/>
      <c r="Y17" s="451" t="s">
        <v>919</v>
      </c>
      <c r="Z17" s="451"/>
      <c r="AA17" s="451"/>
      <c r="AB17" s="451"/>
      <c r="AC17" s="451"/>
      <c r="AD17" s="451" t="s">
        <v>920</v>
      </c>
      <c r="AE17" s="451"/>
      <c r="AF17" s="451"/>
      <c r="AG17" s="451"/>
      <c r="AH17" s="451"/>
      <c r="AI17" s="440" t="s">
        <v>114</v>
      </c>
      <c r="AJ17" s="440"/>
      <c r="AK17" s="440"/>
      <c r="AL17" s="440"/>
      <c r="AM17" s="440"/>
      <c r="AN17" s="6"/>
      <c r="AO17" s="6"/>
      <c r="AP17" s="6"/>
      <c r="AQ17" s="6"/>
      <c r="AR17" s="6"/>
      <c r="AS17" s="6"/>
      <c r="AT17" s="6"/>
      <c r="AU17" s="6"/>
      <c r="AV17" s="6"/>
      <c r="AW17" s="6"/>
      <c r="AX17" s="6"/>
    </row>
    <row r="18" spans="1:50" x14ac:dyDescent="0.25">
      <c r="A18" s="440"/>
      <c r="B18" s="440"/>
      <c r="C18" s="440"/>
      <c r="D18" s="440"/>
      <c r="E18" s="451" t="s">
        <v>949</v>
      </c>
      <c r="F18" s="451"/>
      <c r="G18" s="451"/>
      <c r="H18" s="451"/>
      <c r="I18" s="451"/>
      <c r="J18" s="451" t="s">
        <v>949</v>
      </c>
      <c r="K18" s="451"/>
      <c r="L18" s="451"/>
      <c r="M18" s="451"/>
      <c r="N18" s="451"/>
      <c r="O18" s="451" t="s">
        <v>949</v>
      </c>
      <c r="P18" s="451"/>
      <c r="Q18" s="451"/>
      <c r="R18" s="451"/>
      <c r="S18" s="451"/>
      <c r="T18" s="451" t="s">
        <v>59</v>
      </c>
      <c r="U18" s="451"/>
      <c r="V18" s="451"/>
      <c r="W18" s="451"/>
      <c r="X18" s="451"/>
      <c r="Y18" s="451" t="s">
        <v>59</v>
      </c>
      <c r="Z18" s="451"/>
      <c r="AA18" s="451"/>
      <c r="AB18" s="451"/>
      <c r="AC18" s="451"/>
      <c r="AD18" s="451" t="s">
        <v>59</v>
      </c>
      <c r="AE18" s="451"/>
      <c r="AF18" s="451"/>
      <c r="AG18" s="451"/>
      <c r="AH18" s="451"/>
      <c r="AI18" s="451" t="s">
        <v>59</v>
      </c>
      <c r="AJ18" s="451"/>
      <c r="AK18" s="451"/>
      <c r="AL18" s="451"/>
      <c r="AM18" s="451"/>
      <c r="AN18" s="6"/>
      <c r="AO18" s="6"/>
      <c r="AP18" s="6"/>
      <c r="AQ18" s="6"/>
      <c r="AR18" s="6"/>
      <c r="AS18" s="6"/>
      <c r="AT18" s="6"/>
      <c r="AU18" s="6"/>
      <c r="AV18" s="6"/>
      <c r="AW18" s="6"/>
      <c r="AX18" s="6"/>
    </row>
    <row r="19" spans="1:50" ht="47.25" x14ac:dyDescent="0.25">
      <c r="A19" s="440"/>
      <c r="B19" s="440"/>
      <c r="C19" s="440"/>
      <c r="D19" s="440"/>
      <c r="E19" s="17" t="s">
        <v>118</v>
      </c>
      <c r="F19" s="17" t="s">
        <v>119</v>
      </c>
      <c r="G19" s="17" t="s">
        <v>120</v>
      </c>
      <c r="H19" s="17" t="s">
        <v>121</v>
      </c>
      <c r="I19" s="17" t="s">
        <v>122</v>
      </c>
      <c r="J19" s="17" t="s">
        <v>118</v>
      </c>
      <c r="K19" s="17" t="s">
        <v>119</v>
      </c>
      <c r="L19" s="17" t="s">
        <v>120</v>
      </c>
      <c r="M19" s="17" t="s">
        <v>121</v>
      </c>
      <c r="N19" s="17" t="s">
        <v>122</v>
      </c>
      <c r="O19" s="17" t="s">
        <v>118</v>
      </c>
      <c r="P19" s="17" t="s">
        <v>119</v>
      </c>
      <c r="Q19" s="17" t="s">
        <v>120</v>
      </c>
      <c r="R19" s="17" t="s">
        <v>121</v>
      </c>
      <c r="S19" s="17" t="s">
        <v>122</v>
      </c>
      <c r="T19" s="17" t="s">
        <v>118</v>
      </c>
      <c r="U19" s="17" t="s">
        <v>119</v>
      </c>
      <c r="V19" s="17" t="s">
        <v>120</v>
      </c>
      <c r="W19" s="17" t="s">
        <v>121</v>
      </c>
      <c r="X19" s="17" t="s">
        <v>122</v>
      </c>
      <c r="Y19" s="17" t="s">
        <v>118</v>
      </c>
      <c r="Z19" s="17" t="s">
        <v>119</v>
      </c>
      <c r="AA19" s="17" t="s">
        <v>120</v>
      </c>
      <c r="AB19" s="17" t="s">
        <v>121</v>
      </c>
      <c r="AC19" s="17" t="s">
        <v>122</v>
      </c>
      <c r="AD19" s="17" t="s">
        <v>118</v>
      </c>
      <c r="AE19" s="17" t="s">
        <v>119</v>
      </c>
      <c r="AF19" s="17" t="s">
        <v>120</v>
      </c>
      <c r="AG19" s="17" t="s">
        <v>121</v>
      </c>
      <c r="AH19" s="17" t="s">
        <v>122</v>
      </c>
      <c r="AI19" s="17" t="s">
        <v>118</v>
      </c>
      <c r="AJ19" s="17" t="s">
        <v>119</v>
      </c>
      <c r="AK19" s="17" t="s">
        <v>120</v>
      </c>
      <c r="AL19" s="17" t="s">
        <v>121</v>
      </c>
      <c r="AM19" s="17" t="s">
        <v>122</v>
      </c>
      <c r="AN19" s="6"/>
      <c r="AO19" s="6"/>
      <c r="AP19" s="6"/>
      <c r="AQ19" s="6"/>
      <c r="AR19" s="6"/>
      <c r="AS19" s="6"/>
      <c r="AT19" s="6"/>
      <c r="AU19" s="6"/>
      <c r="AV19" s="6"/>
      <c r="AW19" s="6"/>
      <c r="AX19" s="6"/>
    </row>
    <row r="20" spans="1:50" x14ac:dyDescent="0.25">
      <c r="A20" s="251">
        <v>1</v>
      </c>
      <c r="B20" s="251">
        <v>2</v>
      </c>
      <c r="C20" s="251">
        <v>3</v>
      </c>
      <c r="D20" s="251">
        <v>4</v>
      </c>
      <c r="E20" s="18" t="s">
        <v>241</v>
      </c>
      <c r="F20" s="18" t="s">
        <v>242</v>
      </c>
      <c r="G20" s="18" t="s">
        <v>243</v>
      </c>
      <c r="H20" s="18" t="s">
        <v>244</v>
      </c>
      <c r="I20" s="18" t="s">
        <v>245</v>
      </c>
      <c r="J20" s="18" t="s">
        <v>123</v>
      </c>
      <c r="K20" s="18" t="s">
        <v>124</v>
      </c>
      <c r="L20" s="18" t="s">
        <v>125</v>
      </c>
      <c r="M20" s="18" t="s">
        <v>126</v>
      </c>
      <c r="N20" s="18" t="s">
        <v>127</v>
      </c>
      <c r="O20" s="18" t="s">
        <v>130</v>
      </c>
      <c r="P20" s="18" t="s">
        <v>131</v>
      </c>
      <c r="Q20" s="18" t="s">
        <v>132</v>
      </c>
      <c r="R20" s="18" t="s">
        <v>133</v>
      </c>
      <c r="S20" s="18" t="s">
        <v>134</v>
      </c>
      <c r="T20" s="18" t="s">
        <v>287</v>
      </c>
      <c r="U20" s="18" t="s">
        <v>288</v>
      </c>
      <c r="V20" s="18" t="s">
        <v>289</v>
      </c>
      <c r="W20" s="18" t="s">
        <v>290</v>
      </c>
      <c r="X20" s="18" t="s">
        <v>291</v>
      </c>
      <c r="Y20" s="18" t="s">
        <v>294</v>
      </c>
      <c r="Z20" s="18" t="s">
        <v>295</v>
      </c>
      <c r="AA20" s="18" t="s">
        <v>296</v>
      </c>
      <c r="AB20" s="18" t="s">
        <v>297</v>
      </c>
      <c r="AC20" s="18" t="s">
        <v>298</v>
      </c>
      <c r="AD20" s="18" t="s">
        <v>301</v>
      </c>
      <c r="AE20" s="18" t="s">
        <v>302</v>
      </c>
      <c r="AF20" s="18" t="s">
        <v>303</v>
      </c>
      <c r="AG20" s="18" t="s">
        <v>304</v>
      </c>
      <c r="AH20" s="18" t="s">
        <v>305</v>
      </c>
      <c r="AI20" s="18" t="s">
        <v>137</v>
      </c>
      <c r="AJ20" s="18" t="s">
        <v>138</v>
      </c>
      <c r="AK20" s="18" t="s">
        <v>139</v>
      </c>
      <c r="AL20" s="18" t="s">
        <v>140</v>
      </c>
      <c r="AM20" s="18" t="s">
        <v>141</v>
      </c>
      <c r="AN20" s="6"/>
      <c r="AO20" s="6"/>
      <c r="AP20" s="6"/>
      <c r="AQ20" s="6"/>
      <c r="AR20" s="6"/>
      <c r="AS20" s="6"/>
      <c r="AT20" s="6"/>
      <c r="AU20" s="6"/>
      <c r="AV20" s="6"/>
      <c r="AW20" s="6"/>
      <c r="AX20" s="6"/>
    </row>
    <row r="21" spans="1:50" ht="31.5" x14ac:dyDescent="0.25">
      <c r="A21" s="168">
        <v>0</v>
      </c>
      <c r="B21" s="146" t="s">
        <v>606</v>
      </c>
      <c r="C21" s="168" t="s">
        <v>730</v>
      </c>
      <c r="D21" s="33" t="s">
        <v>492</v>
      </c>
      <c r="E21" s="33">
        <v>0</v>
      </c>
      <c r="F21" s="33">
        <v>0</v>
      </c>
      <c r="G21" s="33">
        <v>0</v>
      </c>
      <c r="H21" s="33">
        <v>0</v>
      </c>
      <c r="I21" s="33">
        <v>0</v>
      </c>
      <c r="J21" s="33">
        <v>0</v>
      </c>
      <c r="K21" s="33">
        <v>0</v>
      </c>
      <c r="L21" s="33">
        <v>0</v>
      </c>
      <c r="M21" s="33">
        <v>0</v>
      </c>
      <c r="N21" s="33">
        <v>0</v>
      </c>
      <c r="O21" s="33">
        <v>0</v>
      </c>
      <c r="P21" s="33">
        <v>0</v>
      </c>
      <c r="Q21" s="33">
        <v>0</v>
      </c>
      <c r="R21" s="33">
        <v>0</v>
      </c>
      <c r="S21" s="33">
        <v>0</v>
      </c>
      <c r="T21" s="33">
        <v>0</v>
      </c>
      <c r="U21" s="33">
        <v>0</v>
      </c>
      <c r="V21" s="33">
        <v>0</v>
      </c>
      <c r="W21" s="33">
        <v>0</v>
      </c>
      <c r="X21" s="33">
        <v>0</v>
      </c>
      <c r="Y21" s="33">
        <v>0</v>
      </c>
      <c r="Z21" s="33">
        <v>0</v>
      </c>
      <c r="AA21" s="33">
        <v>0</v>
      </c>
      <c r="AB21" s="33">
        <v>0</v>
      </c>
      <c r="AC21" s="33">
        <v>0</v>
      </c>
      <c r="AD21" s="33">
        <v>0</v>
      </c>
      <c r="AE21" s="33">
        <v>0</v>
      </c>
      <c r="AF21" s="33">
        <v>0</v>
      </c>
      <c r="AG21" s="33">
        <v>0</v>
      </c>
      <c r="AH21" s="33">
        <v>0</v>
      </c>
      <c r="AI21" s="33">
        <v>0</v>
      </c>
      <c r="AJ21" s="33">
        <v>0</v>
      </c>
      <c r="AK21" s="33">
        <v>0</v>
      </c>
      <c r="AL21" s="33">
        <v>0</v>
      </c>
      <c r="AM21" s="33">
        <v>0</v>
      </c>
    </row>
    <row r="22" spans="1:50" ht="31.5" x14ac:dyDescent="0.25">
      <c r="A22" s="168" t="s">
        <v>607</v>
      </c>
      <c r="B22" s="146" t="s">
        <v>608</v>
      </c>
      <c r="C22" s="168" t="s">
        <v>730</v>
      </c>
      <c r="D22" s="33" t="s">
        <v>492</v>
      </c>
      <c r="E22" s="33">
        <v>0</v>
      </c>
      <c r="F22" s="33">
        <v>0</v>
      </c>
      <c r="G22" s="33">
        <v>0</v>
      </c>
      <c r="H22" s="33">
        <v>0</v>
      </c>
      <c r="I22" s="33">
        <v>0</v>
      </c>
      <c r="J22" s="33">
        <v>0</v>
      </c>
      <c r="K22" s="33">
        <v>0</v>
      </c>
      <c r="L22" s="33">
        <v>0</v>
      </c>
      <c r="M22" s="33">
        <v>0</v>
      </c>
      <c r="N22" s="33">
        <v>0</v>
      </c>
      <c r="O22" s="33">
        <v>0</v>
      </c>
      <c r="P22" s="33">
        <v>0</v>
      </c>
      <c r="Q22" s="33">
        <v>0</v>
      </c>
      <c r="R22" s="33">
        <v>0</v>
      </c>
      <c r="S22" s="33">
        <v>0</v>
      </c>
      <c r="T22" s="33">
        <v>0</v>
      </c>
      <c r="U22" s="33">
        <v>0</v>
      </c>
      <c r="V22" s="33">
        <v>0</v>
      </c>
      <c r="W22" s="33">
        <v>0</v>
      </c>
      <c r="X22" s="33">
        <v>0</v>
      </c>
      <c r="Y22" s="33">
        <v>0</v>
      </c>
      <c r="Z22" s="33">
        <v>0</v>
      </c>
      <c r="AA22" s="33">
        <v>0</v>
      </c>
      <c r="AB22" s="33">
        <v>0</v>
      </c>
      <c r="AC22" s="33">
        <v>0</v>
      </c>
      <c r="AD22" s="33">
        <v>0</v>
      </c>
      <c r="AE22" s="33">
        <v>0</v>
      </c>
      <c r="AF22" s="33">
        <v>0</v>
      </c>
      <c r="AG22" s="33">
        <v>0</v>
      </c>
      <c r="AH22" s="33">
        <v>0</v>
      </c>
      <c r="AI22" s="33">
        <v>0</v>
      </c>
      <c r="AJ22" s="33">
        <v>0</v>
      </c>
      <c r="AK22" s="33">
        <v>0</v>
      </c>
      <c r="AL22" s="33">
        <v>0</v>
      </c>
      <c r="AM22" s="33">
        <v>0</v>
      </c>
    </row>
    <row r="23" spans="1:50" ht="47.25" x14ac:dyDescent="0.25">
      <c r="A23" s="168" t="s">
        <v>609</v>
      </c>
      <c r="B23" s="146" t="s">
        <v>668</v>
      </c>
      <c r="C23" s="168" t="s">
        <v>730</v>
      </c>
      <c r="D23" s="33" t="s">
        <v>492</v>
      </c>
      <c r="E23" s="33">
        <v>0</v>
      </c>
      <c r="F23" s="33">
        <v>0</v>
      </c>
      <c r="G23" s="33">
        <v>0</v>
      </c>
      <c r="H23" s="33">
        <v>0</v>
      </c>
      <c r="I23" s="33">
        <v>0</v>
      </c>
      <c r="J23" s="33">
        <v>0</v>
      </c>
      <c r="K23" s="33">
        <v>0</v>
      </c>
      <c r="L23" s="33">
        <v>0</v>
      </c>
      <c r="M23" s="33">
        <v>0</v>
      </c>
      <c r="N23" s="33">
        <v>0</v>
      </c>
      <c r="O23" s="33">
        <v>0</v>
      </c>
      <c r="P23" s="33">
        <v>0</v>
      </c>
      <c r="Q23" s="33">
        <v>0</v>
      </c>
      <c r="R23" s="33">
        <v>0</v>
      </c>
      <c r="S23" s="33">
        <v>0</v>
      </c>
      <c r="T23" s="33">
        <v>0</v>
      </c>
      <c r="U23" s="33">
        <v>0</v>
      </c>
      <c r="V23" s="33">
        <v>0</v>
      </c>
      <c r="W23" s="33">
        <v>0</v>
      </c>
      <c r="X23" s="33">
        <v>0</v>
      </c>
      <c r="Y23" s="33">
        <v>0</v>
      </c>
      <c r="Z23" s="33">
        <v>0</v>
      </c>
      <c r="AA23" s="33">
        <v>0</v>
      </c>
      <c r="AB23" s="33">
        <v>0</v>
      </c>
      <c r="AC23" s="33">
        <v>0</v>
      </c>
      <c r="AD23" s="33">
        <v>0</v>
      </c>
      <c r="AE23" s="33">
        <v>0</v>
      </c>
      <c r="AF23" s="33">
        <v>0</v>
      </c>
      <c r="AG23" s="33">
        <v>0</v>
      </c>
      <c r="AH23" s="33">
        <v>0</v>
      </c>
      <c r="AI23" s="33">
        <v>0</v>
      </c>
      <c r="AJ23" s="33">
        <v>0</v>
      </c>
      <c r="AK23" s="33">
        <v>0</v>
      </c>
      <c r="AL23" s="33">
        <v>0</v>
      </c>
      <c r="AM23" s="33">
        <v>0</v>
      </c>
    </row>
    <row r="24" spans="1:50" ht="94.5" x14ac:dyDescent="0.25">
      <c r="A24" s="168" t="s">
        <v>610</v>
      </c>
      <c r="B24" s="146" t="s">
        <v>611</v>
      </c>
      <c r="C24" s="168" t="s">
        <v>730</v>
      </c>
      <c r="D24" s="33" t="s">
        <v>492</v>
      </c>
      <c r="E24" s="33">
        <v>0</v>
      </c>
      <c r="F24" s="33">
        <v>0</v>
      </c>
      <c r="G24" s="33">
        <v>0</v>
      </c>
      <c r="H24" s="33">
        <v>0</v>
      </c>
      <c r="I24" s="33">
        <v>0</v>
      </c>
      <c r="J24" s="33">
        <v>0</v>
      </c>
      <c r="K24" s="33">
        <v>0</v>
      </c>
      <c r="L24" s="33">
        <v>0</v>
      </c>
      <c r="M24" s="33">
        <v>0</v>
      </c>
      <c r="N24" s="33">
        <v>0</v>
      </c>
      <c r="O24" s="33">
        <v>0</v>
      </c>
      <c r="P24" s="33">
        <v>0</v>
      </c>
      <c r="Q24" s="33">
        <v>0</v>
      </c>
      <c r="R24" s="33">
        <v>0</v>
      </c>
      <c r="S24" s="33">
        <v>0</v>
      </c>
      <c r="T24" s="33">
        <v>0</v>
      </c>
      <c r="U24" s="33">
        <v>0</v>
      </c>
      <c r="V24" s="33">
        <v>0</v>
      </c>
      <c r="W24" s="33">
        <v>0</v>
      </c>
      <c r="X24" s="33">
        <v>0</v>
      </c>
      <c r="Y24" s="33">
        <v>0</v>
      </c>
      <c r="Z24" s="33">
        <v>0</v>
      </c>
      <c r="AA24" s="33">
        <v>0</v>
      </c>
      <c r="AB24" s="33">
        <v>0</v>
      </c>
      <c r="AC24" s="33">
        <v>0</v>
      </c>
      <c r="AD24" s="33">
        <v>0</v>
      </c>
      <c r="AE24" s="33">
        <v>0</v>
      </c>
      <c r="AF24" s="33">
        <v>0</v>
      </c>
      <c r="AG24" s="33">
        <v>0</v>
      </c>
      <c r="AH24" s="33">
        <v>0</v>
      </c>
      <c r="AI24" s="33">
        <v>0</v>
      </c>
      <c r="AJ24" s="33">
        <v>0</v>
      </c>
      <c r="AK24" s="33">
        <v>0</v>
      </c>
      <c r="AL24" s="33">
        <v>0</v>
      </c>
      <c r="AM24" s="33">
        <v>0</v>
      </c>
    </row>
    <row r="25" spans="1:50" ht="47.25" x14ac:dyDescent="0.25">
      <c r="A25" s="168" t="s">
        <v>612</v>
      </c>
      <c r="B25" s="146" t="s">
        <v>667</v>
      </c>
      <c r="C25" s="168" t="s">
        <v>730</v>
      </c>
      <c r="D25" s="33" t="s">
        <v>492</v>
      </c>
      <c r="E25" s="33">
        <v>0</v>
      </c>
      <c r="F25" s="33">
        <v>0</v>
      </c>
      <c r="G25" s="33">
        <v>0</v>
      </c>
      <c r="H25" s="33">
        <v>0</v>
      </c>
      <c r="I25" s="33">
        <v>0</v>
      </c>
      <c r="J25" s="33">
        <v>0</v>
      </c>
      <c r="K25" s="33">
        <v>0</v>
      </c>
      <c r="L25" s="33">
        <v>0</v>
      </c>
      <c r="M25" s="33">
        <v>0</v>
      </c>
      <c r="N25" s="33">
        <v>0</v>
      </c>
      <c r="O25" s="33">
        <v>0</v>
      </c>
      <c r="P25" s="33">
        <v>0</v>
      </c>
      <c r="Q25" s="33">
        <v>0</v>
      </c>
      <c r="R25" s="33">
        <v>0</v>
      </c>
      <c r="S25" s="33">
        <v>0</v>
      </c>
      <c r="T25" s="33">
        <v>0</v>
      </c>
      <c r="U25" s="33">
        <v>0</v>
      </c>
      <c r="V25" s="33">
        <v>0</v>
      </c>
      <c r="W25" s="33">
        <v>0</v>
      </c>
      <c r="X25" s="33">
        <v>0</v>
      </c>
      <c r="Y25" s="33">
        <v>0</v>
      </c>
      <c r="Z25" s="33">
        <v>0</v>
      </c>
      <c r="AA25" s="33">
        <v>0</v>
      </c>
      <c r="AB25" s="33">
        <v>0</v>
      </c>
      <c r="AC25" s="33">
        <v>0</v>
      </c>
      <c r="AD25" s="33">
        <v>0</v>
      </c>
      <c r="AE25" s="33">
        <v>0</v>
      </c>
      <c r="AF25" s="33">
        <v>0</v>
      </c>
      <c r="AG25" s="33">
        <v>0</v>
      </c>
      <c r="AH25" s="33">
        <v>0</v>
      </c>
      <c r="AI25" s="33">
        <v>0</v>
      </c>
      <c r="AJ25" s="33">
        <v>0</v>
      </c>
      <c r="AK25" s="33">
        <v>0</v>
      </c>
      <c r="AL25" s="33">
        <v>0</v>
      </c>
      <c r="AM25" s="33">
        <v>0</v>
      </c>
    </row>
    <row r="26" spans="1:50" ht="47.25" x14ac:dyDescent="0.25">
      <c r="A26" s="168" t="s">
        <v>613</v>
      </c>
      <c r="B26" s="146" t="s">
        <v>614</v>
      </c>
      <c r="C26" s="168" t="s">
        <v>730</v>
      </c>
      <c r="D26" s="33" t="s">
        <v>492</v>
      </c>
      <c r="E26" s="33">
        <v>0</v>
      </c>
      <c r="F26" s="33">
        <v>0</v>
      </c>
      <c r="G26" s="33">
        <v>0</v>
      </c>
      <c r="H26" s="33">
        <v>0</v>
      </c>
      <c r="I26" s="33">
        <v>0</v>
      </c>
      <c r="J26" s="33">
        <v>0</v>
      </c>
      <c r="K26" s="33">
        <v>0</v>
      </c>
      <c r="L26" s="33">
        <v>0</v>
      </c>
      <c r="M26" s="33">
        <v>0</v>
      </c>
      <c r="N26" s="33">
        <v>0</v>
      </c>
      <c r="O26" s="33">
        <v>0</v>
      </c>
      <c r="P26" s="33">
        <v>0</v>
      </c>
      <c r="Q26" s="33">
        <v>0</v>
      </c>
      <c r="R26" s="33">
        <v>0</v>
      </c>
      <c r="S26" s="33">
        <v>0</v>
      </c>
      <c r="T26" s="33">
        <v>0</v>
      </c>
      <c r="U26" s="33">
        <v>0</v>
      </c>
      <c r="V26" s="33">
        <v>0</v>
      </c>
      <c r="W26" s="33">
        <v>0</v>
      </c>
      <c r="X26" s="33">
        <v>0</v>
      </c>
      <c r="Y26" s="33">
        <v>0</v>
      </c>
      <c r="Z26" s="33">
        <v>0</v>
      </c>
      <c r="AA26" s="33">
        <v>0</v>
      </c>
      <c r="AB26" s="33">
        <v>0</v>
      </c>
      <c r="AC26" s="33">
        <v>0</v>
      </c>
      <c r="AD26" s="33">
        <v>0</v>
      </c>
      <c r="AE26" s="33">
        <v>0</v>
      </c>
      <c r="AF26" s="33">
        <v>0</v>
      </c>
      <c r="AG26" s="33">
        <v>0</v>
      </c>
      <c r="AH26" s="33">
        <v>0</v>
      </c>
      <c r="AI26" s="33">
        <v>0</v>
      </c>
      <c r="AJ26" s="33">
        <v>0</v>
      </c>
      <c r="AK26" s="33">
        <v>0</v>
      </c>
      <c r="AL26" s="33">
        <v>0</v>
      </c>
      <c r="AM26" s="33">
        <v>0</v>
      </c>
    </row>
    <row r="27" spans="1:50" ht="31.5" x14ac:dyDescent="0.25">
      <c r="A27" s="168" t="s">
        <v>615</v>
      </c>
      <c r="B27" s="146" t="s">
        <v>616</v>
      </c>
      <c r="C27" s="168" t="s">
        <v>730</v>
      </c>
      <c r="D27" s="33" t="s">
        <v>492</v>
      </c>
      <c r="E27" s="33">
        <v>0</v>
      </c>
      <c r="F27" s="33">
        <v>0</v>
      </c>
      <c r="G27" s="33">
        <v>0</v>
      </c>
      <c r="H27" s="33">
        <v>0</v>
      </c>
      <c r="I27" s="33">
        <v>0</v>
      </c>
      <c r="J27" s="33">
        <v>0</v>
      </c>
      <c r="K27" s="33">
        <v>0</v>
      </c>
      <c r="L27" s="33">
        <v>0</v>
      </c>
      <c r="M27" s="33">
        <v>0</v>
      </c>
      <c r="N27" s="33">
        <v>0</v>
      </c>
      <c r="O27" s="33">
        <v>0</v>
      </c>
      <c r="P27" s="33">
        <v>0</v>
      </c>
      <c r="Q27" s="33">
        <v>0</v>
      </c>
      <c r="R27" s="33">
        <v>0</v>
      </c>
      <c r="S27" s="33">
        <v>0</v>
      </c>
      <c r="T27" s="33">
        <v>0</v>
      </c>
      <c r="U27" s="33">
        <v>0</v>
      </c>
      <c r="V27" s="33">
        <v>0</v>
      </c>
      <c r="W27" s="33">
        <v>0</v>
      </c>
      <c r="X27" s="33">
        <v>0</v>
      </c>
      <c r="Y27" s="33">
        <v>0</v>
      </c>
      <c r="Z27" s="33">
        <v>0</v>
      </c>
      <c r="AA27" s="33">
        <v>0</v>
      </c>
      <c r="AB27" s="33">
        <v>0</v>
      </c>
      <c r="AC27" s="33">
        <v>0</v>
      </c>
      <c r="AD27" s="33">
        <v>0</v>
      </c>
      <c r="AE27" s="33">
        <v>0</v>
      </c>
      <c r="AF27" s="33">
        <v>0</v>
      </c>
      <c r="AG27" s="33">
        <v>0</v>
      </c>
      <c r="AH27" s="33">
        <v>0</v>
      </c>
      <c r="AI27" s="33">
        <v>0</v>
      </c>
      <c r="AJ27" s="33">
        <v>0</v>
      </c>
      <c r="AK27" s="33">
        <v>0</v>
      </c>
      <c r="AL27" s="33">
        <v>0</v>
      </c>
      <c r="AM27" s="33">
        <v>0</v>
      </c>
    </row>
    <row r="28" spans="1:50" ht="31.5" x14ac:dyDescent="0.25">
      <c r="A28" s="168" t="s">
        <v>493</v>
      </c>
      <c r="B28" s="146" t="s">
        <v>617</v>
      </c>
      <c r="C28" s="168" t="s">
        <v>730</v>
      </c>
      <c r="D28" s="33" t="s">
        <v>492</v>
      </c>
      <c r="E28" s="33">
        <v>0</v>
      </c>
      <c r="F28" s="33">
        <v>0</v>
      </c>
      <c r="G28" s="33">
        <v>0</v>
      </c>
      <c r="H28" s="33">
        <v>0</v>
      </c>
      <c r="I28" s="33">
        <v>0</v>
      </c>
      <c r="J28" s="33">
        <v>0</v>
      </c>
      <c r="K28" s="33">
        <v>0</v>
      </c>
      <c r="L28" s="33">
        <v>0</v>
      </c>
      <c r="M28" s="33">
        <v>0</v>
      </c>
      <c r="N28" s="33">
        <v>0</v>
      </c>
      <c r="O28" s="33">
        <v>0</v>
      </c>
      <c r="P28" s="33">
        <v>0</v>
      </c>
      <c r="Q28" s="33">
        <v>0</v>
      </c>
      <c r="R28" s="33">
        <v>0</v>
      </c>
      <c r="S28" s="33">
        <v>0</v>
      </c>
      <c r="T28" s="33">
        <v>0</v>
      </c>
      <c r="U28" s="33">
        <v>0</v>
      </c>
      <c r="V28" s="33">
        <v>0</v>
      </c>
      <c r="W28" s="33">
        <v>0</v>
      </c>
      <c r="X28" s="33">
        <v>0</v>
      </c>
      <c r="Y28" s="33">
        <v>0</v>
      </c>
      <c r="Z28" s="33">
        <v>0</v>
      </c>
      <c r="AA28" s="33">
        <v>0</v>
      </c>
      <c r="AB28" s="33">
        <v>0</v>
      </c>
      <c r="AC28" s="33">
        <v>0</v>
      </c>
      <c r="AD28" s="33">
        <v>0</v>
      </c>
      <c r="AE28" s="33">
        <v>0</v>
      </c>
      <c r="AF28" s="33">
        <v>0</v>
      </c>
      <c r="AG28" s="33">
        <v>0</v>
      </c>
      <c r="AH28" s="33">
        <v>0</v>
      </c>
      <c r="AI28" s="33">
        <v>0</v>
      </c>
      <c r="AJ28" s="33">
        <v>0</v>
      </c>
      <c r="AK28" s="33">
        <v>0</v>
      </c>
      <c r="AL28" s="33">
        <v>0</v>
      </c>
      <c r="AM28" s="33">
        <v>0</v>
      </c>
    </row>
    <row r="29" spans="1:50" ht="47.25" x14ac:dyDescent="0.25">
      <c r="A29" s="168" t="s">
        <v>495</v>
      </c>
      <c r="B29" s="146" t="s">
        <v>618</v>
      </c>
      <c r="C29" s="168" t="s">
        <v>730</v>
      </c>
      <c r="D29" s="33" t="s">
        <v>492</v>
      </c>
      <c r="E29" s="33">
        <v>0</v>
      </c>
      <c r="F29" s="33">
        <v>0</v>
      </c>
      <c r="G29" s="33">
        <v>0</v>
      </c>
      <c r="H29" s="33">
        <v>0</v>
      </c>
      <c r="I29" s="33">
        <v>0</v>
      </c>
      <c r="J29" s="33">
        <v>0</v>
      </c>
      <c r="K29" s="33">
        <v>0</v>
      </c>
      <c r="L29" s="33">
        <v>0</v>
      </c>
      <c r="M29" s="33">
        <v>0</v>
      </c>
      <c r="N29" s="33">
        <v>0</v>
      </c>
      <c r="O29" s="33">
        <v>0</v>
      </c>
      <c r="P29" s="33">
        <v>0</v>
      </c>
      <c r="Q29" s="33">
        <v>0</v>
      </c>
      <c r="R29" s="33">
        <v>0</v>
      </c>
      <c r="S29" s="33">
        <v>0</v>
      </c>
      <c r="T29" s="33">
        <v>0</v>
      </c>
      <c r="U29" s="33">
        <v>0</v>
      </c>
      <c r="V29" s="33">
        <v>0</v>
      </c>
      <c r="W29" s="33">
        <v>0</v>
      </c>
      <c r="X29" s="33">
        <v>0</v>
      </c>
      <c r="Y29" s="33">
        <v>0</v>
      </c>
      <c r="Z29" s="33">
        <v>0</v>
      </c>
      <c r="AA29" s="33">
        <v>0</v>
      </c>
      <c r="AB29" s="33">
        <v>0</v>
      </c>
      <c r="AC29" s="33">
        <v>0</v>
      </c>
      <c r="AD29" s="33">
        <v>0</v>
      </c>
      <c r="AE29" s="33">
        <v>0</v>
      </c>
      <c r="AF29" s="33">
        <v>0</v>
      </c>
      <c r="AG29" s="33">
        <v>0</v>
      </c>
      <c r="AH29" s="33">
        <v>0</v>
      </c>
      <c r="AI29" s="33">
        <v>0</v>
      </c>
      <c r="AJ29" s="33">
        <v>0</v>
      </c>
      <c r="AK29" s="33">
        <v>0</v>
      </c>
      <c r="AL29" s="33">
        <v>0</v>
      </c>
      <c r="AM29" s="33">
        <v>0</v>
      </c>
    </row>
    <row r="30" spans="1:50" ht="78.75" x14ac:dyDescent="0.25">
      <c r="A30" s="168" t="s">
        <v>499</v>
      </c>
      <c r="B30" s="146" t="s">
        <v>651</v>
      </c>
      <c r="C30" s="168" t="s">
        <v>730</v>
      </c>
      <c r="D30" s="33" t="s">
        <v>492</v>
      </c>
      <c r="E30" s="33">
        <v>0</v>
      </c>
      <c r="F30" s="33">
        <v>0</v>
      </c>
      <c r="G30" s="33">
        <v>0</v>
      </c>
      <c r="H30" s="33">
        <v>0</v>
      </c>
      <c r="I30" s="33">
        <v>0</v>
      </c>
      <c r="J30" s="33">
        <v>0</v>
      </c>
      <c r="K30" s="33">
        <v>0</v>
      </c>
      <c r="L30" s="33">
        <v>0</v>
      </c>
      <c r="M30" s="33">
        <v>0</v>
      </c>
      <c r="N30" s="33">
        <v>0</v>
      </c>
      <c r="O30" s="33">
        <v>0</v>
      </c>
      <c r="P30" s="33">
        <v>0</v>
      </c>
      <c r="Q30" s="33">
        <v>0</v>
      </c>
      <c r="R30" s="33">
        <v>0</v>
      </c>
      <c r="S30" s="33">
        <v>0</v>
      </c>
      <c r="T30" s="33">
        <v>0</v>
      </c>
      <c r="U30" s="33">
        <v>0</v>
      </c>
      <c r="V30" s="33">
        <v>0</v>
      </c>
      <c r="W30" s="33">
        <v>0</v>
      </c>
      <c r="X30" s="33">
        <v>0</v>
      </c>
      <c r="Y30" s="33">
        <v>0</v>
      </c>
      <c r="Z30" s="33">
        <v>0</v>
      </c>
      <c r="AA30" s="33">
        <v>0</v>
      </c>
      <c r="AB30" s="33">
        <v>0</v>
      </c>
      <c r="AC30" s="33">
        <v>0</v>
      </c>
      <c r="AD30" s="33">
        <v>0</v>
      </c>
      <c r="AE30" s="33">
        <v>0</v>
      </c>
      <c r="AF30" s="33">
        <v>0</v>
      </c>
      <c r="AG30" s="33">
        <v>0</v>
      </c>
      <c r="AH30" s="33">
        <v>0</v>
      </c>
      <c r="AI30" s="33">
        <v>0</v>
      </c>
      <c r="AJ30" s="33">
        <v>0</v>
      </c>
      <c r="AK30" s="33">
        <v>0</v>
      </c>
      <c r="AL30" s="33">
        <v>0</v>
      </c>
      <c r="AM30" s="33">
        <v>0</v>
      </c>
    </row>
    <row r="31" spans="1:50" ht="78.75" x14ac:dyDescent="0.25">
      <c r="A31" s="168" t="s">
        <v>501</v>
      </c>
      <c r="B31" s="146" t="s">
        <v>619</v>
      </c>
      <c r="C31" s="168" t="s">
        <v>730</v>
      </c>
      <c r="D31" s="33" t="s">
        <v>492</v>
      </c>
      <c r="E31" s="33">
        <v>0</v>
      </c>
      <c r="F31" s="33">
        <v>0</v>
      </c>
      <c r="G31" s="33">
        <v>0</v>
      </c>
      <c r="H31" s="33">
        <v>0</v>
      </c>
      <c r="I31" s="33">
        <v>0</v>
      </c>
      <c r="J31" s="33">
        <v>0</v>
      </c>
      <c r="K31" s="33">
        <v>0</v>
      </c>
      <c r="L31" s="33">
        <v>0</v>
      </c>
      <c r="M31" s="33">
        <v>0</v>
      </c>
      <c r="N31" s="33">
        <v>0</v>
      </c>
      <c r="O31" s="33">
        <v>0</v>
      </c>
      <c r="P31" s="33">
        <v>0</v>
      </c>
      <c r="Q31" s="33">
        <v>0</v>
      </c>
      <c r="R31" s="33">
        <v>0</v>
      </c>
      <c r="S31" s="33">
        <v>0</v>
      </c>
      <c r="T31" s="33">
        <v>0</v>
      </c>
      <c r="U31" s="33">
        <v>0</v>
      </c>
      <c r="V31" s="33">
        <v>0</v>
      </c>
      <c r="W31" s="33">
        <v>0</v>
      </c>
      <c r="X31" s="33">
        <v>0</v>
      </c>
      <c r="Y31" s="33">
        <v>0</v>
      </c>
      <c r="Z31" s="33">
        <v>0</v>
      </c>
      <c r="AA31" s="33">
        <v>0</v>
      </c>
      <c r="AB31" s="33">
        <v>0</v>
      </c>
      <c r="AC31" s="33">
        <v>0</v>
      </c>
      <c r="AD31" s="33">
        <v>0</v>
      </c>
      <c r="AE31" s="33">
        <v>0</v>
      </c>
      <c r="AF31" s="33">
        <v>0</v>
      </c>
      <c r="AG31" s="33">
        <v>0</v>
      </c>
      <c r="AH31" s="33">
        <v>0</v>
      </c>
      <c r="AI31" s="33">
        <v>0</v>
      </c>
      <c r="AJ31" s="33">
        <v>0</v>
      </c>
      <c r="AK31" s="33">
        <v>0</v>
      </c>
      <c r="AL31" s="33">
        <v>0</v>
      </c>
      <c r="AM31" s="33">
        <v>0</v>
      </c>
    </row>
    <row r="32" spans="1:50" ht="63" x14ac:dyDescent="0.25">
      <c r="A32" s="168" t="s">
        <v>503</v>
      </c>
      <c r="B32" s="146" t="s">
        <v>620</v>
      </c>
      <c r="C32" s="168" t="s">
        <v>730</v>
      </c>
      <c r="D32" s="33" t="s">
        <v>492</v>
      </c>
      <c r="E32" s="33">
        <v>0</v>
      </c>
      <c r="F32" s="33">
        <v>0</v>
      </c>
      <c r="G32" s="33">
        <v>0</v>
      </c>
      <c r="H32" s="33">
        <v>0</v>
      </c>
      <c r="I32" s="33">
        <v>0</v>
      </c>
      <c r="J32" s="33">
        <v>0</v>
      </c>
      <c r="K32" s="33">
        <v>0</v>
      </c>
      <c r="L32" s="33">
        <v>0</v>
      </c>
      <c r="M32" s="33">
        <v>0</v>
      </c>
      <c r="N32" s="33">
        <v>0</v>
      </c>
      <c r="O32" s="33">
        <v>0</v>
      </c>
      <c r="P32" s="33">
        <v>0</v>
      </c>
      <c r="Q32" s="33">
        <v>0</v>
      </c>
      <c r="R32" s="33">
        <v>0</v>
      </c>
      <c r="S32" s="33">
        <v>0</v>
      </c>
      <c r="T32" s="33">
        <v>0</v>
      </c>
      <c r="U32" s="33">
        <v>0</v>
      </c>
      <c r="V32" s="33">
        <v>0</v>
      </c>
      <c r="W32" s="33">
        <v>0</v>
      </c>
      <c r="X32" s="33">
        <v>0</v>
      </c>
      <c r="Y32" s="33">
        <v>0</v>
      </c>
      <c r="Z32" s="33">
        <v>0</v>
      </c>
      <c r="AA32" s="33">
        <v>0</v>
      </c>
      <c r="AB32" s="33">
        <v>0</v>
      </c>
      <c r="AC32" s="33">
        <v>0</v>
      </c>
      <c r="AD32" s="33">
        <v>0</v>
      </c>
      <c r="AE32" s="33">
        <v>0</v>
      </c>
      <c r="AF32" s="33">
        <v>0</v>
      </c>
      <c r="AG32" s="33">
        <v>0</v>
      </c>
      <c r="AH32" s="33">
        <v>0</v>
      </c>
      <c r="AI32" s="33">
        <v>0</v>
      </c>
      <c r="AJ32" s="33">
        <v>0</v>
      </c>
      <c r="AK32" s="33">
        <v>0</v>
      </c>
      <c r="AL32" s="33">
        <v>0</v>
      </c>
      <c r="AM32" s="33">
        <v>0</v>
      </c>
    </row>
    <row r="33" spans="1:39" ht="47.25" x14ac:dyDescent="0.25">
      <c r="A33" s="168" t="s">
        <v>507</v>
      </c>
      <c r="B33" s="146" t="s">
        <v>622</v>
      </c>
      <c r="C33" s="168" t="s">
        <v>730</v>
      </c>
      <c r="D33" s="33" t="s">
        <v>492</v>
      </c>
      <c r="E33" s="33">
        <v>0</v>
      </c>
      <c r="F33" s="33">
        <v>0</v>
      </c>
      <c r="G33" s="33">
        <v>0</v>
      </c>
      <c r="H33" s="33">
        <v>0</v>
      </c>
      <c r="I33" s="33">
        <v>0</v>
      </c>
      <c r="J33" s="33">
        <v>0</v>
      </c>
      <c r="K33" s="33">
        <v>0</v>
      </c>
      <c r="L33" s="33">
        <v>0</v>
      </c>
      <c r="M33" s="33">
        <v>0</v>
      </c>
      <c r="N33" s="33">
        <v>0</v>
      </c>
      <c r="O33" s="33">
        <v>0</v>
      </c>
      <c r="P33" s="33">
        <v>0</v>
      </c>
      <c r="Q33" s="33">
        <v>0</v>
      </c>
      <c r="R33" s="33">
        <v>0</v>
      </c>
      <c r="S33" s="33">
        <v>0</v>
      </c>
      <c r="T33" s="33">
        <v>0</v>
      </c>
      <c r="U33" s="33">
        <v>0</v>
      </c>
      <c r="V33" s="33">
        <v>0</v>
      </c>
      <c r="W33" s="33">
        <v>0</v>
      </c>
      <c r="X33" s="33">
        <v>0</v>
      </c>
      <c r="Y33" s="33">
        <v>0</v>
      </c>
      <c r="Z33" s="33">
        <v>0</v>
      </c>
      <c r="AA33" s="33">
        <v>0</v>
      </c>
      <c r="AB33" s="33">
        <v>0</v>
      </c>
      <c r="AC33" s="33">
        <v>0</v>
      </c>
      <c r="AD33" s="33">
        <v>0</v>
      </c>
      <c r="AE33" s="33">
        <v>0</v>
      </c>
      <c r="AF33" s="33">
        <v>0</v>
      </c>
      <c r="AG33" s="33">
        <v>0</v>
      </c>
      <c r="AH33" s="33">
        <v>0</v>
      </c>
      <c r="AI33" s="33">
        <v>0</v>
      </c>
      <c r="AJ33" s="33">
        <v>0</v>
      </c>
      <c r="AK33" s="33">
        <v>0</v>
      </c>
      <c r="AL33" s="33">
        <v>0</v>
      </c>
      <c r="AM33" s="33">
        <v>0</v>
      </c>
    </row>
    <row r="34" spans="1:39" ht="78.75" x14ac:dyDescent="0.25">
      <c r="A34" s="168" t="s">
        <v>509</v>
      </c>
      <c r="B34" s="146" t="s">
        <v>623</v>
      </c>
      <c r="C34" s="168" t="s">
        <v>730</v>
      </c>
      <c r="D34" s="33" t="s">
        <v>492</v>
      </c>
      <c r="E34" s="33">
        <v>0</v>
      </c>
      <c r="F34" s="33">
        <v>0</v>
      </c>
      <c r="G34" s="33">
        <v>0</v>
      </c>
      <c r="H34" s="33">
        <v>0</v>
      </c>
      <c r="I34" s="33">
        <v>0</v>
      </c>
      <c r="J34" s="33">
        <v>0</v>
      </c>
      <c r="K34" s="33">
        <v>0</v>
      </c>
      <c r="L34" s="33">
        <v>0</v>
      </c>
      <c r="M34" s="33">
        <v>0</v>
      </c>
      <c r="N34" s="33">
        <v>0</v>
      </c>
      <c r="O34" s="33">
        <v>0</v>
      </c>
      <c r="P34" s="33">
        <v>0</v>
      </c>
      <c r="Q34" s="33">
        <v>0</v>
      </c>
      <c r="R34" s="33">
        <v>0</v>
      </c>
      <c r="S34" s="33">
        <v>0</v>
      </c>
      <c r="T34" s="33">
        <v>0</v>
      </c>
      <c r="U34" s="33">
        <v>0</v>
      </c>
      <c r="V34" s="33">
        <v>0</v>
      </c>
      <c r="W34" s="33">
        <v>0</v>
      </c>
      <c r="X34" s="33">
        <v>0</v>
      </c>
      <c r="Y34" s="33">
        <v>0</v>
      </c>
      <c r="Z34" s="33">
        <v>0</v>
      </c>
      <c r="AA34" s="33">
        <v>0</v>
      </c>
      <c r="AB34" s="33">
        <v>0</v>
      </c>
      <c r="AC34" s="33">
        <v>0</v>
      </c>
      <c r="AD34" s="33">
        <v>0</v>
      </c>
      <c r="AE34" s="33">
        <v>0</v>
      </c>
      <c r="AF34" s="33">
        <v>0</v>
      </c>
      <c r="AG34" s="33">
        <v>0</v>
      </c>
      <c r="AH34" s="33">
        <v>0</v>
      </c>
      <c r="AI34" s="33">
        <v>0</v>
      </c>
      <c r="AJ34" s="33">
        <v>0</v>
      </c>
      <c r="AK34" s="33">
        <v>0</v>
      </c>
      <c r="AL34" s="33">
        <v>0</v>
      </c>
      <c r="AM34" s="33">
        <v>0</v>
      </c>
    </row>
    <row r="35" spans="1:39" ht="63" x14ac:dyDescent="0.25">
      <c r="A35" s="168" t="s">
        <v>510</v>
      </c>
      <c r="B35" s="146" t="s">
        <v>624</v>
      </c>
      <c r="C35" s="168" t="s">
        <v>730</v>
      </c>
      <c r="D35" s="33" t="s">
        <v>492</v>
      </c>
      <c r="E35" s="33">
        <v>0</v>
      </c>
      <c r="F35" s="33">
        <v>0</v>
      </c>
      <c r="G35" s="33">
        <v>0</v>
      </c>
      <c r="H35" s="33">
        <v>0</v>
      </c>
      <c r="I35" s="33">
        <v>0</v>
      </c>
      <c r="J35" s="33">
        <v>0</v>
      </c>
      <c r="K35" s="33">
        <v>0</v>
      </c>
      <c r="L35" s="33">
        <v>0</v>
      </c>
      <c r="M35" s="33">
        <v>0</v>
      </c>
      <c r="N35" s="33">
        <v>0</v>
      </c>
      <c r="O35" s="33">
        <v>0</v>
      </c>
      <c r="P35" s="33">
        <v>0</v>
      </c>
      <c r="Q35" s="33">
        <v>0</v>
      </c>
      <c r="R35" s="33">
        <v>0</v>
      </c>
      <c r="S35" s="33">
        <v>0</v>
      </c>
      <c r="T35" s="33">
        <v>0</v>
      </c>
      <c r="U35" s="33">
        <v>0</v>
      </c>
      <c r="V35" s="33">
        <v>0</v>
      </c>
      <c r="W35" s="33">
        <v>0</v>
      </c>
      <c r="X35" s="33">
        <v>0</v>
      </c>
      <c r="Y35" s="33">
        <v>0</v>
      </c>
      <c r="Z35" s="33">
        <v>0</v>
      </c>
      <c r="AA35" s="33">
        <v>0</v>
      </c>
      <c r="AB35" s="33">
        <v>0</v>
      </c>
      <c r="AC35" s="33">
        <v>0</v>
      </c>
      <c r="AD35" s="33">
        <v>0</v>
      </c>
      <c r="AE35" s="33">
        <v>0</v>
      </c>
      <c r="AF35" s="33">
        <v>0</v>
      </c>
      <c r="AG35" s="33">
        <v>0</v>
      </c>
      <c r="AH35" s="33">
        <v>0</v>
      </c>
      <c r="AI35" s="33">
        <v>0</v>
      </c>
      <c r="AJ35" s="33">
        <v>0</v>
      </c>
      <c r="AK35" s="33">
        <v>0</v>
      </c>
      <c r="AL35" s="33">
        <v>0</v>
      </c>
      <c r="AM35" s="33">
        <v>0</v>
      </c>
    </row>
    <row r="36" spans="1:39" ht="63" x14ac:dyDescent="0.25">
      <c r="A36" s="168" t="s">
        <v>513</v>
      </c>
      <c r="B36" s="146" t="s">
        <v>625</v>
      </c>
      <c r="C36" s="168" t="s">
        <v>730</v>
      </c>
      <c r="D36" s="33" t="s">
        <v>492</v>
      </c>
      <c r="E36" s="33">
        <v>0</v>
      </c>
      <c r="F36" s="33">
        <v>0</v>
      </c>
      <c r="G36" s="33">
        <v>0</v>
      </c>
      <c r="H36" s="33">
        <v>0</v>
      </c>
      <c r="I36" s="33">
        <v>0</v>
      </c>
      <c r="J36" s="33">
        <v>0</v>
      </c>
      <c r="K36" s="33">
        <v>0</v>
      </c>
      <c r="L36" s="33">
        <v>0</v>
      </c>
      <c r="M36" s="33">
        <v>0</v>
      </c>
      <c r="N36" s="33">
        <v>0</v>
      </c>
      <c r="O36" s="33">
        <v>0</v>
      </c>
      <c r="P36" s="33">
        <v>0</v>
      </c>
      <c r="Q36" s="33">
        <v>0</v>
      </c>
      <c r="R36" s="33">
        <v>0</v>
      </c>
      <c r="S36" s="33">
        <v>0</v>
      </c>
      <c r="T36" s="33">
        <v>0</v>
      </c>
      <c r="U36" s="33">
        <v>0</v>
      </c>
      <c r="V36" s="33">
        <v>0</v>
      </c>
      <c r="W36" s="33">
        <v>0</v>
      </c>
      <c r="X36" s="33">
        <v>0</v>
      </c>
      <c r="Y36" s="33">
        <v>0</v>
      </c>
      <c r="Z36" s="33">
        <v>0</v>
      </c>
      <c r="AA36" s="33">
        <v>0</v>
      </c>
      <c r="AB36" s="33">
        <v>0</v>
      </c>
      <c r="AC36" s="33">
        <v>0</v>
      </c>
      <c r="AD36" s="33">
        <v>0</v>
      </c>
      <c r="AE36" s="33">
        <v>0</v>
      </c>
      <c r="AF36" s="33">
        <v>0</v>
      </c>
      <c r="AG36" s="33">
        <v>0</v>
      </c>
      <c r="AH36" s="33">
        <v>0</v>
      </c>
      <c r="AI36" s="33">
        <v>0</v>
      </c>
      <c r="AJ36" s="33">
        <v>0</v>
      </c>
      <c r="AK36" s="33">
        <v>0</v>
      </c>
      <c r="AL36" s="33">
        <v>0</v>
      </c>
      <c r="AM36" s="33">
        <v>0</v>
      </c>
    </row>
    <row r="37" spans="1:39" ht="141.75" x14ac:dyDescent="0.25">
      <c r="A37" s="168" t="s">
        <v>515</v>
      </c>
      <c r="B37" s="146" t="s">
        <v>626</v>
      </c>
      <c r="C37" s="168" t="s">
        <v>730</v>
      </c>
      <c r="D37" s="33" t="s">
        <v>492</v>
      </c>
      <c r="E37" s="33">
        <v>0</v>
      </c>
      <c r="F37" s="33">
        <v>0</v>
      </c>
      <c r="G37" s="33">
        <v>0</v>
      </c>
      <c r="H37" s="33">
        <v>0</v>
      </c>
      <c r="I37" s="33">
        <v>0</v>
      </c>
      <c r="J37" s="33">
        <v>0</v>
      </c>
      <c r="K37" s="33">
        <v>0</v>
      </c>
      <c r="L37" s="33">
        <v>0</v>
      </c>
      <c r="M37" s="33">
        <v>0</v>
      </c>
      <c r="N37" s="33">
        <v>0</v>
      </c>
      <c r="O37" s="33">
        <v>0</v>
      </c>
      <c r="P37" s="33">
        <v>0</v>
      </c>
      <c r="Q37" s="33">
        <v>0</v>
      </c>
      <c r="R37" s="33">
        <v>0</v>
      </c>
      <c r="S37" s="33">
        <v>0</v>
      </c>
      <c r="T37" s="33">
        <v>0</v>
      </c>
      <c r="U37" s="33">
        <v>0</v>
      </c>
      <c r="V37" s="33">
        <v>0</v>
      </c>
      <c r="W37" s="33">
        <v>0</v>
      </c>
      <c r="X37" s="33">
        <v>0</v>
      </c>
      <c r="Y37" s="33">
        <v>0</v>
      </c>
      <c r="Z37" s="33">
        <v>0</v>
      </c>
      <c r="AA37" s="33">
        <v>0</v>
      </c>
      <c r="AB37" s="33">
        <v>0</v>
      </c>
      <c r="AC37" s="33">
        <v>0</v>
      </c>
      <c r="AD37" s="33">
        <v>0</v>
      </c>
      <c r="AE37" s="33">
        <v>0</v>
      </c>
      <c r="AF37" s="33">
        <v>0</v>
      </c>
      <c r="AG37" s="33">
        <v>0</v>
      </c>
      <c r="AH37" s="33">
        <v>0</v>
      </c>
      <c r="AI37" s="33">
        <v>0</v>
      </c>
      <c r="AJ37" s="33">
        <v>0</v>
      </c>
      <c r="AK37" s="33">
        <v>0</v>
      </c>
      <c r="AL37" s="33">
        <v>0</v>
      </c>
      <c r="AM37" s="33">
        <v>0</v>
      </c>
    </row>
    <row r="38" spans="1:39" ht="126" x14ac:dyDescent="0.25">
      <c r="A38" s="168" t="s">
        <v>515</v>
      </c>
      <c r="B38" s="146" t="s">
        <v>627</v>
      </c>
      <c r="C38" s="168" t="s">
        <v>730</v>
      </c>
      <c r="D38" s="33" t="s">
        <v>492</v>
      </c>
      <c r="E38" s="33">
        <v>0</v>
      </c>
      <c r="F38" s="33">
        <v>0</v>
      </c>
      <c r="G38" s="33">
        <v>0</v>
      </c>
      <c r="H38" s="33">
        <v>0</v>
      </c>
      <c r="I38" s="33">
        <v>0</v>
      </c>
      <c r="J38" s="33">
        <v>0</v>
      </c>
      <c r="K38" s="33">
        <v>0</v>
      </c>
      <c r="L38" s="33">
        <v>0</v>
      </c>
      <c r="M38" s="33">
        <v>0</v>
      </c>
      <c r="N38" s="33">
        <v>0</v>
      </c>
      <c r="O38" s="33">
        <v>0</v>
      </c>
      <c r="P38" s="33">
        <v>0</v>
      </c>
      <c r="Q38" s="33">
        <v>0</v>
      </c>
      <c r="R38" s="33">
        <v>0</v>
      </c>
      <c r="S38" s="33">
        <v>0</v>
      </c>
      <c r="T38" s="33">
        <v>0</v>
      </c>
      <c r="U38" s="33">
        <v>0</v>
      </c>
      <c r="V38" s="33">
        <v>0</v>
      </c>
      <c r="W38" s="33">
        <v>0</v>
      </c>
      <c r="X38" s="33">
        <v>0</v>
      </c>
      <c r="Y38" s="33">
        <v>0</v>
      </c>
      <c r="Z38" s="33">
        <v>0</v>
      </c>
      <c r="AA38" s="33">
        <v>0</v>
      </c>
      <c r="AB38" s="33">
        <v>0</v>
      </c>
      <c r="AC38" s="33">
        <v>0</v>
      </c>
      <c r="AD38" s="33">
        <v>0</v>
      </c>
      <c r="AE38" s="33">
        <v>0</v>
      </c>
      <c r="AF38" s="33">
        <v>0</v>
      </c>
      <c r="AG38" s="33">
        <v>0</v>
      </c>
      <c r="AH38" s="33">
        <v>0</v>
      </c>
      <c r="AI38" s="33">
        <v>0</v>
      </c>
      <c r="AJ38" s="33">
        <v>0</v>
      </c>
      <c r="AK38" s="33">
        <v>0</v>
      </c>
      <c r="AL38" s="33">
        <v>0</v>
      </c>
      <c r="AM38" s="33">
        <v>0</v>
      </c>
    </row>
    <row r="39" spans="1:39" ht="126" x14ac:dyDescent="0.25">
      <c r="A39" s="168" t="s">
        <v>515</v>
      </c>
      <c r="B39" s="146" t="s">
        <v>628</v>
      </c>
      <c r="C39" s="168" t="s">
        <v>730</v>
      </c>
      <c r="D39" s="33" t="s">
        <v>492</v>
      </c>
      <c r="E39" s="33">
        <v>0</v>
      </c>
      <c r="F39" s="33">
        <v>0</v>
      </c>
      <c r="G39" s="33">
        <v>0</v>
      </c>
      <c r="H39" s="33">
        <v>0</v>
      </c>
      <c r="I39" s="33">
        <v>0</v>
      </c>
      <c r="J39" s="33">
        <v>0</v>
      </c>
      <c r="K39" s="33">
        <v>0</v>
      </c>
      <c r="L39" s="33">
        <v>0</v>
      </c>
      <c r="M39" s="33">
        <v>0</v>
      </c>
      <c r="N39" s="33">
        <v>0</v>
      </c>
      <c r="O39" s="33">
        <v>0</v>
      </c>
      <c r="P39" s="33">
        <v>0</v>
      </c>
      <c r="Q39" s="33">
        <v>0</v>
      </c>
      <c r="R39" s="33">
        <v>0</v>
      </c>
      <c r="S39" s="33">
        <v>0</v>
      </c>
      <c r="T39" s="33">
        <v>0</v>
      </c>
      <c r="U39" s="33">
        <v>0</v>
      </c>
      <c r="V39" s="33">
        <v>0</v>
      </c>
      <c r="W39" s="33">
        <v>0</v>
      </c>
      <c r="X39" s="33">
        <v>0</v>
      </c>
      <c r="Y39" s="33">
        <v>0</v>
      </c>
      <c r="Z39" s="33">
        <v>0</v>
      </c>
      <c r="AA39" s="33">
        <v>0</v>
      </c>
      <c r="AB39" s="33">
        <v>0</v>
      </c>
      <c r="AC39" s="33">
        <v>0</v>
      </c>
      <c r="AD39" s="33">
        <v>0</v>
      </c>
      <c r="AE39" s="33">
        <v>0</v>
      </c>
      <c r="AF39" s="33">
        <v>0</v>
      </c>
      <c r="AG39" s="33">
        <v>0</v>
      </c>
      <c r="AH39" s="33">
        <v>0</v>
      </c>
      <c r="AI39" s="33">
        <v>0</v>
      </c>
      <c r="AJ39" s="33">
        <v>0</v>
      </c>
      <c r="AK39" s="33">
        <v>0</v>
      </c>
      <c r="AL39" s="33">
        <v>0</v>
      </c>
      <c r="AM39" s="33">
        <v>0</v>
      </c>
    </row>
    <row r="40" spans="1:39" ht="141.75" x14ac:dyDescent="0.25">
      <c r="A40" s="168" t="s">
        <v>516</v>
      </c>
      <c r="B40" s="146" t="s">
        <v>626</v>
      </c>
      <c r="C40" s="168" t="s">
        <v>730</v>
      </c>
      <c r="D40" s="33" t="s">
        <v>492</v>
      </c>
      <c r="E40" s="33">
        <v>0</v>
      </c>
      <c r="F40" s="33">
        <v>0</v>
      </c>
      <c r="G40" s="33">
        <v>0</v>
      </c>
      <c r="H40" s="33">
        <v>0</v>
      </c>
      <c r="I40" s="33">
        <v>0</v>
      </c>
      <c r="J40" s="33">
        <v>0</v>
      </c>
      <c r="K40" s="33">
        <v>0</v>
      </c>
      <c r="L40" s="33">
        <v>0</v>
      </c>
      <c r="M40" s="33">
        <v>0</v>
      </c>
      <c r="N40" s="33">
        <v>0</v>
      </c>
      <c r="O40" s="33">
        <v>0</v>
      </c>
      <c r="P40" s="33">
        <v>0</v>
      </c>
      <c r="Q40" s="33">
        <v>0</v>
      </c>
      <c r="R40" s="33">
        <v>0</v>
      </c>
      <c r="S40" s="33">
        <v>0</v>
      </c>
      <c r="T40" s="33">
        <v>0</v>
      </c>
      <c r="U40" s="33">
        <v>0</v>
      </c>
      <c r="V40" s="33">
        <v>0</v>
      </c>
      <c r="W40" s="33">
        <v>0</v>
      </c>
      <c r="X40" s="33">
        <v>0</v>
      </c>
      <c r="Y40" s="33">
        <v>0</v>
      </c>
      <c r="Z40" s="33">
        <v>0</v>
      </c>
      <c r="AA40" s="33">
        <v>0</v>
      </c>
      <c r="AB40" s="33">
        <v>0</v>
      </c>
      <c r="AC40" s="33">
        <v>0</v>
      </c>
      <c r="AD40" s="33">
        <v>0</v>
      </c>
      <c r="AE40" s="33">
        <v>0</v>
      </c>
      <c r="AF40" s="33">
        <v>0</v>
      </c>
      <c r="AG40" s="33">
        <v>0</v>
      </c>
      <c r="AH40" s="33">
        <v>0</v>
      </c>
      <c r="AI40" s="33">
        <v>0</v>
      </c>
      <c r="AJ40" s="33">
        <v>0</v>
      </c>
      <c r="AK40" s="33">
        <v>0</v>
      </c>
      <c r="AL40" s="33">
        <v>0</v>
      </c>
      <c r="AM40" s="33">
        <v>0</v>
      </c>
    </row>
    <row r="41" spans="1:39" ht="126" x14ac:dyDescent="0.25">
      <c r="A41" s="168" t="s">
        <v>516</v>
      </c>
      <c r="B41" s="146" t="s">
        <v>627</v>
      </c>
      <c r="C41" s="168" t="s">
        <v>730</v>
      </c>
      <c r="D41" s="33" t="s">
        <v>492</v>
      </c>
      <c r="E41" s="33">
        <v>0</v>
      </c>
      <c r="F41" s="33">
        <v>0</v>
      </c>
      <c r="G41" s="33">
        <v>0</v>
      </c>
      <c r="H41" s="33">
        <v>0</v>
      </c>
      <c r="I41" s="33">
        <v>0</v>
      </c>
      <c r="J41" s="33">
        <v>0</v>
      </c>
      <c r="K41" s="33">
        <v>0</v>
      </c>
      <c r="L41" s="33">
        <v>0</v>
      </c>
      <c r="M41" s="33">
        <v>0</v>
      </c>
      <c r="N41" s="33">
        <v>0</v>
      </c>
      <c r="O41" s="33">
        <v>0</v>
      </c>
      <c r="P41" s="33">
        <v>0</v>
      </c>
      <c r="Q41" s="33">
        <v>0</v>
      </c>
      <c r="R41" s="33">
        <v>0</v>
      </c>
      <c r="S41" s="33">
        <v>0</v>
      </c>
      <c r="T41" s="33">
        <v>0</v>
      </c>
      <c r="U41" s="33">
        <v>0</v>
      </c>
      <c r="V41" s="33">
        <v>0</v>
      </c>
      <c r="W41" s="33">
        <v>0</v>
      </c>
      <c r="X41" s="33">
        <v>0</v>
      </c>
      <c r="Y41" s="33">
        <v>0</v>
      </c>
      <c r="Z41" s="33">
        <v>0</v>
      </c>
      <c r="AA41" s="33">
        <v>0</v>
      </c>
      <c r="AB41" s="33">
        <v>0</v>
      </c>
      <c r="AC41" s="33">
        <v>0</v>
      </c>
      <c r="AD41" s="33">
        <v>0</v>
      </c>
      <c r="AE41" s="33">
        <v>0</v>
      </c>
      <c r="AF41" s="33">
        <v>0</v>
      </c>
      <c r="AG41" s="33">
        <v>0</v>
      </c>
      <c r="AH41" s="33">
        <v>0</v>
      </c>
      <c r="AI41" s="33">
        <v>0</v>
      </c>
      <c r="AJ41" s="33">
        <v>0</v>
      </c>
      <c r="AK41" s="33">
        <v>0</v>
      </c>
      <c r="AL41" s="33">
        <v>0</v>
      </c>
      <c r="AM41" s="33">
        <v>0</v>
      </c>
    </row>
    <row r="42" spans="1:39" ht="126" x14ac:dyDescent="0.25">
      <c r="A42" s="168" t="s">
        <v>516</v>
      </c>
      <c r="B42" s="146" t="s">
        <v>629</v>
      </c>
      <c r="C42" s="168" t="s">
        <v>730</v>
      </c>
      <c r="D42" s="33" t="s">
        <v>492</v>
      </c>
      <c r="E42" s="33">
        <v>0</v>
      </c>
      <c r="F42" s="33">
        <v>0</v>
      </c>
      <c r="G42" s="33">
        <v>0</v>
      </c>
      <c r="H42" s="33">
        <v>0</v>
      </c>
      <c r="I42" s="33">
        <v>0</v>
      </c>
      <c r="J42" s="33">
        <v>0</v>
      </c>
      <c r="K42" s="33">
        <v>0</v>
      </c>
      <c r="L42" s="33">
        <v>0</v>
      </c>
      <c r="M42" s="33">
        <v>0</v>
      </c>
      <c r="N42" s="33">
        <v>0</v>
      </c>
      <c r="O42" s="33">
        <v>0</v>
      </c>
      <c r="P42" s="33">
        <v>0</v>
      </c>
      <c r="Q42" s="33">
        <v>0</v>
      </c>
      <c r="R42" s="33">
        <v>0</v>
      </c>
      <c r="S42" s="33">
        <v>0</v>
      </c>
      <c r="T42" s="33">
        <v>0</v>
      </c>
      <c r="U42" s="33">
        <v>0</v>
      </c>
      <c r="V42" s="33">
        <v>0</v>
      </c>
      <c r="W42" s="33">
        <v>0</v>
      </c>
      <c r="X42" s="33">
        <v>0</v>
      </c>
      <c r="Y42" s="33">
        <v>0</v>
      </c>
      <c r="Z42" s="33">
        <v>0</v>
      </c>
      <c r="AA42" s="33">
        <v>0</v>
      </c>
      <c r="AB42" s="33">
        <v>0</v>
      </c>
      <c r="AC42" s="33">
        <v>0</v>
      </c>
      <c r="AD42" s="33">
        <v>0</v>
      </c>
      <c r="AE42" s="33">
        <v>0</v>
      </c>
      <c r="AF42" s="33">
        <v>0</v>
      </c>
      <c r="AG42" s="33">
        <v>0</v>
      </c>
      <c r="AH42" s="33">
        <v>0</v>
      </c>
      <c r="AI42" s="33">
        <v>0</v>
      </c>
      <c r="AJ42" s="33">
        <v>0</v>
      </c>
      <c r="AK42" s="33">
        <v>0</v>
      </c>
      <c r="AL42" s="33">
        <v>0</v>
      </c>
      <c r="AM42" s="33">
        <v>0</v>
      </c>
    </row>
    <row r="43" spans="1:39" ht="110.25" x14ac:dyDescent="0.25">
      <c r="A43" s="168" t="s">
        <v>519</v>
      </c>
      <c r="B43" s="146" t="s">
        <v>652</v>
      </c>
      <c r="C43" s="168" t="s">
        <v>730</v>
      </c>
      <c r="D43" s="33" t="s">
        <v>492</v>
      </c>
      <c r="E43" s="33">
        <v>0</v>
      </c>
      <c r="F43" s="33">
        <v>0</v>
      </c>
      <c r="G43" s="33">
        <v>0</v>
      </c>
      <c r="H43" s="33">
        <v>0</v>
      </c>
      <c r="I43" s="33">
        <v>0</v>
      </c>
      <c r="J43" s="33">
        <v>0</v>
      </c>
      <c r="K43" s="33">
        <v>0</v>
      </c>
      <c r="L43" s="33">
        <v>0</v>
      </c>
      <c r="M43" s="33">
        <v>0</v>
      </c>
      <c r="N43" s="33">
        <v>0</v>
      </c>
      <c r="O43" s="33">
        <v>0</v>
      </c>
      <c r="P43" s="33">
        <v>0</v>
      </c>
      <c r="Q43" s="33">
        <v>0</v>
      </c>
      <c r="R43" s="33">
        <v>0</v>
      </c>
      <c r="S43" s="33">
        <v>0</v>
      </c>
      <c r="T43" s="33">
        <v>0</v>
      </c>
      <c r="U43" s="33">
        <v>0</v>
      </c>
      <c r="V43" s="33">
        <v>0</v>
      </c>
      <c r="W43" s="33">
        <v>0</v>
      </c>
      <c r="X43" s="33">
        <v>0</v>
      </c>
      <c r="Y43" s="33">
        <v>0</v>
      </c>
      <c r="Z43" s="33">
        <v>0</v>
      </c>
      <c r="AA43" s="33">
        <v>0</v>
      </c>
      <c r="AB43" s="33">
        <v>0</v>
      </c>
      <c r="AC43" s="33">
        <v>0</v>
      </c>
      <c r="AD43" s="33">
        <v>0</v>
      </c>
      <c r="AE43" s="33">
        <v>0</v>
      </c>
      <c r="AF43" s="33">
        <v>0</v>
      </c>
      <c r="AG43" s="33">
        <v>0</v>
      </c>
      <c r="AH43" s="33">
        <v>0</v>
      </c>
      <c r="AI43" s="33">
        <v>0</v>
      </c>
      <c r="AJ43" s="33">
        <v>0</v>
      </c>
      <c r="AK43" s="33">
        <v>0</v>
      </c>
      <c r="AL43" s="33">
        <v>0</v>
      </c>
      <c r="AM43" s="33">
        <v>0</v>
      </c>
    </row>
    <row r="44" spans="1:39" ht="94.5" x14ac:dyDescent="0.25">
      <c r="A44" s="168" t="s">
        <v>522</v>
      </c>
      <c r="B44" s="146" t="s">
        <v>630</v>
      </c>
      <c r="C44" s="168" t="s">
        <v>730</v>
      </c>
      <c r="D44" s="33" t="s">
        <v>492</v>
      </c>
      <c r="E44" s="33">
        <v>0</v>
      </c>
      <c r="F44" s="33">
        <v>0</v>
      </c>
      <c r="G44" s="33">
        <v>0</v>
      </c>
      <c r="H44" s="33">
        <v>0</v>
      </c>
      <c r="I44" s="33">
        <v>0</v>
      </c>
      <c r="J44" s="33">
        <v>0</v>
      </c>
      <c r="K44" s="33">
        <v>0</v>
      </c>
      <c r="L44" s="33">
        <v>0</v>
      </c>
      <c r="M44" s="33">
        <v>0</v>
      </c>
      <c r="N44" s="33">
        <v>0</v>
      </c>
      <c r="O44" s="33">
        <v>0</v>
      </c>
      <c r="P44" s="33">
        <v>0</v>
      </c>
      <c r="Q44" s="33">
        <v>0</v>
      </c>
      <c r="R44" s="33">
        <v>0</v>
      </c>
      <c r="S44" s="33">
        <v>0</v>
      </c>
      <c r="T44" s="33">
        <v>0</v>
      </c>
      <c r="U44" s="33">
        <v>0</v>
      </c>
      <c r="V44" s="33">
        <v>0</v>
      </c>
      <c r="W44" s="33">
        <v>0</v>
      </c>
      <c r="X44" s="33">
        <v>0</v>
      </c>
      <c r="Y44" s="33">
        <v>0</v>
      </c>
      <c r="Z44" s="33">
        <v>0</v>
      </c>
      <c r="AA44" s="33">
        <v>0</v>
      </c>
      <c r="AB44" s="33">
        <v>0</v>
      </c>
      <c r="AC44" s="33">
        <v>0</v>
      </c>
      <c r="AD44" s="33">
        <v>0</v>
      </c>
      <c r="AE44" s="33">
        <v>0</v>
      </c>
      <c r="AF44" s="33">
        <v>0</v>
      </c>
      <c r="AG44" s="33">
        <v>0</v>
      </c>
      <c r="AH44" s="33">
        <v>0</v>
      </c>
      <c r="AI44" s="33">
        <v>0</v>
      </c>
      <c r="AJ44" s="33">
        <v>0</v>
      </c>
      <c r="AK44" s="33">
        <v>0</v>
      </c>
      <c r="AL44" s="33">
        <v>0</v>
      </c>
      <c r="AM44" s="33">
        <v>0</v>
      </c>
    </row>
    <row r="45" spans="1:39" ht="110.25" x14ac:dyDescent="0.25">
      <c r="A45" s="168" t="s">
        <v>524</v>
      </c>
      <c r="B45" s="146" t="s">
        <v>653</v>
      </c>
      <c r="C45" s="168" t="s">
        <v>730</v>
      </c>
      <c r="D45" s="33" t="s">
        <v>492</v>
      </c>
      <c r="E45" s="33">
        <v>0</v>
      </c>
      <c r="F45" s="33">
        <v>0</v>
      </c>
      <c r="G45" s="33">
        <v>0</v>
      </c>
      <c r="H45" s="33">
        <v>0</v>
      </c>
      <c r="I45" s="33">
        <v>0</v>
      </c>
      <c r="J45" s="33">
        <v>0</v>
      </c>
      <c r="K45" s="33">
        <v>0</v>
      </c>
      <c r="L45" s="33">
        <v>0</v>
      </c>
      <c r="M45" s="33">
        <v>0</v>
      </c>
      <c r="N45" s="33">
        <v>0</v>
      </c>
      <c r="O45" s="33">
        <v>0</v>
      </c>
      <c r="P45" s="33">
        <v>0</v>
      </c>
      <c r="Q45" s="33">
        <v>0</v>
      </c>
      <c r="R45" s="33">
        <v>0</v>
      </c>
      <c r="S45" s="33">
        <v>0</v>
      </c>
      <c r="T45" s="33">
        <v>0</v>
      </c>
      <c r="U45" s="33">
        <v>0</v>
      </c>
      <c r="V45" s="33">
        <v>0</v>
      </c>
      <c r="W45" s="33">
        <v>0</v>
      </c>
      <c r="X45" s="33">
        <v>0</v>
      </c>
      <c r="Y45" s="33">
        <v>0</v>
      </c>
      <c r="Z45" s="33">
        <v>0</v>
      </c>
      <c r="AA45" s="33">
        <v>0</v>
      </c>
      <c r="AB45" s="33">
        <v>0</v>
      </c>
      <c r="AC45" s="33">
        <v>0</v>
      </c>
      <c r="AD45" s="33">
        <v>0</v>
      </c>
      <c r="AE45" s="33">
        <v>0</v>
      </c>
      <c r="AF45" s="33">
        <v>0</v>
      </c>
      <c r="AG45" s="33">
        <v>0</v>
      </c>
      <c r="AH45" s="33">
        <v>0</v>
      </c>
      <c r="AI45" s="33">
        <v>0</v>
      </c>
      <c r="AJ45" s="33">
        <v>0</v>
      </c>
      <c r="AK45" s="33">
        <v>0</v>
      </c>
      <c r="AL45" s="33">
        <v>0</v>
      </c>
      <c r="AM45" s="33">
        <v>0</v>
      </c>
    </row>
    <row r="46" spans="1:39" ht="47.25" x14ac:dyDescent="0.25">
      <c r="A46" s="168" t="s">
        <v>543</v>
      </c>
      <c r="B46" s="146" t="s">
        <v>631</v>
      </c>
      <c r="C46" s="168" t="s">
        <v>730</v>
      </c>
      <c r="D46" s="33" t="s">
        <v>492</v>
      </c>
      <c r="E46" s="33">
        <v>0</v>
      </c>
      <c r="F46" s="33">
        <v>0</v>
      </c>
      <c r="G46" s="33">
        <v>0</v>
      </c>
      <c r="H46" s="33">
        <v>0</v>
      </c>
      <c r="I46" s="33">
        <v>0</v>
      </c>
      <c r="J46" s="33">
        <v>0</v>
      </c>
      <c r="K46" s="33">
        <v>0</v>
      </c>
      <c r="L46" s="33">
        <v>0</v>
      </c>
      <c r="M46" s="33">
        <v>0</v>
      </c>
      <c r="N46" s="33">
        <v>0</v>
      </c>
      <c r="O46" s="33">
        <v>0</v>
      </c>
      <c r="P46" s="33">
        <v>0</v>
      </c>
      <c r="Q46" s="33">
        <v>0</v>
      </c>
      <c r="R46" s="33">
        <v>0</v>
      </c>
      <c r="S46" s="33">
        <v>0</v>
      </c>
      <c r="T46" s="33">
        <v>0</v>
      </c>
      <c r="U46" s="33">
        <v>0</v>
      </c>
      <c r="V46" s="33">
        <v>0</v>
      </c>
      <c r="W46" s="33">
        <v>0</v>
      </c>
      <c r="X46" s="33">
        <v>0</v>
      </c>
      <c r="Y46" s="33">
        <v>0</v>
      </c>
      <c r="Z46" s="33">
        <v>0</v>
      </c>
      <c r="AA46" s="33">
        <v>0</v>
      </c>
      <c r="AB46" s="33">
        <v>0</v>
      </c>
      <c r="AC46" s="33">
        <v>0</v>
      </c>
      <c r="AD46" s="33">
        <v>0</v>
      </c>
      <c r="AE46" s="33">
        <v>0</v>
      </c>
      <c r="AF46" s="33">
        <v>0</v>
      </c>
      <c r="AG46" s="33">
        <v>0</v>
      </c>
      <c r="AH46" s="33">
        <v>0</v>
      </c>
      <c r="AI46" s="33">
        <v>0</v>
      </c>
      <c r="AJ46" s="33">
        <v>0</v>
      </c>
      <c r="AK46" s="33">
        <v>0</v>
      </c>
      <c r="AL46" s="33">
        <v>0</v>
      </c>
      <c r="AM46" s="33">
        <v>0</v>
      </c>
    </row>
    <row r="47" spans="1:39" ht="78.75" x14ac:dyDescent="0.25">
      <c r="A47" s="168" t="s">
        <v>545</v>
      </c>
      <c r="B47" s="146" t="s">
        <v>632</v>
      </c>
      <c r="C47" s="168" t="s">
        <v>730</v>
      </c>
      <c r="D47" s="33" t="s">
        <v>492</v>
      </c>
      <c r="E47" s="33">
        <v>0</v>
      </c>
      <c r="F47" s="33">
        <v>0</v>
      </c>
      <c r="G47" s="33">
        <v>0</v>
      </c>
      <c r="H47" s="33">
        <v>0</v>
      </c>
      <c r="I47" s="33">
        <v>0</v>
      </c>
      <c r="J47" s="33">
        <v>0</v>
      </c>
      <c r="K47" s="33">
        <v>0</v>
      </c>
      <c r="L47" s="33">
        <v>0</v>
      </c>
      <c r="M47" s="33">
        <v>0</v>
      </c>
      <c r="N47" s="33">
        <v>0</v>
      </c>
      <c r="O47" s="33">
        <v>0</v>
      </c>
      <c r="P47" s="33">
        <v>0</v>
      </c>
      <c r="Q47" s="33">
        <v>0</v>
      </c>
      <c r="R47" s="33">
        <v>0</v>
      </c>
      <c r="S47" s="33">
        <v>0</v>
      </c>
      <c r="T47" s="33">
        <v>0</v>
      </c>
      <c r="U47" s="33">
        <v>0</v>
      </c>
      <c r="V47" s="33">
        <v>0</v>
      </c>
      <c r="W47" s="33">
        <v>0</v>
      </c>
      <c r="X47" s="33">
        <v>0</v>
      </c>
      <c r="Y47" s="33">
        <v>0</v>
      </c>
      <c r="Z47" s="33">
        <v>0</v>
      </c>
      <c r="AA47" s="33">
        <v>0</v>
      </c>
      <c r="AB47" s="33">
        <v>0</v>
      </c>
      <c r="AC47" s="33">
        <v>0</v>
      </c>
      <c r="AD47" s="33">
        <v>0</v>
      </c>
      <c r="AE47" s="33">
        <v>0</v>
      </c>
      <c r="AF47" s="33">
        <v>0</v>
      </c>
      <c r="AG47" s="33">
        <v>0</v>
      </c>
      <c r="AH47" s="33">
        <v>0</v>
      </c>
      <c r="AI47" s="33">
        <v>0</v>
      </c>
      <c r="AJ47" s="33">
        <v>0</v>
      </c>
      <c r="AK47" s="33">
        <v>0</v>
      </c>
      <c r="AL47" s="33">
        <v>0</v>
      </c>
      <c r="AM47" s="33">
        <v>0</v>
      </c>
    </row>
    <row r="48" spans="1:39" ht="47.25" x14ac:dyDescent="0.25">
      <c r="A48" s="168" t="s">
        <v>546</v>
      </c>
      <c r="B48" s="146" t="s">
        <v>654</v>
      </c>
      <c r="C48" s="168" t="s">
        <v>730</v>
      </c>
      <c r="D48" s="33" t="s">
        <v>492</v>
      </c>
      <c r="E48" s="33">
        <v>0</v>
      </c>
      <c r="F48" s="33">
        <v>0</v>
      </c>
      <c r="G48" s="33">
        <v>0</v>
      </c>
      <c r="H48" s="33">
        <v>0</v>
      </c>
      <c r="I48" s="33">
        <v>0</v>
      </c>
      <c r="J48" s="33">
        <v>0</v>
      </c>
      <c r="K48" s="33">
        <v>0</v>
      </c>
      <c r="L48" s="33">
        <v>0</v>
      </c>
      <c r="M48" s="33">
        <v>0</v>
      </c>
      <c r="N48" s="33">
        <v>0</v>
      </c>
      <c r="O48" s="33">
        <v>0</v>
      </c>
      <c r="P48" s="33">
        <v>0</v>
      </c>
      <c r="Q48" s="33">
        <v>0</v>
      </c>
      <c r="R48" s="33">
        <v>0</v>
      </c>
      <c r="S48" s="33">
        <v>0</v>
      </c>
      <c r="T48" s="33">
        <v>0</v>
      </c>
      <c r="U48" s="33">
        <v>0</v>
      </c>
      <c r="V48" s="33">
        <v>0</v>
      </c>
      <c r="W48" s="33">
        <v>0</v>
      </c>
      <c r="X48" s="33">
        <v>0</v>
      </c>
      <c r="Y48" s="33">
        <v>0</v>
      </c>
      <c r="Z48" s="33">
        <v>0</v>
      </c>
      <c r="AA48" s="33">
        <v>0</v>
      </c>
      <c r="AB48" s="33">
        <v>0</v>
      </c>
      <c r="AC48" s="33">
        <v>0</v>
      </c>
      <c r="AD48" s="33">
        <v>0</v>
      </c>
      <c r="AE48" s="33">
        <v>0</v>
      </c>
      <c r="AF48" s="33">
        <v>0</v>
      </c>
      <c r="AG48" s="33">
        <v>0</v>
      </c>
      <c r="AH48" s="33">
        <v>0</v>
      </c>
      <c r="AI48" s="33">
        <v>0</v>
      </c>
      <c r="AJ48" s="33">
        <v>0</v>
      </c>
      <c r="AK48" s="33">
        <v>0</v>
      </c>
      <c r="AL48" s="33">
        <v>0</v>
      </c>
      <c r="AM48" s="33">
        <v>0</v>
      </c>
    </row>
    <row r="49" spans="1:39" ht="31.5" x14ac:dyDescent="0.25">
      <c r="A49" s="168" t="s">
        <v>546</v>
      </c>
      <c r="B49" s="146" t="s">
        <v>700</v>
      </c>
      <c r="C49" s="168" t="s">
        <v>804</v>
      </c>
      <c r="D49" s="33" t="s">
        <v>492</v>
      </c>
      <c r="E49" s="33">
        <v>0</v>
      </c>
      <c r="F49" s="33">
        <v>0</v>
      </c>
      <c r="G49" s="33">
        <v>0</v>
      </c>
      <c r="H49" s="33">
        <v>0</v>
      </c>
      <c r="I49" s="33">
        <v>0</v>
      </c>
      <c r="J49" s="33">
        <v>0</v>
      </c>
      <c r="K49" s="33">
        <v>0</v>
      </c>
      <c r="L49" s="33">
        <v>0</v>
      </c>
      <c r="M49" s="33">
        <v>0</v>
      </c>
      <c r="N49" s="33">
        <v>0</v>
      </c>
      <c r="O49" s="33">
        <v>0</v>
      </c>
      <c r="P49" s="33">
        <v>0</v>
      </c>
      <c r="Q49" s="33">
        <v>0</v>
      </c>
      <c r="R49" s="33">
        <v>0</v>
      </c>
      <c r="S49" s="33">
        <v>0</v>
      </c>
      <c r="T49" s="33">
        <v>0</v>
      </c>
      <c r="U49" s="33">
        <v>0</v>
      </c>
      <c r="V49" s="33">
        <v>0</v>
      </c>
      <c r="W49" s="33">
        <v>0</v>
      </c>
      <c r="X49" s="33">
        <v>0</v>
      </c>
      <c r="Y49" s="33">
        <v>0</v>
      </c>
      <c r="Z49" s="33">
        <v>0</v>
      </c>
      <c r="AA49" s="33">
        <v>0</v>
      </c>
      <c r="AB49" s="33">
        <v>0</v>
      </c>
      <c r="AC49" s="33">
        <v>0</v>
      </c>
      <c r="AD49" s="33">
        <v>0</v>
      </c>
      <c r="AE49" s="33">
        <v>0</v>
      </c>
      <c r="AF49" s="33">
        <v>0</v>
      </c>
      <c r="AG49" s="33">
        <v>0</v>
      </c>
      <c r="AH49" s="33">
        <v>0</v>
      </c>
      <c r="AI49" s="33">
        <v>0</v>
      </c>
      <c r="AJ49" s="33">
        <v>0</v>
      </c>
      <c r="AK49" s="33">
        <v>0</v>
      </c>
      <c r="AL49" s="33">
        <v>0</v>
      </c>
      <c r="AM49" s="33">
        <v>0</v>
      </c>
    </row>
    <row r="50" spans="1:39" ht="31.5" x14ac:dyDescent="0.25">
      <c r="A50" s="168" t="s">
        <v>546</v>
      </c>
      <c r="B50" s="146" t="s">
        <v>701</v>
      </c>
      <c r="C50" s="168" t="s">
        <v>805</v>
      </c>
      <c r="D50" s="33" t="s">
        <v>492</v>
      </c>
      <c r="E50" s="33">
        <v>0</v>
      </c>
      <c r="F50" s="33">
        <v>0</v>
      </c>
      <c r="G50" s="33">
        <v>0</v>
      </c>
      <c r="H50" s="33">
        <v>0</v>
      </c>
      <c r="I50" s="33">
        <v>0</v>
      </c>
      <c r="J50" s="33">
        <v>0</v>
      </c>
      <c r="K50" s="33">
        <v>0</v>
      </c>
      <c r="L50" s="33">
        <v>0</v>
      </c>
      <c r="M50" s="33">
        <v>0</v>
      </c>
      <c r="N50" s="33">
        <v>0</v>
      </c>
      <c r="O50" s="33">
        <v>0</v>
      </c>
      <c r="P50" s="33">
        <v>0</v>
      </c>
      <c r="Q50" s="33">
        <v>0</v>
      </c>
      <c r="R50" s="33">
        <v>0</v>
      </c>
      <c r="S50" s="33">
        <v>0</v>
      </c>
      <c r="T50" s="33">
        <v>0</v>
      </c>
      <c r="U50" s="33">
        <v>0</v>
      </c>
      <c r="V50" s="33">
        <v>0</v>
      </c>
      <c r="W50" s="33">
        <v>0</v>
      </c>
      <c r="X50" s="33">
        <v>0</v>
      </c>
      <c r="Y50" s="33">
        <v>0</v>
      </c>
      <c r="Z50" s="33">
        <v>0</v>
      </c>
      <c r="AA50" s="33">
        <v>0</v>
      </c>
      <c r="AB50" s="33">
        <v>0</v>
      </c>
      <c r="AC50" s="33">
        <v>0</v>
      </c>
      <c r="AD50" s="33">
        <v>0</v>
      </c>
      <c r="AE50" s="33">
        <v>0</v>
      </c>
      <c r="AF50" s="33">
        <v>0</v>
      </c>
      <c r="AG50" s="33">
        <v>0</v>
      </c>
      <c r="AH50" s="33">
        <v>0</v>
      </c>
      <c r="AI50" s="33">
        <v>0</v>
      </c>
      <c r="AJ50" s="33">
        <v>0</v>
      </c>
      <c r="AK50" s="33">
        <v>0</v>
      </c>
      <c r="AL50" s="33">
        <v>0</v>
      </c>
      <c r="AM50" s="33">
        <v>0</v>
      </c>
    </row>
    <row r="51" spans="1:39" ht="78.75" x14ac:dyDescent="0.25">
      <c r="A51" s="168" t="s">
        <v>547</v>
      </c>
      <c r="B51" s="146" t="s">
        <v>655</v>
      </c>
      <c r="C51" s="168" t="s">
        <v>730</v>
      </c>
      <c r="D51" s="33" t="s">
        <v>492</v>
      </c>
      <c r="E51" s="33">
        <v>0</v>
      </c>
      <c r="F51" s="33">
        <v>0</v>
      </c>
      <c r="G51" s="33">
        <v>0</v>
      </c>
      <c r="H51" s="33">
        <v>0</v>
      </c>
      <c r="I51" s="33">
        <v>0</v>
      </c>
      <c r="J51" s="33">
        <v>0</v>
      </c>
      <c r="K51" s="33">
        <v>0</v>
      </c>
      <c r="L51" s="33">
        <v>0</v>
      </c>
      <c r="M51" s="33">
        <v>0</v>
      </c>
      <c r="N51" s="33">
        <v>0</v>
      </c>
      <c r="O51" s="33">
        <v>0</v>
      </c>
      <c r="P51" s="33">
        <v>0</v>
      </c>
      <c r="Q51" s="33">
        <v>0</v>
      </c>
      <c r="R51" s="33">
        <v>0</v>
      </c>
      <c r="S51" s="33">
        <v>0</v>
      </c>
      <c r="T51" s="33">
        <v>0</v>
      </c>
      <c r="U51" s="33">
        <v>0</v>
      </c>
      <c r="V51" s="33">
        <v>0</v>
      </c>
      <c r="W51" s="33">
        <v>0</v>
      </c>
      <c r="X51" s="33">
        <v>0</v>
      </c>
      <c r="Y51" s="33">
        <v>0</v>
      </c>
      <c r="Z51" s="33">
        <v>0</v>
      </c>
      <c r="AA51" s="33">
        <v>0</v>
      </c>
      <c r="AB51" s="33">
        <v>0</v>
      </c>
      <c r="AC51" s="33">
        <v>0</v>
      </c>
      <c r="AD51" s="33">
        <v>0</v>
      </c>
      <c r="AE51" s="33">
        <v>0</v>
      </c>
      <c r="AF51" s="33">
        <v>0</v>
      </c>
      <c r="AG51" s="33">
        <v>0</v>
      </c>
      <c r="AH51" s="33">
        <v>0</v>
      </c>
      <c r="AI51" s="33">
        <v>0</v>
      </c>
      <c r="AJ51" s="33">
        <v>0</v>
      </c>
      <c r="AK51" s="33">
        <v>0</v>
      </c>
      <c r="AL51" s="33">
        <v>0</v>
      </c>
      <c r="AM51" s="33">
        <v>0</v>
      </c>
    </row>
    <row r="52" spans="1:39" ht="31.5" x14ac:dyDescent="0.25">
      <c r="A52" s="168" t="s">
        <v>547</v>
      </c>
      <c r="B52" s="146" t="s">
        <v>671</v>
      </c>
      <c r="C52" s="168" t="s">
        <v>806</v>
      </c>
      <c r="D52" s="33" t="s">
        <v>492</v>
      </c>
      <c r="E52" s="33">
        <v>0</v>
      </c>
      <c r="F52" s="33">
        <v>0</v>
      </c>
      <c r="G52" s="33">
        <v>0</v>
      </c>
      <c r="H52" s="33">
        <v>0</v>
      </c>
      <c r="I52" s="33">
        <v>0</v>
      </c>
      <c r="J52" s="33">
        <v>0</v>
      </c>
      <c r="K52" s="33">
        <v>0</v>
      </c>
      <c r="L52" s="33">
        <v>0</v>
      </c>
      <c r="M52" s="33">
        <v>0</v>
      </c>
      <c r="N52" s="33">
        <v>0</v>
      </c>
      <c r="O52" s="33">
        <v>0</v>
      </c>
      <c r="P52" s="33">
        <v>0</v>
      </c>
      <c r="Q52" s="33">
        <v>0</v>
      </c>
      <c r="R52" s="33">
        <v>0</v>
      </c>
      <c r="S52" s="33">
        <v>0</v>
      </c>
      <c r="T52" s="33">
        <v>0</v>
      </c>
      <c r="U52" s="33">
        <v>0</v>
      </c>
      <c r="V52" s="33">
        <v>0</v>
      </c>
      <c r="W52" s="33">
        <v>0</v>
      </c>
      <c r="X52" s="33">
        <v>0</v>
      </c>
      <c r="Y52" s="33">
        <v>0</v>
      </c>
      <c r="Z52" s="33">
        <v>0</v>
      </c>
      <c r="AA52" s="33">
        <v>0</v>
      </c>
      <c r="AB52" s="33">
        <v>0</v>
      </c>
      <c r="AC52" s="33">
        <v>0</v>
      </c>
      <c r="AD52" s="33">
        <v>0</v>
      </c>
      <c r="AE52" s="33">
        <v>0</v>
      </c>
      <c r="AF52" s="33">
        <v>0</v>
      </c>
      <c r="AG52" s="33">
        <v>0</v>
      </c>
      <c r="AH52" s="33">
        <v>0</v>
      </c>
      <c r="AI52" s="33">
        <v>0</v>
      </c>
      <c r="AJ52" s="33">
        <v>0</v>
      </c>
      <c r="AK52" s="33">
        <v>0</v>
      </c>
      <c r="AL52" s="33">
        <v>0</v>
      </c>
      <c r="AM52" s="33">
        <v>0</v>
      </c>
    </row>
    <row r="53" spans="1:39" ht="31.5" x14ac:dyDescent="0.25">
      <c r="A53" s="168" t="s">
        <v>547</v>
      </c>
      <c r="B53" s="146" t="s">
        <v>672</v>
      </c>
      <c r="C53" s="168" t="s">
        <v>807</v>
      </c>
      <c r="D53" s="33" t="s">
        <v>492</v>
      </c>
      <c r="E53" s="33">
        <v>0</v>
      </c>
      <c r="F53" s="33">
        <v>0</v>
      </c>
      <c r="G53" s="33">
        <v>0</v>
      </c>
      <c r="H53" s="33">
        <v>0</v>
      </c>
      <c r="I53" s="33">
        <v>0</v>
      </c>
      <c r="J53" s="33">
        <v>0</v>
      </c>
      <c r="K53" s="33">
        <v>0</v>
      </c>
      <c r="L53" s="33">
        <v>0</v>
      </c>
      <c r="M53" s="33">
        <v>0</v>
      </c>
      <c r="N53" s="33">
        <v>0</v>
      </c>
      <c r="O53" s="33">
        <v>0</v>
      </c>
      <c r="P53" s="33">
        <v>0</v>
      </c>
      <c r="Q53" s="33">
        <v>0</v>
      </c>
      <c r="R53" s="33">
        <v>0</v>
      </c>
      <c r="S53" s="33">
        <v>0</v>
      </c>
      <c r="T53" s="33">
        <v>0</v>
      </c>
      <c r="U53" s="33">
        <v>0</v>
      </c>
      <c r="V53" s="33">
        <v>0</v>
      </c>
      <c r="W53" s="33">
        <v>0</v>
      </c>
      <c r="X53" s="33">
        <v>0</v>
      </c>
      <c r="Y53" s="33">
        <v>0</v>
      </c>
      <c r="Z53" s="33">
        <v>0</v>
      </c>
      <c r="AA53" s="33">
        <v>0</v>
      </c>
      <c r="AB53" s="33">
        <v>0</v>
      </c>
      <c r="AC53" s="33">
        <v>0</v>
      </c>
      <c r="AD53" s="33">
        <v>0</v>
      </c>
      <c r="AE53" s="33">
        <v>0</v>
      </c>
      <c r="AF53" s="33">
        <v>0</v>
      </c>
      <c r="AG53" s="33">
        <v>0</v>
      </c>
      <c r="AH53" s="33">
        <v>0</v>
      </c>
      <c r="AI53" s="33">
        <v>0</v>
      </c>
      <c r="AJ53" s="33">
        <v>0</v>
      </c>
      <c r="AK53" s="33">
        <v>0</v>
      </c>
      <c r="AL53" s="33">
        <v>0</v>
      </c>
      <c r="AM53" s="33">
        <v>0</v>
      </c>
    </row>
    <row r="54" spans="1:39" ht="31.5" x14ac:dyDescent="0.25">
      <c r="A54" s="168" t="s">
        <v>547</v>
      </c>
      <c r="B54" s="146" t="s">
        <v>675</v>
      </c>
      <c r="C54" s="168" t="s">
        <v>808</v>
      </c>
      <c r="D54" s="33" t="s">
        <v>492</v>
      </c>
      <c r="E54" s="33">
        <v>0</v>
      </c>
      <c r="F54" s="33">
        <v>0</v>
      </c>
      <c r="G54" s="33">
        <v>0</v>
      </c>
      <c r="H54" s="33">
        <v>0</v>
      </c>
      <c r="I54" s="33">
        <v>0</v>
      </c>
      <c r="J54" s="33">
        <v>0</v>
      </c>
      <c r="K54" s="33">
        <v>0</v>
      </c>
      <c r="L54" s="33">
        <v>0</v>
      </c>
      <c r="M54" s="33">
        <v>0</v>
      </c>
      <c r="N54" s="33">
        <v>0</v>
      </c>
      <c r="O54" s="33">
        <v>0</v>
      </c>
      <c r="P54" s="33">
        <v>0</v>
      </c>
      <c r="Q54" s="33">
        <v>0</v>
      </c>
      <c r="R54" s="33">
        <v>0</v>
      </c>
      <c r="S54" s="33">
        <v>0</v>
      </c>
      <c r="T54" s="33">
        <v>0</v>
      </c>
      <c r="U54" s="33">
        <v>0</v>
      </c>
      <c r="V54" s="33">
        <v>0</v>
      </c>
      <c r="W54" s="33">
        <v>0</v>
      </c>
      <c r="X54" s="33">
        <v>0</v>
      </c>
      <c r="Y54" s="33">
        <v>0</v>
      </c>
      <c r="Z54" s="33">
        <v>0</v>
      </c>
      <c r="AA54" s="33">
        <v>0</v>
      </c>
      <c r="AB54" s="33">
        <v>0</v>
      </c>
      <c r="AC54" s="33">
        <v>0</v>
      </c>
      <c r="AD54" s="33">
        <v>0</v>
      </c>
      <c r="AE54" s="33">
        <v>0</v>
      </c>
      <c r="AF54" s="33">
        <v>0</v>
      </c>
      <c r="AG54" s="33">
        <v>0</v>
      </c>
      <c r="AH54" s="33">
        <v>0</v>
      </c>
      <c r="AI54" s="33">
        <v>0</v>
      </c>
      <c r="AJ54" s="33">
        <v>0</v>
      </c>
      <c r="AK54" s="33">
        <v>0</v>
      </c>
      <c r="AL54" s="33">
        <v>0</v>
      </c>
      <c r="AM54" s="33">
        <v>0</v>
      </c>
    </row>
    <row r="55" spans="1:39" ht="63" x14ac:dyDescent="0.25">
      <c r="A55" s="168" t="s">
        <v>550</v>
      </c>
      <c r="B55" s="146" t="s">
        <v>633</v>
      </c>
      <c r="C55" s="168" t="s">
        <v>730</v>
      </c>
      <c r="D55" s="33" t="s">
        <v>492</v>
      </c>
      <c r="E55" s="33">
        <v>0</v>
      </c>
      <c r="F55" s="33">
        <v>0</v>
      </c>
      <c r="G55" s="33">
        <v>0</v>
      </c>
      <c r="H55" s="33">
        <v>0</v>
      </c>
      <c r="I55" s="33">
        <v>0</v>
      </c>
      <c r="J55" s="33">
        <v>0</v>
      </c>
      <c r="K55" s="33">
        <v>0</v>
      </c>
      <c r="L55" s="33">
        <v>0</v>
      </c>
      <c r="M55" s="33">
        <v>0</v>
      </c>
      <c r="N55" s="33">
        <v>0</v>
      </c>
      <c r="O55" s="33">
        <v>0</v>
      </c>
      <c r="P55" s="33">
        <v>0</v>
      </c>
      <c r="Q55" s="33">
        <v>0</v>
      </c>
      <c r="R55" s="33">
        <v>0</v>
      </c>
      <c r="S55" s="33">
        <v>0</v>
      </c>
      <c r="T55" s="33">
        <v>0</v>
      </c>
      <c r="U55" s="33">
        <v>0</v>
      </c>
      <c r="V55" s="33">
        <v>0</v>
      </c>
      <c r="W55" s="33">
        <v>0</v>
      </c>
      <c r="X55" s="33">
        <v>0</v>
      </c>
      <c r="Y55" s="33">
        <v>0</v>
      </c>
      <c r="Z55" s="33">
        <v>0</v>
      </c>
      <c r="AA55" s="33">
        <v>0</v>
      </c>
      <c r="AB55" s="33">
        <v>0</v>
      </c>
      <c r="AC55" s="33">
        <v>0</v>
      </c>
      <c r="AD55" s="33">
        <v>0</v>
      </c>
      <c r="AE55" s="33">
        <v>0</v>
      </c>
      <c r="AF55" s="33">
        <v>0</v>
      </c>
      <c r="AG55" s="33">
        <v>0</v>
      </c>
      <c r="AH55" s="33">
        <v>0</v>
      </c>
      <c r="AI55" s="33">
        <v>0</v>
      </c>
      <c r="AJ55" s="33">
        <v>0</v>
      </c>
      <c r="AK55" s="33">
        <v>0</v>
      </c>
      <c r="AL55" s="33">
        <v>0</v>
      </c>
      <c r="AM55" s="33">
        <v>0</v>
      </c>
    </row>
    <row r="56" spans="1:39" ht="47.25" x14ac:dyDescent="0.25">
      <c r="A56" s="168" t="s">
        <v>551</v>
      </c>
      <c r="B56" s="146" t="s">
        <v>634</v>
      </c>
      <c r="C56" s="168" t="s">
        <v>730</v>
      </c>
      <c r="D56" s="33" t="s">
        <v>492</v>
      </c>
      <c r="E56" s="33">
        <v>0</v>
      </c>
      <c r="F56" s="33">
        <v>0</v>
      </c>
      <c r="G56" s="33">
        <v>0</v>
      </c>
      <c r="H56" s="33">
        <v>0</v>
      </c>
      <c r="I56" s="33">
        <v>0</v>
      </c>
      <c r="J56" s="33">
        <v>0</v>
      </c>
      <c r="K56" s="33">
        <v>0</v>
      </c>
      <c r="L56" s="33">
        <v>0</v>
      </c>
      <c r="M56" s="33">
        <v>0</v>
      </c>
      <c r="N56" s="33">
        <v>0</v>
      </c>
      <c r="O56" s="33">
        <v>0</v>
      </c>
      <c r="P56" s="33">
        <v>0</v>
      </c>
      <c r="Q56" s="33">
        <v>0</v>
      </c>
      <c r="R56" s="33">
        <v>0</v>
      </c>
      <c r="S56" s="33">
        <v>0</v>
      </c>
      <c r="T56" s="33">
        <v>0</v>
      </c>
      <c r="U56" s="33">
        <v>0</v>
      </c>
      <c r="V56" s="33">
        <v>0</v>
      </c>
      <c r="W56" s="33">
        <v>0</v>
      </c>
      <c r="X56" s="33">
        <v>0</v>
      </c>
      <c r="Y56" s="33">
        <v>0</v>
      </c>
      <c r="Z56" s="33">
        <v>0</v>
      </c>
      <c r="AA56" s="33">
        <v>0</v>
      </c>
      <c r="AB56" s="33">
        <v>0</v>
      </c>
      <c r="AC56" s="33">
        <v>0</v>
      </c>
      <c r="AD56" s="33">
        <v>0</v>
      </c>
      <c r="AE56" s="33">
        <v>0</v>
      </c>
      <c r="AF56" s="33">
        <v>0</v>
      </c>
      <c r="AG56" s="33">
        <v>0</v>
      </c>
      <c r="AH56" s="33">
        <v>0</v>
      </c>
      <c r="AI56" s="33">
        <v>0</v>
      </c>
      <c r="AJ56" s="33">
        <v>0</v>
      </c>
      <c r="AK56" s="33">
        <v>0</v>
      </c>
      <c r="AL56" s="33">
        <v>0</v>
      </c>
      <c r="AM56" s="33">
        <v>0</v>
      </c>
    </row>
    <row r="57" spans="1:39" ht="63" x14ac:dyDescent="0.25">
      <c r="A57" s="168" t="s">
        <v>552</v>
      </c>
      <c r="B57" s="146" t="s">
        <v>635</v>
      </c>
      <c r="C57" s="168" t="s">
        <v>730</v>
      </c>
      <c r="D57" s="33" t="s">
        <v>492</v>
      </c>
      <c r="E57" s="33">
        <v>0</v>
      </c>
      <c r="F57" s="33">
        <v>0</v>
      </c>
      <c r="G57" s="33">
        <v>0</v>
      </c>
      <c r="H57" s="33">
        <v>0</v>
      </c>
      <c r="I57" s="33">
        <v>0</v>
      </c>
      <c r="J57" s="33">
        <v>0</v>
      </c>
      <c r="K57" s="33">
        <v>0</v>
      </c>
      <c r="L57" s="33">
        <v>0</v>
      </c>
      <c r="M57" s="33">
        <v>0</v>
      </c>
      <c r="N57" s="33">
        <v>0</v>
      </c>
      <c r="O57" s="33">
        <v>0</v>
      </c>
      <c r="P57" s="33">
        <v>0</v>
      </c>
      <c r="Q57" s="33">
        <v>0</v>
      </c>
      <c r="R57" s="33">
        <v>0</v>
      </c>
      <c r="S57" s="33">
        <v>0</v>
      </c>
      <c r="T57" s="33">
        <v>0</v>
      </c>
      <c r="U57" s="33">
        <v>0</v>
      </c>
      <c r="V57" s="33">
        <v>0</v>
      </c>
      <c r="W57" s="33">
        <v>0</v>
      </c>
      <c r="X57" s="33">
        <v>0</v>
      </c>
      <c r="Y57" s="33">
        <v>0</v>
      </c>
      <c r="Z57" s="33">
        <v>0</v>
      </c>
      <c r="AA57" s="33">
        <v>0</v>
      </c>
      <c r="AB57" s="33">
        <v>0</v>
      </c>
      <c r="AC57" s="33">
        <v>0</v>
      </c>
      <c r="AD57" s="33">
        <v>0</v>
      </c>
      <c r="AE57" s="33">
        <v>0</v>
      </c>
      <c r="AF57" s="33">
        <v>0</v>
      </c>
      <c r="AG57" s="33">
        <v>0</v>
      </c>
      <c r="AH57" s="33">
        <v>0</v>
      </c>
      <c r="AI57" s="33">
        <v>0</v>
      </c>
      <c r="AJ57" s="33">
        <v>0</v>
      </c>
      <c r="AK57" s="33">
        <v>0</v>
      </c>
      <c r="AL57" s="33">
        <v>0</v>
      </c>
      <c r="AM57" s="33">
        <v>0</v>
      </c>
    </row>
    <row r="58" spans="1:39" ht="47.25" x14ac:dyDescent="0.25">
      <c r="A58" s="168" t="s">
        <v>555</v>
      </c>
      <c r="B58" s="146" t="s">
        <v>636</v>
      </c>
      <c r="C58" s="168" t="s">
        <v>730</v>
      </c>
      <c r="D58" s="33" t="s">
        <v>492</v>
      </c>
      <c r="E58" s="33">
        <v>0</v>
      </c>
      <c r="F58" s="33">
        <v>0</v>
      </c>
      <c r="G58" s="33">
        <v>0</v>
      </c>
      <c r="H58" s="33">
        <v>0</v>
      </c>
      <c r="I58" s="33">
        <v>0</v>
      </c>
      <c r="J58" s="33">
        <v>0</v>
      </c>
      <c r="K58" s="33">
        <v>0</v>
      </c>
      <c r="L58" s="33">
        <v>0</v>
      </c>
      <c r="M58" s="33">
        <v>0</v>
      </c>
      <c r="N58" s="33">
        <v>0</v>
      </c>
      <c r="O58" s="33">
        <v>0</v>
      </c>
      <c r="P58" s="33">
        <v>0</v>
      </c>
      <c r="Q58" s="33">
        <v>0</v>
      </c>
      <c r="R58" s="33">
        <v>0</v>
      </c>
      <c r="S58" s="33">
        <v>0</v>
      </c>
      <c r="T58" s="33">
        <v>0</v>
      </c>
      <c r="U58" s="33">
        <v>0</v>
      </c>
      <c r="V58" s="33">
        <v>0</v>
      </c>
      <c r="W58" s="33">
        <v>0</v>
      </c>
      <c r="X58" s="33">
        <v>0</v>
      </c>
      <c r="Y58" s="33">
        <v>0</v>
      </c>
      <c r="Z58" s="33">
        <v>0</v>
      </c>
      <c r="AA58" s="33">
        <v>0</v>
      </c>
      <c r="AB58" s="33">
        <v>0</v>
      </c>
      <c r="AC58" s="33">
        <v>0</v>
      </c>
      <c r="AD58" s="33">
        <v>0</v>
      </c>
      <c r="AE58" s="33">
        <v>0</v>
      </c>
      <c r="AF58" s="33">
        <v>0</v>
      </c>
      <c r="AG58" s="33">
        <v>0</v>
      </c>
      <c r="AH58" s="33">
        <v>0</v>
      </c>
      <c r="AI58" s="33">
        <v>0</v>
      </c>
      <c r="AJ58" s="33">
        <v>0</v>
      </c>
      <c r="AK58" s="33">
        <v>0</v>
      </c>
      <c r="AL58" s="33">
        <v>0</v>
      </c>
      <c r="AM58" s="33">
        <v>0</v>
      </c>
    </row>
    <row r="59" spans="1:39" ht="47.25" x14ac:dyDescent="0.25">
      <c r="A59" s="168" t="s">
        <v>556</v>
      </c>
      <c r="B59" s="146" t="s">
        <v>637</v>
      </c>
      <c r="C59" s="168" t="s">
        <v>730</v>
      </c>
      <c r="D59" s="33" t="s">
        <v>492</v>
      </c>
      <c r="E59" s="33">
        <v>0</v>
      </c>
      <c r="F59" s="33">
        <v>0</v>
      </c>
      <c r="G59" s="33">
        <v>0</v>
      </c>
      <c r="H59" s="33">
        <v>0</v>
      </c>
      <c r="I59" s="33">
        <v>0</v>
      </c>
      <c r="J59" s="33">
        <v>0</v>
      </c>
      <c r="K59" s="33">
        <v>0</v>
      </c>
      <c r="L59" s="33">
        <v>0</v>
      </c>
      <c r="M59" s="33">
        <v>0</v>
      </c>
      <c r="N59" s="33">
        <v>0</v>
      </c>
      <c r="O59" s="33">
        <v>0</v>
      </c>
      <c r="P59" s="33">
        <v>0</v>
      </c>
      <c r="Q59" s="33">
        <v>0</v>
      </c>
      <c r="R59" s="33">
        <v>0</v>
      </c>
      <c r="S59" s="33">
        <v>0</v>
      </c>
      <c r="T59" s="33">
        <v>0</v>
      </c>
      <c r="U59" s="33">
        <v>0</v>
      </c>
      <c r="V59" s="33">
        <v>0</v>
      </c>
      <c r="W59" s="33">
        <v>0</v>
      </c>
      <c r="X59" s="33">
        <v>0</v>
      </c>
      <c r="Y59" s="33">
        <v>0</v>
      </c>
      <c r="Z59" s="33">
        <v>0</v>
      </c>
      <c r="AA59" s="33">
        <v>0</v>
      </c>
      <c r="AB59" s="33">
        <v>0</v>
      </c>
      <c r="AC59" s="33">
        <v>0</v>
      </c>
      <c r="AD59" s="33">
        <v>0</v>
      </c>
      <c r="AE59" s="33">
        <v>0</v>
      </c>
      <c r="AF59" s="33">
        <v>0</v>
      </c>
      <c r="AG59" s="33">
        <v>0</v>
      </c>
      <c r="AH59" s="33">
        <v>0</v>
      </c>
      <c r="AI59" s="33">
        <v>0</v>
      </c>
      <c r="AJ59" s="33">
        <v>0</v>
      </c>
      <c r="AK59" s="33">
        <v>0</v>
      </c>
      <c r="AL59" s="33">
        <v>0</v>
      </c>
      <c r="AM59" s="33">
        <v>0</v>
      </c>
    </row>
    <row r="60" spans="1:39" ht="94.5" x14ac:dyDescent="0.25">
      <c r="A60" s="168" t="s">
        <v>556</v>
      </c>
      <c r="B60" s="146" t="s">
        <v>673</v>
      </c>
      <c r="C60" s="168" t="s">
        <v>809</v>
      </c>
      <c r="D60" s="33" t="s">
        <v>492</v>
      </c>
      <c r="E60" s="33">
        <v>0</v>
      </c>
      <c r="F60" s="33">
        <v>0</v>
      </c>
      <c r="G60" s="33">
        <v>0</v>
      </c>
      <c r="H60" s="33">
        <v>0</v>
      </c>
      <c r="I60" s="33">
        <v>0</v>
      </c>
      <c r="J60" s="33">
        <v>0</v>
      </c>
      <c r="K60" s="33">
        <v>0</v>
      </c>
      <c r="L60" s="33">
        <v>0</v>
      </c>
      <c r="M60" s="33">
        <v>0</v>
      </c>
      <c r="N60" s="33">
        <v>0</v>
      </c>
      <c r="O60" s="33">
        <v>0</v>
      </c>
      <c r="P60" s="33">
        <v>0</v>
      </c>
      <c r="Q60" s="33">
        <v>0</v>
      </c>
      <c r="R60" s="33">
        <v>0</v>
      </c>
      <c r="S60" s="33">
        <v>0</v>
      </c>
      <c r="T60" s="33">
        <v>0</v>
      </c>
      <c r="U60" s="33">
        <v>0</v>
      </c>
      <c r="V60" s="33">
        <v>0</v>
      </c>
      <c r="W60" s="33">
        <v>0</v>
      </c>
      <c r="X60" s="33">
        <v>0</v>
      </c>
      <c r="Y60" s="33">
        <v>0</v>
      </c>
      <c r="Z60" s="33">
        <v>0</v>
      </c>
      <c r="AA60" s="33">
        <v>0</v>
      </c>
      <c r="AB60" s="33">
        <v>0</v>
      </c>
      <c r="AC60" s="33">
        <v>0</v>
      </c>
      <c r="AD60" s="33">
        <v>0</v>
      </c>
      <c r="AE60" s="33">
        <v>0</v>
      </c>
      <c r="AF60" s="33">
        <v>0</v>
      </c>
      <c r="AG60" s="33">
        <v>0</v>
      </c>
      <c r="AH60" s="33">
        <v>0</v>
      </c>
      <c r="AI60" s="33">
        <v>0</v>
      </c>
      <c r="AJ60" s="33">
        <v>0</v>
      </c>
      <c r="AK60" s="33">
        <v>0</v>
      </c>
      <c r="AL60" s="33">
        <v>0</v>
      </c>
      <c r="AM60" s="33">
        <v>0</v>
      </c>
    </row>
    <row r="61" spans="1:39" ht="78.75" x14ac:dyDescent="0.25">
      <c r="A61" s="168" t="s">
        <v>556</v>
      </c>
      <c r="B61" s="146" t="s">
        <v>674</v>
      </c>
      <c r="C61" s="168" t="s">
        <v>810</v>
      </c>
      <c r="D61" s="33" t="s">
        <v>492</v>
      </c>
      <c r="E61" s="33">
        <v>0</v>
      </c>
      <c r="F61" s="33">
        <v>0</v>
      </c>
      <c r="G61" s="33">
        <v>0</v>
      </c>
      <c r="H61" s="33">
        <v>0</v>
      </c>
      <c r="I61" s="33">
        <v>0</v>
      </c>
      <c r="J61" s="33">
        <v>0</v>
      </c>
      <c r="K61" s="33">
        <v>0</v>
      </c>
      <c r="L61" s="33">
        <v>0</v>
      </c>
      <c r="M61" s="33">
        <v>0</v>
      </c>
      <c r="N61" s="33">
        <v>0</v>
      </c>
      <c r="O61" s="33">
        <v>0</v>
      </c>
      <c r="P61" s="33">
        <v>0</v>
      </c>
      <c r="Q61" s="33">
        <v>0</v>
      </c>
      <c r="R61" s="33">
        <v>0</v>
      </c>
      <c r="S61" s="33">
        <v>0</v>
      </c>
      <c r="T61" s="33">
        <v>0</v>
      </c>
      <c r="U61" s="33">
        <v>0</v>
      </c>
      <c r="V61" s="33">
        <v>0</v>
      </c>
      <c r="W61" s="33">
        <v>0</v>
      </c>
      <c r="X61" s="33">
        <v>0</v>
      </c>
      <c r="Y61" s="33">
        <v>0</v>
      </c>
      <c r="Z61" s="33">
        <v>0</v>
      </c>
      <c r="AA61" s="33">
        <v>0</v>
      </c>
      <c r="AB61" s="33">
        <v>0</v>
      </c>
      <c r="AC61" s="33">
        <v>0</v>
      </c>
      <c r="AD61" s="33">
        <v>0</v>
      </c>
      <c r="AE61" s="33">
        <v>0</v>
      </c>
      <c r="AF61" s="33">
        <v>0</v>
      </c>
      <c r="AG61" s="33">
        <v>0</v>
      </c>
      <c r="AH61" s="33">
        <v>0</v>
      </c>
      <c r="AI61" s="33">
        <v>0</v>
      </c>
      <c r="AJ61" s="33">
        <v>0</v>
      </c>
      <c r="AK61" s="33">
        <v>0</v>
      </c>
      <c r="AL61" s="33">
        <v>0</v>
      </c>
      <c r="AM61" s="33">
        <v>0</v>
      </c>
    </row>
    <row r="62" spans="1:39" ht="47.25" x14ac:dyDescent="0.25">
      <c r="A62" s="168" t="s">
        <v>557</v>
      </c>
      <c r="B62" s="146" t="s">
        <v>670</v>
      </c>
      <c r="C62" s="168" t="s">
        <v>730</v>
      </c>
      <c r="D62" s="33" t="s">
        <v>492</v>
      </c>
      <c r="E62" s="33">
        <v>0</v>
      </c>
      <c r="F62" s="33">
        <v>0</v>
      </c>
      <c r="G62" s="33">
        <v>0</v>
      </c>
      <c r="H62" s="33">
        <v>0</v>
      </c>
      <c r="I62" s="33">
        <v>0</v>
      </c>
      <c r="J62" s="33">
        <v>0</v>
      </c>
      <c r="K62" s="33">
        <v>0</v>
      </c>
      <c r="L62" s="33">
        <v>0</v>
      </c>
      <c r="M62" s="33">
        <v>0</v>
      </c>
      <c r="N62" s="33">
        <v>0</v>
      </c>
      <c r="O62" s="33">
        <v>0</v>
      </c>
      <c r="P62" s="33">
        <v>0</v>
      </c>
      <c r="Q62" s="33">
        <v>0</v>
      </c>
      <c r="R62" s="33">
        <v>0</v>
      </c>
      <c r="S62" s="33">
        <v>0</v>
      </c>
      <c r="T62" s="33">
        <v>0</v>
      </c>
      <c r="U62" s="33">
        <v>0</v>
      </c>
      <c r="V62" s="33">
        <v>0</v>
      </c>
      <c r="W62" s="33">
        <v>0</v>
      </c>
      <c r="X62" s="33">
        <v>0</v>
      </c>
      <c r="Y62" s="33">
        <v>0</v>
      </c>
      <c r="Z62" s="33">
        <v>0</v>
      </c>
      <c r="AA62" s="33">
        <v>0</v>
      </c>
      <c r="AB62" s="33">
        <v>0</v>
      </c>
      <c r="AC62" s="33">
        <v>0</v>
      </c>
      <c r="AD62" s="33">
        <v>0</v>
      </c>
      <c r="AE62" s="33">
        <v>0</v>
      </c>
      <c r="AF62" s="33">
        <v>0</v>
      </c>
      <c r="AG62" s="33">
        <v>0</v>
      </c>
      <c r="AH62" s="33">
        <v>0</v>
      </c>
      <c r="AI62" s="33">
        <v>0</v>
      </c>
      <c r="AJ62" s="33">
        <v>0</v>
      </c>
      <c r="AK62" s="33">
        <v>0</v>
      </c>
      <c r="AL62" s="33">
        <v>0</v>
      </c>
      <c r="AM62" s="33">
        <v>0</v>
      </c>
    </row>
    <row r="63" spans="1:39" ht="47.25" x14ac:dyDescent="0.25">
      <c r="A63" s="168" t="s">
        <v>558</v>
      </c>
      <c r="B63" s="146" t="s">
        <v>656</v>
      </c>
      <c r="C63" s="168" t="s">
        <v>730</v>
      </c>
      <c r="D63" s="33" t="s">
        <v>492</v>
      </c>
      <c r="E63" s="33">
        <v>0</v>
      </c>
      <c r="F63" s="33">
        <v>0</v>
      </c>
      <c r="G63" s="33">
        <v>0</v>
      </c>
      <c r="H63" s="33">
        <v>0</v>
      </c>
      <c r="I63" s="33">
        <v>0</v>
      </c>
      <c r="J63" s="33">
        <v>0</v>
      </c>
      <c r="K63" s="33">
        <v>0</v>
      </c>
      <c r="L63" s="33">
        <v>0</v>
      </c>
      <c r="M63" s="33">
        <v>0</v>
      </c>
      <c r="N63" s="33">
        <v>0</v>
      </c>
      <c r="O63" s="33">
        <v>0</v>
      </c>
      <c r="P63" s="33">
        <v>0</v>
      </c>
      <c r="Q63" s="33">
        <v>0</v>
      </c>
      <c r="R63" s="33">
        <v>0</v>
      </c>
      <c r="S63" s="33">
        <v>0</v>
      </c>
      <c r="T63" s="33">
        <v>0</v>
      </c>
      <c r="U63" s="33">
        <v>0</v>
      </c>
      <c r="V63" s="33">
        <v>0</v>
      </c>
      <c r="W63" s="33">
        <v>0</v>
      </c>
      <c r="X63" s="33">
        <v>0</v>
      </c>
      <c r="Y63" s="33">
        <v>0</v>
      </c>
      <c r="Z63" s="33">
        <v>0</v>
      </c>
      <c r="AA63" s="33">
        <v>0</v>
      </c>
      <c r="AB63" s="33">
        <v>0</v>
      </c>
      <c r="AC63" s="33">
        <v>0</v>
      </c>
      <c r="AD63" s="33">
        <v>0</v>
      </c>
      <c r="AE63" s="33">
        <v>0</v>
      </c>
      <c r="AF63" s="33">
        <v>0</v>
      </c>
      <c r="AG63" s="33">
        <v>0</v>
      </c>
      <c r="AH63" s="33">
        <v>0</v>
      </c>
      <c r="AI63" s="33">
        <v>0</v>
      </c>
      <c r="AJ63" s="33">
        <v>0</v>
      </c>
      <c r="AK63" s="33">
        <v>0</v>
      </c>
      <c r="AL63" s="33">
        <v>0</v>
      </c>
      <c r="AM63" s="33">
        <v>0</v>
      </c>
    </row>
    <row r="64" spans="1:39" ht="47.25" x14ac:dyDescent="0.25">
      <c r="A64" s="168" t="s">
        <v>559</v>
      </c>
      <c r="B64" s="146" t="s">
        <v>731</v>
      </c>
      <c r="C64" s="168" t="s">
        <v>730</v>
      </c>
      <c r="D64" s="33" t="s">
        <v>492</v>
      </c>
      <c r="E64" s="33">
        <v>0</v>
      </c>
      <c r="F64" s="33">
        <v>0</v>
      </c>
      <c r="G64" s="33">
        <v>0</v>
      </c>
      <c r="H64" s="33">
        <v>0</v>
      </c>
      <c r="I64" s="33">
        <v>0</v>
      </c>
      <c r="J64" s="33">
        <v>0</v>
      </c>
      <c r="K64" s="33">
        <v>0</v>
      </c>
      <c r="L64" s="33">
        <v>0</v>
      </c>
      <c r="M64" s="33">
        <v>0</v>
      </c>
      <c r="N64" s="33">
        <v>0</v>
      </c>
      <c r="O64" s="33">
        <v>0</v>
      </c>
      <c r="P64" s="33">
        <v>0</v>
      </c>
      <c r="Q64" s="33">
        <v>0</v>
      </c>
      <c r="R64" s="33">
        <v>0</v>
      </c>
      <c r="S64" s="33">
        <v>0</v>
      </c>
      <c r="T64" s="33">
        <v>0</v>
      </c>
      <c r="U64" s="33">
        <v>0</v>
      </c>
      <c r="V64" s="33">
        <v>0</v>
      </c>
      <c r="W64" s="33">
        <v>0</v>
      </c>
      <c r="X64" s="33">
        <v>0</v>
      </c>
      <c r="Y64" s="33">
        <v>0</v>
      </c>
      <c r="Z64" s="33">
        <v>0</v>
      </c>
      <c r="AA64" s="33">
        <v>0</v>
      </c>
      <c r="AB64" s="33">
        <v>0</v>
      </c>
      <c r="AC64" s="33">
        <v>0</v>
      </c>
      <c r="AD64" s="33">
        <v>0</v>
      </c>
      <c r="AE64" s="33">
        <v>0</v>
      </c>
      <c r="AF64" s="33">
        <v>0</v>
      </c>
      <c r="AG64" s="33">
        <v>0</v>
      </c>
      <c r="AH64" s="33">
        <v>0</v>
      </c>
      <c r="AI64" s="33">
        <v>0</v>
      </c>
      <c r="AJ64" s="33">
        <v>0</v>
      </c>
      <c r="AK64" s="33">
        <v>0</v>
      </c>
      <c r="AL64" s="33">
        <v>0</v>
      </c>
      <c r="AM64" s="33">
        <v>0</v>
      </c>
    </row>
    <row r="65" spans="1:39" ht="63" x14ac:dyDescent="0.25">
      <c r="A65" s="168" t="s">
        <v>638</v>
      </c>
      <c r="B65" s="146" t="s">
        <v>639</v>
      </c>
      <c r="C65" s="168" t="s">
        <v>730</v>
      </c>
      <c r="D65" s="33" t="s">
        <v>492</v>
      </c>
      <c r="E65" s="33">
        <v>0</v>
      </c>
      <c r="F65" s="33">
        <v>0</v>
      </c>
      <c r="G65" s="33">
        <v>0</v>
      </c>
      <c r="H65" s="33">
        <v>0</v>
      </c>
      <c r="I65" s="33">
        <v>0</v>
      </c>
      <c r="J65" s="33">
        <v>0</v>
      </c>
      <c r="K65" s="33">
        <v>0</v>
      </c>
      <c r="L65" s="33">
        <v>0</v>
      </c>
      <c r="M65" s="33">
        <v>0</v>
      </c>
      <c r="N65" s="33">
        <v>0</v>
      </c>
      <c r="O65" s="33">
        <v>0</v>
      </c>
      <c r="P65" s="33">
        <v>0</v>
      </c>
      <c r="Q65" s="33">
        <v>0</v>
      </c>
      <c r="R65" s="33">
        <v>0</v>
      </c>
      <c r="S65" s="33">
        <v>0</v>
      </c>
      <c r="T65" s="33">
        <v>0</v>
      </c>
      <c r="U65" s="33">
        <v>0</v>
      </c>
      <c r="V65" s="33">
        <v>0</v>
      </c>
      <c r="W65" s="33">
        <v>0</v>
      </c>
      <c r="X65" s="33">
        <v>0</v>
      </c>
      <c r="Y65" s="33">
        <v>0</v>
      </c>
      <c r="Z65" s="33">
        <v>0</v>
      </c>
      <c r="AA65" s="33">
        <v>0</v>
      </c>
      <c r="AB65" s="33">
        <v>0</v>
      </c>
      <c r="AC65" s="33">
        <v>0</v>
      </c>
      <c r="AD65" s="33">
        <v>0</v>
      </c>
      <c r="AE65" s="33">
        <v>0</v>
      </c>
      <c r="AF65" s="33">
        <v>0</v>
      </c>
      <c r="AG65" s="33">
        <v>0</v>
      </c>
      <c r="AH65" s="33">
        <v>0</v>
      </c>
      <c r="AI65" s="33">
        <v>0</v>
      </c>
      <c r="AJ65" s="33">
        <v>0</v>
      </c>
      <c r="AK65" s="33">
        <v>0</v>
      </c>
      <c r="AL65" s="33">
        <v>0</v>
      </c>
      <c r="AM65" s="33">
        <v>0</v>
      </c>
    </row>
    <row r="66" spans="1:39" ht="31.5" x14ac:dyDescent="0.25">
      <c r="A66" s="168" t="s">
        <v>638</v>
      </c>
      <c r="B66" s="146" t="s">
        <v>676</v>
      </c>
      <c r="C66" s="168" t="s">
        <v>811</v>
      </c>
      <c r="D66" s="33" t="s">
        <v>492</v>
      </c>
      <c r="E66" s="33">
        <v>0</v>
      </c>
      <c r="F66" s="33">
        <v>0</v>
      </c>
      <c r="G66" s="33">
        <v>0</v>
      </c>
      <c r="H66" s="33">
        <v>0</v>
      </c>
      <c r="I66" s="33">
        <v>0</v>
      </c>
      <c r="J66" s="33">
        <v>0</v>
      </c>
      <c r="K66" s="33">
        <v>0</v>
      </c>
      <c r="L66" s="33">
        <v>0</v>
      </c>
      <c r="M66" s="33">
        <v>0</v>
      </c>
      <c r="N66" s="33">
        <v>0</v>
      </c>
      <c r="O66" s="33">
        <v>0</v>
      </c>
      <c r="P66" s="33">
        <v>0</v>
      </c>
      <c r="Q66" s="33">
        <v>0</v>
      </c>
      <c r="R66" s="33">
        <v>0</v>
      </c>
      <c r="S66" s="33">
        <v>0</v>
      </c>
      <c r="T66" s="33">
        <v>0</v>
      </c>
      <c r="U66" s="33">
        <v>0</v>
      </c>
      <c r="V66" s="33">
        <v>0</v>
      </c>
      <c r="W66" s="33">
        <v>0</v>
      </c>
      <c r="X66" s="33">
        <v>0</v>
      </c>
      <c r="Y66" s="33">
        <v>0</v>
      </c>
      <c r="Z66" s="33">
        <v>0</v>
      </c>
      <c r="AA66" s="33">
        <v>0</v>
      </c>
      <c r="AB66" s="33">
        <v>0</v>
      </c>
      <c r="AC66" s="33">
        <v>0</v>
      </c>
      <c r="AD66" s="33">
        <v>0</v>
      </c>
      <c r="AE66" s="33">
        <v>0</v>
      </c>
      <c r="AF66" s="33">
        <v>0</v>
      </c>
      <c r="AG66" s="33">
        <v>0</v>
      </c>
      <c r="AH66" s="33">
        <v>0</v>
      </c>
      <c r="AI66" s="33">
        <v>0</v>
      </c>
      <c r="AJ66" s="33">
        <v>0</v>
      </c>
      <c r="AK66" s="33">
        <v>0</v>
      </c>
      <c r="AL66" s="33">
        <v>0</v>
      </c>
      <c r="AM66" s="33">
        <v>0</v>
      </c>
    </row>
    <row r="67" spans="1:39" ht="31.5" x14ac:dyDescent="0.25">
      <c r="A67" s="168" t="s">
        <v>638</v>
      </c>
      <c r="B67" s="146" t="s">
        <v>677</v>
      </c>
      <c r="C67" s="168" t="s">
        <v>812</v>
      </c>
      <c r="D67" s="33" t="s">
        <v>492</v>
      </c>
      <c r="E67" s="33">
        <v>0</v>
      </c>
      <c r="F67" s="33">
        <v>0</v>
      </c>
      <c r="G67" s="33">
        <v>0</v>
      </c>
      <c r="H67" s="33">
        <v>0</v>
      </c>
      <c r="I67" s="33">
        <v>0</v>
      </c>
      <c r="J67" s="33">
        <v>0</v>
      </c>
      <c r="K67" s="33">
        <v>0</v>
      </c>
      <c r="L67" s="33">
        <v>0</v>
      </c>
      <c r="M67" s="33">
        <v>0</v>
      </c>
      <c r="N67" s="33">
        <v>0</v>
      </c>
      <c r="O67" s="33">
        <v>0</v>
      </c>
      <c r="P67" s="33">
        <v>0</v>
      </c>
      <c r="Q67" s="33">
        <v>0</v>
      </c>
      <c r="R67" s="33">
        <v>0</v>
      </c>
      <c r="S67" s="33">
        <v>0</v>
      </c>
      <c r="T67" s="33">
        <v>0</v>
      </c>
      <c r="U67" s="33">
        <v>0</v>
      </c>
      <c r="V67" s="33">
        <v>0</v>
      </c>
      <c r="W67" s="33">
        <v>0</v>
      </c>
      <c r="X67" s="33">
        <v>0</v>
      </c>
      <c r="Y67" s="33">
        <v>0</v>
      </c>
      <c r="Z67" s="33">
        <v>0</v>
      </c>
      <c r="AA67" s="33">
        <v>0</v>
      </c>
      <c r="AB67" s="33">
        <v>0</v>
      </c>
      <c r="AC67" s="33">
        <v>0</v>
      </c>
      <c r="AD67" s="33">
        <v>0</v>
      </c>
      <c r="AE67" s="33">
        <v>0</v>
      </c>
      <c r="AF67" s="33">
        <v>0</v>
      </c>
      <c r="AG67" s="33">
        <v>0</v>
      </c>
      <c r="AH67" s="33">
        <v>0</v>
      </c>
      <c r="AI67" s="33">
        <v>0</v>
      </c>
      <c r="AJ67" s="33">
        <v>0</v>
      </c>
      <c r="AK67" s="33">
        <v>0</v>
      </c>
      <c r="AL67" s="33">
        <v>0</v>
      </c>
      <c r="AM67" s="33">
        <v>0</v>
      </c>
    </row>
    <row r="68" spans="1:39" ht="63" x14ac:dyDescent="0.25">
      <c r="A68" s="168" t="s">
        <v>640</v>
      </c>
      <c r="B68" s="146" t="s">
        <v>641</v>
      </c>
      <c r="C68" s="168" t="s">
        <v>730</v>
      </c>
      <c r="D68" s="33" t="s">
        <v>492</v>
      </c>
      <c r="E68" s="33">
        <v>0</v>
      </c>
      <c r="F68" s="33">
        <v>0</v>
      </c>
      <c r="G68" s="33">
        <v>0</v>
      </c>
      <c r="H68" s="33">
        <v>0</v>
      </c>
      <c r="I68" s="33">
        <v>0</v>
      </c>
      <c r="J68" s="33">
        <v>0</v>
      </c>
      <c r="K68" s="33">
        <v>0</v>
      </c>
      <c r="L68" s="33">
        <v>0</v>
      </c>
      <c r="M68" s="33">
        <v>0</v>
      </c>
      <c r="N68" s="33">
        <v>0</v>
      </c>
      <c r="O68" s="33">
        <v>0</v>
      </c>
      <c r="P68" s="33">
        <v>0</v>
      </c>
      <c r="Q68" s="33">
        <v>0</v>
      </c>
      <c r="R68" s="33">
        <v>0</v>
      </c>
      <c r="S68" s="33">
        <v>0</v>
      </c>
      <c r="T68" s="33">
        <v>0</v>
      </c>
      <c r="U68" s="33">
        <v>0</v>
      </c>
      <c r="V68" s="33">
        <v>0</v>
      </c>
      <c r="W68" s="33">
        <v>0</v>
      </c>
      <c r="X68" s="33">
        <v>0</v>
      </c>
      <c r="Y68" s="33">
        <v>0</v>
      </c>
      <c r="Z68" s="33">
        <v>0</v>
      </c>
      <c r="AA68" s="33">
        <v>0</v>
      </c>
      <c r="AB68" s="33">
        <v>0</v>
      </c>
      <c r="AC68" s="33">
        <v>0</v>
      </c>
      <c r="AD68" s="33">
        <v>0</v>
      </c>
      <c r="AE68" s="33">
        <v>0</v>
      </c>
      <c r="AF68" s="33">
        <v>0</v>
      </c>
      <c r="AG68" s="33">
        <v>0</v>
      </c>
      <c r="AH68" s="33">
        <v>0</v>
      </c>
      <c r="AI68" s="33">
        <v>0</v>
      </c>
      <c r="AJ68" s="33">
        <v>0</v>
      </c>
      <c r="AK68" s="33">
        <v>0</v>
      </c>
      <c r="AL68" s="33">
        <v>0</v>
      </c>
      <c r="AM68" s="33">
        <v>0</v>
      </c>
    </row>
    <row r="69" spans="1:39" ht="63" x14ac:dyDescent="0.25">
      <c r="A69" s="168" t="s">
        <v>642</v>
      </c>
      <c r="B69" s="146" t="s">
        <v>643</v>
      </c>
      <c r="C69" s="168" t="s">
        <v>730</v>
      </c>
      <c r="D69" s="33" t="s">
        <v>492</v>
      </c>
      <c r="E69" s="33">
        <v>0</v>
      </c>
      <c r="F69" s="33">
        <v>0</v>
      </c>
      <c r="G69" s="33">
        <v>0</v>
      </c>
      <c r="H69" s="33">
        <v>0</v>
      </c>
      <c r="I69" s="33">
        <v>0</v>
      </c>
      <c r="J69" s="33">
        <v>0</v>
      </c>
      <c r="K69" s="33">
        <v>0</v>
      </c>
      <c r="L69" s="33">
        <v>0</v>
      </c>
      <c r="M69" s="33">
        <v>0</v>
      </c>
      <c r="N69" s="33">
        <v>0</v>
      </c>
      <c r="O69" s="33">
        <v>0</v>
      </c>
      <c r="P69" s="33">
        <v>0</v>
      </c>
      <c r="Q69" s="33">
        <v>0</v>
      </c>
      <c r="R69" s="33">
        <v>0</v>
      </c>
      <c r="S69" s="33">
        <v>0</v>
      </c>
      <c r="T69" s="33">
        <v>0</v>
      </c>
      <c r="U69" s="33">
        <v>0</v>
      </c>
      <c r="V69" s="33">
        <v>0</v>
      </c>
      <c r="W69" s="33">
        <v>0</v>
      </c>
      <c r="X69" s="33">
        <v>0</v>
      </c>
      <c r="Y69" s="33">
        <v>0</v>
      </c>
      <c r="Z69" s="33">
        <v>0</v>
      </c>
      <c r="AA69" s="33">
        <v>0</v>
      </c>
      <c r="AB69" s="33">
        <v>0</v>
      </c>
      <c r="AC69" s="33">
        <v>0</v>
      </c>
      <c r="AD69" s="33">
        <v>0</v>
      </c>
      <c r="AE69" s="33">
        <v>0</v>
      </c>
      <c r="AF69" s="33">
        <v>0</v>
      </c>
      <c r="AG69" s="33">
        <v>0</v>
      </c>
      <c r="AH69" s="33">
        <v>0</v>
      </c>
      <c r="AI69" s="33">
        <v>0</v>
      </c>
      <c r="AJ69" s="33">
        <v>0</v>
      </c>
      <c r="AK69" s="33">
        <v>0</v>
      </c>
      <c r="AL69" s="33">
        <v>0</v>
      </c>
      <c r="AM69" s="33">
        <v>0</v>
      </c>
    </row>
    <row r="70" spans="1:39" ht="63" x14ac:dyDescent="0.25">
      <c r="A70" s="168" t="s">
        <v>644</v>
      </c>
      <c r="B70" s="146" t="s">
        <v>645</v>
      </c>
      <c r="C70" s="168" t="s">
        <v>730</v>
      </c>
      <c r="D70" s="33" t="s">
        <v>492</v>
      </c>
      <c r="E70" s="33">
        <v>0</v>
      </c>
      <c r="F70" s="33">
        <v>0</v>
      </c>
      <c r="G70" s="33">
        <v>0</v>
      </c>
      <c r="H70" s="33">
        <v>0</v>
      </c>
      <c r="I70" s="33">
        <v>0</v>
      </c>
      <c r="J70" s="33">
        <v>0</v>
      </c>
      <c r="K70" s="33">
        <v>0</v>
      </c>
      <c r="L70" s="33">
        <v>0</v>
      </c>
      <c r="M70" s="33">
        <v>0</v>
      </c>
      <c r="N70" s="33">
        <v>0</v>
      </c>
      <c r="O70" s="33">
        <v>0</v>
      </c>
      <c r="P70" s="33">
        <v>0</v>
      </c>
      <c r="Q70" s="33">
        <v>0</v>
      </c>
      <c r="R70" s="33">
        <v>0</v>
      </c>
      <c r="S70" s="33">
        <v>0</v>
      </c>
      <c r="T70" s="33">
        <v>0</v>
      </c>
      <c r="U70" s="33">
        <v>0</v>
      </c>
      <c r="V70" s="33">
        <v>0</v>
      </c>
      <c r="W70" s="33">
        <v>0</v>
      </c>
      <c r="X70" s="33">
        <v>0</v>
      </c>
      <c r="Y70" s="33">
        <v>0</v>
      </c>
      <c r="Z70" s="33">
        <v>0</v>
      </c>
      <c r="AA70" s="33">
        <v>0</v>
      </c>
      <c r="AB70" s="33">
        <v>0</v>
      </c>
      <c r="AC70" s="33">
        <v>0</v>
      </c>
      <c r="AD70" s="33">
        <v>0</v>
      </c>
      <c r="AE70" s="33">
        <v>0</v>
      </c>
      <c r="AF70" s="33">
        <v>0</v>
      </c>
      <c r="AG70" s="33">
        <v>0</v>
      </c>
      <c r="AH70" s="33">
        <v>0</v>
      </c>
      <c r="AI70" s="33">
        <v>0</v>
      </c>
      <c r="AJ70" s="33">
        <v>0</v>
      </c>
      <c r="AK70" s="33">
        <v>0</v>
      </c>
      <c r="AL70" s="33">
        <v>0</v>
      </c>
      <c r="AM70" s="33">
        <v>0</v>
      </c>
    </row>
    <row r="71" spans="1:39" ht="63" x14ac:dyDescent="0.25">
      <c r="A71" s="168" t="s">
        <v>560</v>
      </c>
      <c r="B71" s="146" t="s">
        <v>646</v>
      </c>
      <c r="C71" s="168" t="s">
        <v>730</v>
      </c>
      <c r="D71" s="33" t="s">
        <v>492</v>
      </c>
      <c r="E71" s="33">
        <v>0</v>
      </c>
      <c r="F71" s="33">
        <v>0</v>
      </c>
      <c r="G71" s="33">
        <v>0</v>
      </c>
      <c r="H71" s="33">
        <v>0</v>
      </c>
      <c r="I71" s="33">
        <v>0</v>
      </c>
      <c r="J71" s="33">
        <v>0</v>
      </c>
      <c r="K71" s="33">
        <v>0</v>
      </c>
      <c r="L71" s="33">
        <v>0</v>
      </c>
      <c r="M71" s="33">
        <v>0</v>
      </c>
      <c r="N71" s="33">
        <v>0</v>
      </c>
      <c r="O71" s="33">
        <v>0</v>
      </c>
      <c r="P71" s="33">
        <v>0</v>
      </c>
      <c r="Q71" s="33">
        <v>0</v>
      </c>
      <c r="R71" s="33">
        <v>0</v>
      </c>
      <c r="S71" s="33">
        <v>0</v>
      </c>
      <c r="T71" s="33">
        <v>0</v>
      </c>
      <c r="U71" s="33">
        <v>0</v>
      </c>
      <c r="V71" s="33">
        <v>0</v>
      </c>
      <c r="W71" s="33">
        <v>0</v>
      </c>
      <c r="X71" s="33">
        <v>0</v>
      </c>
      <c r="Y71" s="33">
        <v>0</v>
      </c>
      <c r="Z71" s="33">
        <v>0</v>
      </c>
      <c r="AA71" s="33">
        <v>0</v>
      </c>
      <c r="AB71" s="33">
        <v>0</v>
      </c>
      <c r="AC71" s="33">
        <v>0</v>
      </c>
      <c r="AD71" s="33">
        <v>0</v>
      </c>
      <c r="AE71" s="33">
        <v>0</v>
      </c>
      <c r="AF71" s="33">
        <v>0</v>
      </c>
      <c r="AG71" s="33">
        <v>0</v>
      </c>
      <c r="AH71" s="33">
        <v>0</v>
      </c>
      <c r="AI71" s="33">
        <v>0</v>
      </c>
      <c r="AJ71" s="33">
        <v>0</v>
      </c>
      <c r="AK71" s="33">
        <v>0</v>
      </c>
      <c r="AL71" s="33">
        <v>0</v>
      </c>
      <c r="AM71" s="33">
        <v>0</v>
      </c>
    </row>
    <row r="72" spans="1:39" ht="47.25" x14ac:dyDescent="0.25">
      <c r="A72" s="168" t="s">
        <v>561</v>
      </c>
      <c r="B72" s="146" t="s">
        <v>657</v>
      </c>
      <c r="C72" s="168" t="s">
        <v>730</v>
      </c>
      <c r="D72" s="33" t="s">
        <v>492</v>
      </c>
      <c r="E72" s="33">
        <v>0</v>
      </c>
      <c r="F72" s="33">
        <v>0</v>
      </c>
      <c r="G72" s="33">
        <v>0</v>
      </c>
      <c r="H72" s="33">
        <v>0</v>
      </c>
      <c r="I72" s="33">
        <v>0</v>
      </c>
      <c r="J72" s="33">
        <v>0</v>
      </c>
      <c r="K72" s="33">
        <v>0</v>
      </c>
      <c r="L72" s="33">
        <v>0</v>
      </c>
      <c r="M72" s="33">
        <v>0</v>
      </c>
      <c r="N72" s="33">
        <v>0</v>
      </c>
      <c r="O72" s="33">
        <v>0</v>
      </c>
      <c r="P72" s="33">
        <v>0</v>
      </c>
      <c r="Q72" s="33">
        <v>0</v>
      </c>
      <c r="R72" s="33">
        <v>0</v>
      </c>
      <c r="S72" s="33">
        <v>0</v>
      </c>
      <c r="T72" s="33">
        <v>0</v>
      </c>
      <c r="U72" s="33">
        <v>0</v>
      </c>
      <c r="V72" s="33">
        <v>0</v>
      </c>
      <c r="W72" s="33">
        <v>0</v>
      </c>
      <c r="X72" s="33">
        <v>0</v>
      </c>
      <c r="Y72" s="33">
        <v>0</v>
      </c>
      <c r="Z72" s="33">
        <v>0</v>
      </c>
      <c r="AA72" s="33">
        <v>0</v>
      </c>
      <c r="AB72" s="33">
        <v>0</v>
      </c>
      <c r="AC72" s="33">
        <v>0</v>
      </c>
      <c r="AD72" s="33">
        <v>0</v>
      </c>
      <c r="AE72" s="33">
        <v>0</v>
      </c>
      <c r="AF72" s="33">
        <v>0</v>
      </c>
      <c r="AG72" s="33">
        <v>0</v>
      </c>
      <c r="AH72" s="33">
        <v>0</v>
      </c>
      <c r="AI72" s="33">
        <v>0</v>
      </c>
      <c r="AJ72" s="33">
        <v>0</v>
      </c>
      <c r="AK72" s="33">
        <v>0</v>
      </c>
      <c r="AL72" s="33">
        <v>0</v>
      </c>
      <c r="AM72" s="33">
        <v>0</v>
      </c>
    </row>
    <row r="73" spans="1:39" ht="47.25" x14ac:dyDescent="0.25">
      <c r="A73" s="168" t="s">
        <v>561</v>
      </c>
      <c r="B73" s="146" t="s">
        <v>708</v>
      </c>
      <c r="C73" s="168" t="s">
        <v>813</v>
      </c>
      <c r="D73" s="33" t="s">
        <v>492</v>
      </c>
      <c r="E73" s="33">
        <v>0</v>
      </c>
      <c r="F73" s="33">
        <v>0</v>
      </c>
      <c r="G73" s="33">
        <v>0</v>
      </c>
      <c r="H73" s="33">
        <v>0</v>
      </c>
      <c r="I73" s="33">
        <v>0</v>
      </c>
      <c r="J73" s="33">
        <v>0</v>
      </c>
      <c r="K73" s="33">
        <v>0</v>
      </c>
      <c r="L73" s="33">
        <v>0</v>
      </c>
      <c r="M73" s="33">
        <v>0</v>
      </c>
      <c r="N73" s="33">
        <v>0</v>
      </c>
      <c r="O73" s="33">
        <v>0</v>
      </c>
      <c r="P73" s="33">
        <v>0</v>
      </c>
      <c r="Q73" s="33">
        <v>0</v>
      </c>
      <c r="R73" s="33">
        <v>0</v>
      </c>
      <c r="S73" s="33">
        <v>0</v>
      </c>
      <c r="T73" s="33">
        <v>0</v>
      </c>
      <c r="U73" s="33">
        <v>0</v>
      </c>
      <c r="V73" s="33">
        <v>0</v>
      </c>
      <c r="W73" s="33">
        <v>0</v>
      </c>
      <c r="X73" s="33">
        <v>0</v>
      </c>
      <c r="Y73" s="33">
        <v>0</v>
      </c>
      <c r="Z73" s="33">
        <v>0</v>
      </c>
      <c r="AA73" s="33">
        <v>0</v>
      </c>
      <c r="AB73" s="33">
        <v>0</v>
      </c>
      <c r="AC73" s="33">
        <v>0</v>
      </c>
      <c r="AD73" s="33">
        <v>0</v>
      </c>
      <c r="AE73" s="33">
        <v>0</v>
      </c>
      <c r="AF73" s="33">
        <v>0</v>
      </c>
      <c r="AG73" s="33">
        <v>0</v>
      </c>
      <c r="AH73" s="33">
        <v>0</v>
      </c>
      <c r="AI73" s="33">
        <v>0</v>
      </c>
      <c r="AJ73" s="33">
        <v>0</v>
      </c>
      <c r="AK73" s="33">
        <v>0</v>
      </c>
      <c r="AL73" s="33">
        <v>0</v>
      </c>
      <c r="AM73" s="33">
        <v>0</v>
      </c>
    </row>
    <row r="74" spans="1:39" ht="63" x14ac:dyDescent="0.25">
      <c r="A74" s="168" t="s">
        <v>563</v>
      </c>
      <c r="B74" s="146" t="s">
        <v>647</v>
      </c>
      <c r="C74" s="168" t="s">
        <v>730</v>
      </c>
      <c r="D74" s="33" t="s">
        <v>492</v>
      </c>
      <c r="E74" s="33">
        <v>0</v>
      </c>
      <c r="F74" s="33">
        <v>0</v>
      </c>
      <c r="G74" s="33">
        <v>0</v>
      </c>
      <c r="H74" s="33">
        <v>0</v>
      </c>
      <c r="I74" s="33">
        <v>0</v>
      </c>
      <c r="J74" s="33">
        <v>0</v>
      </c>
      <c r="K74" s="33">
        <v>0</v>
      </c>
      <c r="L74" s="33">
        <v>0</v>
      </c>
      <c r="M74" s="33">
        <v>0</v>
      </c>
      <c r="N74" s="33">
        <v>0</v>
      </c>
      <c r="O74" s="33">
        <v>0</v>
      </c>
      <c r="P74" s="33">
        <v>0</v>
      </c>
      <c r="Q74" s="33">
        <v>0</v>
      </c>
      <c r="R74" s="33">
        <v>0</v>
      </c>
      <c r="S74" s="33">
        <v>0</v>
      </c>
      <c r="T74" s="33">
        <v>0</v>
      </c>
      <c r="U74" s="33">
        <v>0</v>
      </c>
      <c r="V74" s="33">
        <v>0</v>
      </c>
      <c r="W74" s="33">
        <v>0</v>
      </c>
      <c r="X74" s="33">
        <v>0</v>
      </c>
      <c r="Y74" s="33">
        <v>0</v>
      </c>
      <c r="Z74" s="33">
        <v>0</v>
      </c>
      <c r="AA74" s="33">
        <v>0</v>
      </c>
      <c r="AB74" s="33">
        <v>0</v>
      </c>
      <c r="AC74" s="33">
        <v>0</v>
      </c>
      <c r="AD74" s="33">
        <v>0</v>
      </c>
      <c r="AE74" s="33">
        <v>0</v>
      </c>
      <c r="AF74" s="33">
        <v>0</v>
      </c>
      <c r="AG74" s="33">
        <v>0</v>
      </c>
      <c r="AH74" s="33">
        <v>0</v>
      </c>
      <c r="AI74" s="33">
        <v>0</v>
      </c>
      <c r="AJ74" s="33">
        <v>0</v>
      </c>
      <c r="AK74" s="33">
        <v>0</v>
      </c>
      <c r="AL74" s="33">
        <v>0</v>
      </c>
      <c r="AM74" s="33">
        <v>0</v>
      </c>
    </row>
    <row r="75" spans="1:39" ht="94.5" x14ac:dyDescent="0.25">
      <c r="A75" s="168" t="s">
        <v>658</v>
      </c>
      <c r="B75" s="146" t="s">
        <v>648</v>
      </c>
      <c r="C75" s="168" t="s">
        <v>730</v>
      </c>
      <c r="D75" s="33" t="s">
        <v>492</v>
      </c>
      <c r="E75" s="33">
        <v>0</v>
      </c>
      <c r="F75" s="33">
        <v>0</v>
      </c>
      <c r="G75" s="33">
        <v>0</v>
      </c>
      <c r="H75" s="33">
        <v>0</v>
      </c>
      <c r="I75" s="33">
        <v>0</v>
      </c>
      <c r="J75" s="33">
        <v>0</v>
      </c>
      <c r="K75" s="33">
        <v>0</v>
      </c>
      <c r="L75" s="33">
        <v>0</v>
      </c>
      <c r="M75" s="33">
        <v>0</v>
      </c>
      <c r="N75" s="33">
        <v>0</v>
      </c>
      <c r="O75" s="33">
        <v>0</v>
      </c>
      <c r="P75" s="33">
        <v>0</v>
      </c>
      <c r="Q75" s="33">
        <v>0</v>
      </c>
      <c r="R75" s="33">
        <v>0</v>
      </c>
      <c r="S75" s="33">
        <v>0</v>
      </c>
      <c r="T75" s="33">
        <v>0</v>
      </c>
      <c r="U75" s="33">
        <v>0</v>
      </c>
      <c r="V75" s="33">
        <v>0</v>
      </c>
      <c r="W75" s="33">
        <v>0</v>
      </c>
      <c r="X75" s="33">
        <v>0</v>
      </c>
      <c r="Y75" s="33">
        <v>0</v>
      </c>
      <c r="Z75" s="33">
        <v>0</v>
      </c>
      <c r="AA75" s="33">
        <v>0</v>
      </c>
      <c r="AB75" s="33">
        <v>0</v>
      </c>
      <c r="AC75" s="33">
        <v>0</v>
      </c>
      <c r="AD75" s="33">
        <v>0</v>
      </c>
      <c r="AE75" s="33">
        <v>0</v>
      </c>
      <c r="AF75" s="33">
        <v>0</v>
      </c>
      <c r="AG75" s="33">
        <v>0</v>
      </c>
      <c r="AH75" s="33">
        <v>0</v>
      </c>
      <c r="AI75" s="33">
        <v>0</v>
      </c>
      <c r="AJ75" s="33">
        <v>0</v>
      </c>
      <c r="AK75" s="33">
        <v>0</v>
      </c>
      <c r="AL75" s="33">
        <v>0</v>
      </c>
      <c r="AM75" s="33">
        <v>0</v>
      </c>
    </row>
    <row r="76" spans="1:39" ht="78.75" x14ac:dyDescent="0.25">
      <c r="A76" s="168" t="s">
        <v>659</v>
      </c>
      <c r="B76" s="146" t="s">
        <v>660</v>
      </c>
      <c r="C76" s="168" t="s">
        <v>730</v>
      </c>
      <c r="D76" s="33" t="s">
        <v>492</v>
      </c>
      <c r="E76" s="33">
        <v>0</v>
      </c>
      <c r="F76" s="33">
        <v>0</v>
      </c>
      <c r="G76" s="33">
        <v>0</v>
      </c>
      <c r="H76" s="33">
        <v>0</v>
      </c>
      <c r="I76" s="33">
        <v>0</v>
      </c>
      <c r="J76" s="33">
        <v>0</v>
      </c>
      <c r="K76" s="33">
        <v>0</v>
      </c>
      <c r="L76" s="33">
        <v>0</v>
      </c>
      <c r="M76" s="33">
        <v>0</v>
      </c>
      <c r="N76" s="33">
        <v>0</v>
      </c>
      <c r="O76" s="33">
        <v>0</v>
      </c>
      <c r="P76" s="33">
        <v>0</v>
      </c>
      <c r="Q76" s="33">
        <v>0</v>
      </c>
      <c r="R76" s="33">
        <v>0</v>
      </c>
      <c r="S76" s="33">
        <v>0</v>
      </c>
      <c r="T76" s="33">
        <v>0</v>
      </c>
      <c r="U76" s="33">
        <v>0</v>
      </c>
      <c r="V76" s="33">
        <v>0</v>
      </c>
      <c r="W76" s="33">
        <v>0</v>
      </c>
      <c r="X76" s="33">
        <v>0</v>
      </c>
      <c r="Y76" s="33">
        <v>0</v>
      </c>
      <c r="Z76" s="33">
        <v>0</v>
      </c>
      <c r="AA76" s="33">
        <v>0</v>
      </c>
      <c r="AB76" s="33">
        <v>0</v>
      </c>
      <c r="AC76" s="33">
        <v>0</v>
      </c>
      <c r="AD76" s="33">
        <v>0</v>
      </c>
      <c r="AE76" s="33">
        <v>0</v>
      </c>
      <c r="AF76" s="33">
        <v>0</v>
      </c>
      <c r="AG76" s="33">
        <v>0</v>
      </c>
      <c r="AH76" s="33">
        <v>0</v>
      </c>
      <c r="AI76" s="33">
        <v>0</v>
      </c>
      <c r="AJ76" s="33">
        <v>0</v>
      </c>
      <c r="AK76" s="33">
        <v>0</v>
      </c>
      <c r="AL76" s="33">
        <v>0</v>
      </c>
      <c r="AM76" s="33">
        <v>0</v>
      </c>
    </row>
    <row r="77" spans="1:39" ht="78.75" x14ac:dyDescent="0.25">
      <c r="A77" s="168" t="s">
        <v>661</v>
      </c>
      <c r="B77" s="146" t="s">
        <v>662</v>
      </c>
      <c r="C77" s="168" t="s">
        <v>730</v>
      </c>
      <c r="D77" s="33" t="s">
        <v>492</v>
      </c>
      <c r="E77" s="33">
        <v>0</v>
      </c>
      <c r="F77" s="33">
        <v>0</v>
      </c>
      <c r="G77" s="33">
        <v>0</v>
      </c>
      <c r="H77" s="33">
        <v>0</v>
      </c>
      <c r="I77" s="33">
        <v>0</v>
      </c>
      <c r="J77" s="33">
        <v>0</v>
      </c>
      <c r="K77" s="33">
        <v>0</v>
      </c>
      <c r="L77" s="33">
        <v>0</v>
      </c>
      <c r="M77" s="33">
        <v>0</v>
      </c>
      <c r="N77" s="33">
        <v>0</v>
      </c>
      <c r="O77" s="33">
        <v>0</v>
      </c>
      <c r="P77" s="33">
        <v>0</v>
      </c>
      <c r="Q77" s="33">
        <v>0</v>
      </c>
      <c r="R77" s="33">
        <v>0</v>
      </c>
      <c r="S77" s="33">
        <v>0</v>
      </c>
      <c r="T77" s="33">
        <v>0</v>
      </c>
      <c r="U77" s="33">
        <v>0</v>
      </c>
      <c r="V77" s="33">
        <v>0</v>
      </c>
      <c r="W77" s="33">
        <v>0</v>
      </c>
      <c r="X77" s="33">
        <v>0</v>
      </c>
      <c r="Y77" s="33">
        <v>0</v>
      </c>
      <c r="Z77" s="33">
        <v>0</v>
      </c>
      <c r="AA77" s="33">
        <v>0</v>
      </c>
      <c r="AB77" s="33">
        <v>0</v>
      </c>
      <c r="AC77" s="33">
        <v>0</v>
      </c>
      <c r="AD77" s="33">
        <v>0</v>
      </c>
      <c r="AE77" s="33">
        <v>0</v>
      </c>
      <c r="AF77" s="33">
        <v>0</v>
      </c>
      <c r="AG77" s="33">
        <v>0</v>
      </c>
      <c r="AH77" s="33">
        <v>0</v>
      </c>
      <c r="AI77" s="33">
        <v>0</v>
      </c>
      <c r="AJ77" s="33">
        <v>0</v>
      </c>
      <c r="AK77" s="33">
        <v>0</v>
      </c>
      <c r="AL77" s="33">
        <v>0</v>
      </c>
      <c r="AM77" s="33">
        <v>0</v>
      </c>
    </row>
    <row r="78" spans="1:39" x14ac:dyDescent="0.25">
      <c r="A78" s="168" t="s">
        <v>661</v>
      </c>
      <c r="B78" s="146" t="s">
        <v>678</v>
      </c>
      <c r="C78" s="168" t="s">
        <v>814</v>
      </c>
      <c r="D78" s="33" t="s">
        <v>492</v>
      </c>
      <c r="E78" s="33">
        <v>0</v>
      </c>
      <c r="F78" s="33">
        <v>0</v>
      </c>
      <c r="G78" s="33">
        <v>0</v>
      </c>
      <c r="H78" s="33">
        <v>0</v>
      </c>
      <c r="I78" s="33">
        <v>0</v>
      </c>
      <c r="J78" s="33">
        <v>0</v>
      </c>
      <c r="K78" s="33">
        <v>0</v>
      </c>
      <c r="L78" s="33">
        <v>0</v>
      </c>
      <c r="M78" s="33">
        <v>0</v>
      </c>
      <c r="N78" s="33">
        <v>0</v>
      </c>
      <c r="O78" s="33">
        <v>0</v>
      </c>
      <c r="P78" s="33">
        <v>0</v>
      </c>
      <c r="Q78" s="33">
        <v>0</v>
      </c>
      <c r="R78" s="33">
        <v>0</v>
      </c>
      <c r="S78" s="33">
        <v>0</v>
      </c>
      <c r="T78" s="33">
        <v>0</v>
      </c>
      <c r="U78" s="33">
        <v>0</v>
      </c>
      <c r="V78" s="33">
        <v>0</v>
      </c>
      <c r="W78" s="33">
        <v>0</v>
      </c>
      <c r="X78" s="33">
        <v>0</v>
      </c>
      <c r="Y78" s="33">
        <v>0</v>
      </c>
      <c r="Z78" s="33">
        <v>0</v>
      </c>
      <c r="AA78" s="33">
        <v>0</v>
      </c>
      <c r="AB78" s="33">
        <v>0</v>
      </c>
      <c r="AC78" s="33">
        <v>0</v>
      </c>
      <c r="AD78" s="33">
        <v>0</v>
      </c>
      <c r="AE78" s="33">
        <v>0</v>
      </c>
      <c r="AF78" s="33">
        <v>0</v>
      </c>
      <c r="AG78" s="33">
        <v>0</v>
      </c>
      <c r="AH78" s="33">
        <v>0</v>
      </c>
      <c r="AI78" s="33">
        <v>0</v>
      </c>
      <c r="AJ78" s="33">
        <v>0</v>
      </c>
      <c r="AK78" s="33">
        <v>0</v>
      </c>
      <c r="AL78" s="33">
        <v>0</v>
      </c>
      <c r="AM78" s="33">
        <v>0</v>
      </c>
    </row>
    <row r="79" spans="1:39" x14ac:dyDescent="0.25">
      <c r="A79" s="168" t="s">
        <v>661</v>
      </c>
      <c r="B79" s="146" t="s">
        <v>679</v>
      </c>
      <c r="C79" s="168" t="s">
        <v>815</v>
      </c>
      <c r="D79" s="33" t="s">
        <v>492</v>
      </c>
      <c r="E79" s="33">
        <v>0</v>
      </c>
      <c r="F79" s="33">
        <v>0</v>
      </c>
      <c r="G79" s="33">
        <v>0</v>
      </c>
      <c r="H79" s="33">
        <v>0</v>
      </c>
      <c r="I79" s="33">
        <v>0</v>
      </c>
      <c r="J79" s="33">
        <v>0</v>
      </c>
      <c r="K79" s="33">
        <v>0</v>
      </c>
      <c r="L79" s="33">
        <v>0</v>
      </c>
      <c r="M79" s="33">
        <v>0</v>
      </c>
      <c r="N79" s="33">
        <v>0</v>
      </c>
      <c r="O79" s="33">
        <v>0</v>
      </c>
      <c r="P79" s="33">
        <v>0</v>
      </c>
      <c r="Q79" s="33">
        <v>0</v>
      </c>
      <c r="R79" s="33">
        <v>0</v>
      </c>
      <c r="S79" s="33">
        <v>0</v>
      </c>
      <c r="T79" s="33">
        <v>0</v>
      </c>
      <c r="U79" s="33">
        <v>0</v>
      </c>
      <c r="V79" s="33">
        <v>0</v>
      </c>
      <c r="W79" s="33">
        <v>0</v>
      </c>
      <c r="X79" s="33">
        <v>0</v>
      </c>
      <c r="Y79" s="33">
        <v>0</v>
      </c>
      <c r="Z79" s="33">
        <v>0</v>
      </c>
      <c r="AA79" s="33">
        <v>0</v>
      </c>
      <c r="AB79" s="33">
        <v>0</v>
      </c>
      <c r="AC79" s="33">
        <v>0</v>
      </c>
      <c r="AD79" s="33">
        <v>0</v>
      </c>
      <c r="AE79" s="33">
        <v>0</v>
      </c>
      <c r="AF79" s="33">
        <v>0</v>
      </c>
      <c r="AG79" s="33">
        <v>0</v>
      </c>
      <c r="AH79" s="33">
        <v>0</v>
      </c>
      <c r="AI79" s="33">
        <v>0</v>
      </c>
      <c r="AJ79" s="33">
        <v>0</v>
      </c>
      <c r="AK79" s="33">
        <v>0</v>
      </c>
      <c r="AL79" s="33">
        <v>0</v>
      </c>
      <c r="AM79" s="33">
        <v>0</v>
      </c>
    </row>
    <row r="80" spans="1:39" x14ac:dyDescent="0.25">
      <c r="A80" s="168" t="s">
        <v>661</v>
      </c>
      <c r="B80" s="146" t="s">
        <v>680</v>
      </c>
      <c r="C80" s="168" t="s">
        <v>816</v>
      </c>
      <c r="D80" s="33" t="s">
        <v>492</v>
      </c>
      <c r="E80" s="33">
        <v>0</v>
      </c>
      <c r="F80" s="33">
        <v>0</v>
      </c>
      <c r="G80" s="33">
        <v>0</v>
      </c>
      <c r="H80" s="33">
        <v>0</v>
      </c>
      <c r="I80" s="33">
        <v>0</v>
      </c>
      <c r="J80" s="33">
        <v>0</v>
      </c>
      <c r="K80" s="33">
        <v>0</v>
      </c>
      <c r="L80" s="33">
        <v>0</v>
      </c>
      <c r="M80" s="33">
        <v>0</v>
      </c>
      <c r="N80" s="33">
        <v>0</v>
      </c>
      <c r="O80" s="33">
        <v>0</v>
      </c>
      <c r="P80" s="33">
        <v>0</v>
      </c>
      <c r="Q80" s="33">
        <v>0</v>
      </c>
      <c r="R80" s="33">
        <v>0</v>
      </c>
      <c r="S80" s="33">
        <v>0</v>
      </c>
      <c r="T80" s="33">
        <v>0</v>
      </c>
      <c r="U80" s="33">
        <v>0</v>
      </c>
      <c r="V80" s="33">
        <v>0</v>
      </c>
      <c r="W80" s="33">
        <v>0</v>
      </c>
      <c r="X80" s="33">
        <v>0</v>
      </c>
      <c r="Y80" s="33">
        <v>0</v>
      </c>
      <c r="Z80" s="33">
        <v>0</v>
      </c>
      <c r="AA80" s="33">
        <v>0</v>
      </c>
      <c r="AB80" s="33">
        <v>0</v>
      </c>
      <c r="AC80" s="33">
        <v>0</v>
      </c>
      <c r="AD80" s="33">
        <v>0</v>
      </c>
      <c r="AE80" s="33">
        <v>0</v>
      </c>
      <c r="AF80" s="33">
        <v>0</v>
      </c>
      <c r="AG80" s="33">
        <v>0</v>
      </c>
      <c r="AH80" s="33">
        <v>0</v>
      </c>
      <c r="AI80" s="33">
        <v>0</v>
      </c>
      <c r="AJ80" s="33">
        <v>0</v>
      </c>
      <c r="AK80" s="33">
        <v>0</v>
      </c>
      <c r="AL80" s="33">
        <v>0</v>
      </c>
      <c r="AM80" s="33">
        <v>0</v>
      </c>
    </row>
    <row r="81" spans="1:39" x14ac:dyDescent="0.25">
      <c r="A81" s="168" t="s">
        <v>661</v>
      </c>
      <c r="B81" s="146" t="s">
        <v>681</v>
      </c>
      <c r="C81" s="168" t="s">
        <v>817</v>
      </c>
      <c r="D81" s="33" t="s">
        <v>492</v>
      </c>
      <c r="E81" s="33">
        <v>0</v>
      </c>
      <c r="F81" s="33">
        <v>0</v>
      </c>
      <c r="G81" s="33">
        <v>0</v>
      </c>
      <c r="H81" s="33">
        <v>0</v>
      </c>
      <c r="I81" s="33">
        <v>0</v>
      </c>
      <c r="J81" s="33">
        <v>0</v>
      </c>
      <c r="K81" s="33">
        <v>0</v>
      </c>
      <c r="L81" s="33">
        <v>0</v>
      </c>
      <c r="M81" s="33">
        <v>0</v>
      </c>
      <c r="N81" s="33">
        <v>0</v>
      </c>
      <c r="O81" s="33">
        <v>0</v>
      </c>
      <c r="P81" s="33">
        <v>0</v>
      </c>
      <c r="Q81" s="33">
        <v>0</v>
      </c>
      <c r="R81" s="33">
        <v>0</v>
      </c>
      <c r="S81" s="33">
        <v>0</v>
      </c>
      <c r="T81" s="33">
        <v>0</v>
      </c>
      <c r="U81" s="33">
        <v>0</v>
      </c>
      <c r="V81" s="33">
        <v>0</v>
      </c>
      <c r="W81" s="33">
        <v>0</v>
      </c>
      <c r="X81" s="33">
        <v>0</v>
      </c>
      <c r="Y81" s="33">
        <v>0</v>
      </c>
      <c r="Z81" s="33">
        <v>0</v>
      </c>
      <c r="AA81" s="33">
        <v>0</v>
      </c>
      <c r="AB81" s="33">
        <v>0</v>
      </c>
      <c r="AC81" s="33">
        <v>0</v>
      </c>
      <c r="AD81" s="33">
        <v>0</v>
      </c>
      <c r="AE81" s="33">
        <v>0</v>
      </c>
      <c r="AF81" s="33">
        <v>0</v>
      </c>
      <c r="AG81" s="33">
        <v>0</v>
      </c>
      <c r="AH81" s="33">
        <v>0</v>
      </c>
      <c r="AI81" s="33">
        <v>0</v>
      </c>
      <c r="AJ81" s="33">
        <v>0</v>
      </c>
      <c r="AK81" s="33">
        <v>0</v>
      </c>
      <c r="AL81" s="33">
        <v>0</v>
      </c>
      <c r="AM81" s="33">
        <v>0</v>
      </c>
    </row>
    <row r="82" spans="1:39" ht="31.5" x14ac:dyDescent="0.25">
      <c r="A82" s="168" t="s">
        <v>661</v>
      </c>
      <c r="B82" s="146" t="s">
        <v>687</v>
      </c>
      <c r="C82" s="168" t="s">
        <v>818</v>
      </c>
      <c r="D82" s="33" t="s">
        <v>492</v>
      </c>
      <c r="E82" s="33">
        <v>0</v>
      </c>
      <c r="F82" s="33">
        <v>0</v>
      </c>
      <c r="G82" s="33">
        <v>0</v>
      </c>
      <c r="H82" s="33">
        <v>0</v>
      </c>
      <c r="I82" s="33">
        <v>0</v>
      </c>
      <c r="J82" s="33">
        <v>0</v>
      </c>
      <c r="K82" s="33">
        <v>0</v>
      </c>
      <c r="L82" s="33">
        <v>0</v>
      </c>
      <c r="M82" s="33">
        <v>0</v>
      </c>
      <c r="N82" s="33">
        <v>0</v>
      </c>
      <c r="O82" s="33">
        <v>0</v>
      </c>
      <c r="P82" s="33">
        <v>0</v>
      </c>
      <c r="Q82" s="33">
        <v>0</v>
      </c>
      <c r="R82" s="33">
        <v>0</v>
      </c>
      <c r="S82" s="33">
        <v>0</v>
      </c>
      <c r="T82" s="33">
        <v>0</v>
      </c>
      <c r="U82" s="33">
        <v>0</v>
      </c>
      <c r="V82" s="33">
        <v>0</v>
      </c>
      <c r="W82" s="33">
        <v>0</v>
      </c>
      <c r="X82" s="33">
        <v>0</v>
      </c>
      <c r="Y82" s="33">
        <v>0</v>
      </c>
      <c r="Z82" s="33">
        <v>0</v>
      </c>
      <c r="AA82" s="33">
        <v>0</v>
      </c>
      <c r="AB82" s="33">
        <v>0</v>
      </c>
      <c r="AC82" s="33">
        <v>0</v>
      </c>
      <c r="AD82" s="33">
        <v>0</v>
      </c>
      <c r="AE82" s="33">
        <v>0</v>
      </c>
      <c r="AF82" s="33">
        <v>0</v>
      </c>
      <c r="AG82" s="33">
        <v>0</v>
      </c>
      <c r="AH82" s="33">
        <v>0</v>
      </c>
      <c r="AI82" s="33">
        <v>0</v>
      </c>
      <c r="AJ82" s="33">
        <v>0</v>
      </c>
      <c r="AK82" s="33">
        <v>0</v>
      </c>
      <c r="AL82" s="33">
        <v>0</v>
      </c>
      <c r="AM82" s="33">
        <v>0</v>
      </c>
    </row>
    <row r="83" spans="1:39" x14ac:dyDescent="0.25">
      <c r="A83" s="168" t="s">
        <v>661</v>
      </c>
      <c r="B83" s="146" t="s">
        <v>688</v>
      </c>
      <c r="C83" s="168" t="s">
        <v>819</v>
      </c>
      <c r="D83" s="33" t="s">
        <v>492</v>
      </c>
      <c r="E83" s="33">
        <v>0</v>
      </c>
      <c r="F83" s="33">
        <v>0</v>
      </c>
      <c r="G83" s="33">
        <v>0</v>
      </c>
      <c r="H83" s="33">
        <v>0</v>
      </c>
      <c r="I83" s="33">
        <v>0</v>
      </c>
      <c r="J83" s="33">
        <v>0</v>
      </c>
      <c r="K83" s="33">
        <v>0</v>
      </c>
      <c r="L83" s="33">
        <v>0</v>
      </c>
      <c r="M83" s="33">
        <v>0</v>
      </c>
      <c r="N83" s="33">
        <v>0</v>
      </c>
      <c r="O83" s="33">
        <v>0</v>
      </c>
      <c r="P83" s="33">
        <v>0</v>
      </c>
      <c r="Q83" s="33">
        <v>0</v>
      </c>
      <c r="R83" s="33">
        <v>0</v>
      </c>
      <c r="S83" s="33">
        <v>0</v>
      </c>
      <c r="T83" s="33">
        <v>0</v>
      </c>
      <c r="U83" s="33">
        <v>0</v>
      </c>
      <c r="V83" s="33">
        <v>0</v>
      </c>
      <c r="W83" s="33">
        <v>0</v>
      </c>
      <c r="X83" s="33">
        <v>0</v>
      </c>
      <c r="Y83" s="33">
        <v>0</v>
      </c>
      <c r="Z83" s="33">
        <v>0</v>
      </c>
      <c r="AA83" s="33">
        <v>0</v>
      </c>
      <c r="AB83" s="33">
        <v>0</v>
      </c>
      <c r="AC83" s="33">
        <v>0</v>
      </c>
      <c r="AD83" s="33">
        <v>0</v>
      </c>
      <c r="AE83" s="33">
        <v>0</v>
      </c>
      <c r="AF83" s="33">
        <v>0</v>
      </c>
      <c r="AG83" s="33">
        <v>0</v>
      </c>
      <c r="AH83" s="33">
        <v>0</v>
      </c>
      <c r="AI83" s="33">
        <v>0</v>
      </c>
      <c r="AJ83" s="33">
        <v>0</v>
      </c>
      <c r="AK83" s="33">
        <v>0</v>
      </c>
      <c r="AL83" s="33">
        <v>0</v>
      </c>
      <c r="AM83" s="33">
        <v>0</v>
      </c>
    </row>
    <row r="84" spans="1:39" ht="110.25" x14ac:dyDescent="0.25">
      <c r="A84" s="168" t="s">
        <v>661</v>
      </c>
      <c r="B84" s="146" t="s">
        <v>689</v>
      </c>
      <c r="C84" s="168" t="s">
        <v>820</v>
      </c>
      <c r="D84" s="33" t="s">
        <v>492</v>
      </c>
      <c r="E84" s="33">
        <v>0</v>
      </c>
      <c r="F84" s="33">
        <v>0</v>
      </c>
      <c r="G84" s="33">
        <v>0</v>
      </c>
      <c r="H84" s="33">
        <v>0</v>
      </c>
      <c r="I84" s="33">
        <v>0</v>
      </c>
      <c r="J84" s="33">
        <v>0</v>
      </c>
      <c r="K84" s="33">
        <v>0</v>
      </c>
      <c r="L84" s="33">
        <v>0</v>
      </c>
      <c r="M84" s="33">
        <v>0</v>
      </c>
      <c r="N84" s="33">
        <v>0</v>
      </c>
      <c r="O84" s="33">
        <v>0</v>
      </c>
      <c r="P84" s="33">
        <v>0</v>
      </c>
      <c r="Q84" s="33">
        <v>0</v>
      </c>
      <c r="R84" s="33">
        <v>0</v>
      </c>
      <c r="S84" s="33">
        <v>0</v>
      </c>
      <c r="T84" s="33">
        <v>0</v>
      </c>
      <c r="U84" s="33">
        <v>0</v>
      </c>
      <c r="V84" s="33">
        <v>0</v>
      </c>
      <c r="W84" s="33">
        <v>0</v>
      </c>
      <c r="X84" s="33">
        <v>0</v>
      </c>
      <c r="Y84" s="33">
        <v>0</v>
      </c>
      <c r="Z84" s="33">
        <v>0</v>
      </c>
      <c r="AA84" s="33">
        <v>0</v>
      </c>
      <c r="AB84" s="33">
        <v>0</v>
      </c>
      <c r="AC84" s="33">
        <v>0</v>
      </c>
      <c r="AD84" s="33">
        <v>0</v>
      </c>
      <c r="AE84" s="33">
        <v>0</v>
      </c>
      <c r="AF84" s="33">
        <v>0</v>
      </c>
      <c r="AG84" s="33">
        <v>0</v>
      </c>
      <c r="AH84" s="33">
        <v>0</v>
      </c>
      <c r="AI84" s="33">
        <v>0</v>
      </c>
      <c r="AJ84" s="33">
        <v>0</v>
      </c>
      <c r="AK84" s="33">
        <v>0</v>
      </c>
      <c r="AL84" s="33">
        <v>0</v>
      </c>
      <c r="AM84" s="33">
        <v>0</v>
      </c>
    </row>
    <row r="85" spans="1:39" ht="126" x14ac:dyDescent="0.25">
      <c r="A85" s="168" t="s">
        <v>661</v>
      </c>
      <c r="B85" s="146" t="s">
        <v>690</v>
      </c>
      <c r="C85" s="168" t="s">
        <v>821</v>
      </c>
      <c r="D85" s="33" t="s">
        <v>492</v>
      </c>
      <c r="E85" s="33">
        <v>0</v>
      </c>
      <c r="F85" s="33">
        <v>0</v>
      </c>
      <c r="G85" s="33">
        <v>0</v>
      </c>
      <c r="H85" s="33">
        <v>0</v>
      </c>
      <c r="I85" s="33">
        <v>0</v>
      </c>
      <c r="J85" s="33">
        <v>0</v>
      </c>
      <c r="K85" s="33">
        <v>0</v>
      </c>
      <c r="L85" s="33">
        <v>0</v>
      </c>
      <c r="M85" s="33">
        <v>0</v>
      </c>
      <c r="N85" s="33">
        <v>0</v>
      </c>
      <c r="O85" s="33">
        <v>0</v>
      </c>
      <c r="P85" s="33">
        <v>0</v>
      </c>
      <c r="Q85" s="33">
        <v>0</v>
      </c>
      <c r="R85" s="33">
        <v>0</v>
      </c>
      <c r="S85" s="33">
        <v>0</v>
      </c>
      <c r="T85" s="33">
        <v>0</v>
      </c>
      <c r="U85" s="33">
        <v>0</v>
      </c>
      <c r="V85" s="33">
        <v>0</v>
      </c>
      <c r="W85" s="33">
        <v>0</v>
      </c>
      <c r="X85" s="33">
        <v>0</v>
      </c>
      <c r="Y85" s="33">
        <v>0</v>
      </c>
      <c r="Z85" s="33">
        <v>0</v>
      </c>
      <c r="AA85" s="33">
        <v>0</v>
      </c>
      <c r="AB85" s="33">
        <v>0</v>
      </c>
      <c r="AC85" s="33">
        <v>0</v>
      </c>
      <c r="AD85" s="33">
        <v>0</v>
      </c>
      <c r="AE85" s="33">
        <v>0</v>
      </c>
      <c r="AF85" s="33">
        <v>0</v>
      </c>
      <c r="AG85" s="33">
        <v>0</v>
      </c>
      <c r="AH85" s="33">
        <v>0</v>
      </c>
      <c r="AI85" s="33">
        <v>0</v>
      </c>
      <c r="AJ85" s="33">
        <v>0</v>
      </c>
      <c r="AK85" s="33">
        <v>0</v>
      </c>
      <c r="AL85" s="33">
        <v>0</v>
      </c>
      <c r="AM85" s="33">
        <v>0</v>
      </c>
    </row>
    <row r="86" spans="1:39" ht="110.25" x14ac:dyDescent="0.25">
      <c r="A86" s="168" t="s">
        <v>661</v>
      </c>
      <c r="B86" s="146" t="s">
        <v>691</v>
      </c>
      <c r="C86" s="168" t="s">
        <v>822</v>
      </c>
      <c r="D86" s="33" t="s">
        <v>492</v>
      </c>
      <c r="E86" s="33">
        <v>0</v>
      </c>
      <c r="F86" s="33">
        <v>0</v>
      </c>
      <c r="G86" s="33">
        <v>0</v>
      </c>
      <c r="H86" s="33">
        <v>0</v>
      </c>
      <c r="I86" s="33">
        <v>0</v>
      </c>
      <c r="J86" s="33">
        <v>0</v>
      </c>
      <c r="K86" s="33">
        <v>0</v>
      </c>
      <c r="L86" s="33">
        <v>0</v>
      </c>
      <c r="M86" s="33">
        <v>0</v>
      </c>
      <c r="N86" s="33">
        <v>0</v>
      </c>
      <c r="O86" s="33">
        <v>0</v>
      </c>
      <c r="P86" s="33">
        <v>0</v>
      </c>
      <c r="Q86" s="33">
        <v>0</v>
      </c>
      <c r="R86" s="33">
        <v>0</v>
      </c>
      <c r="S86" s="33">
        <v>0</v>
      </c>
      <c r="T86" s="33">
        <v>0</v>
      </c>
      <c r="U86" s="33">
        <v>0</v>
      </c>
      <c r="V86" s="33">
        <v>0</v>
      </c>
      <c r="W86" s="33">
        <v>0</v>
      </c>
      <c r="X86" s="33">
        <v>0</v>
      </c>
      <c r="Y86" s="33">
        <v>0</v>
      </c>
      <c r="Z86" s="33">
        <v>0</v>
      </c>
      <c r="AA86" s="33">
        <v>0</v>
      </c>
      <c r="AB86" s="33">
        <v>0</v>
      </c>
      <c r="AC86" s="33">
        <v>0</v>
      </c>
      <c r="AD86" s="33">
        <v>0</v>
      </c>
      <c r="AE86" s="33">
        <v>0</v>
      </c>
      <c r="AF86" s="33">
        <v>0</v>
      </c>
      <c r="AG86" s="33">
        <v>0</v>
      </c>
      <c r="AH86" s="33">
        <v>0</v>
      </c>
      <c r="AI86" s="33">
        <v>0</v>
      </c>
      <c r="AJ86" s="33">
        <v>0</v>
      </c>
      <c r="AK86" s="33">
        <v>0</v>
      </c>
      <c r="AL86" s="33">
        <v>0</v>
      </c>
      <c r="AM86" s="33">
        <v>0</v>
      </c>
    </row>
    <row r="87" spans="1:39" ht="110.25" x14ac:dyDescent="0.25">
      <c r="A87" s="168" t="s">
        <v>661</v>
      </c>
      <c r="B87" s="146" t="s">
        <v>692</v>
      </c>
      <c r="C87" s="168" t="s">
        <v>823</v>
      </c>
      <c r="D87" s="33" t="s">
        <v>492</v>
      </c>
      <c r="E87" s="33">
        <v>0</v>
      </c>
      <c r="F87" s="33">
        <v>0</v>
      </c>
      <c r="G87" s="33">
        <v>0</v>
      </c>
      <c r="H87" s="33">
        <v>0</v>
      </c>
      <c r="I87" s="33">
        <v>0</v>
      </c>
      <c r="J87" s="33">
        <v>0</v>
      </c>
      <c r="K87" s="33">
        <v>0</v>
      </c>
      <c r="L87" s="33">
        <v>0</v>
      </c>
      <c r="M87" s="33">
        <v>0</v>
      </c>
      <c r="N87" s="33">
        <v>0</v>
      </c>
      <c r="O87" s="33">
        <v>0</v>
      </c>
      <c r="P87" s="33">
        <v>0</v>
      </c>
      <c r="Q87" s="33">
        <v>0</v>
      </c>
      <c r="R87" s="33">
        <v>0</v>
      </c>
      <c r="S87" s="33">
        <v>0</v>
      </c>
      <c r="T87" s="33">
        <v>0</v>
      </c>
      <c r="U87" s="33">
        <v>0</v>
      </c>
      <c r="V87" s="33">
        <v>0</v>
      </c>
      <c r="W87" s="33">
        <v>0</v>
      </c>
      <c r="X87" s="33">
        <v>0</v>
      </c>
      <c r="Y87" s="33">
        <v>0</v>
      </c>
      <c r="Z87" s="33">
        <v>0</v>
      </c>
      <c r="AA87" s="33">
        <v>0</v>
      </c>
      <c r="AB87" s="33">
        <v>0</v>
      </c>
      <c r="AC87" s="33">
        <v>0</v>
      </c>
      <c r="AD87" s="33">
        <v>0</v>
      </c>
      <c r="AE87" s="33">
        <v>0</v>
      </c>
      <c r="AF87" s="33">
        <v>0</v>
      </c>
      <c r="AG87" s="33">
        <v>0</v>
      </c>
      <c r="AH87" s="33">
        <v>0</v>
      </c>
      <c r="AI87" s="33">
        <v>0</v>
      </c>
      <c r="AJ87" s="33">
        <v>0</v>
      </c>
      <c r="AK87" s="33">
        <v>0</v>
      </c>
      <c r="AL87" s="33">
        <v>0</v>
      </c>
      <c r="AM87" s="33">
        <v>0</v>
      </c>
    </row>
    <row r="88" spans="1:39" ht="126" x14ac:dyDescent="0.25">
      <c r="A88" s="168" t="s">
        <v>661</v>
      </c>
      <c r="B88" s="146" t="s">
        <v>693</v>
      </c>
      <c r="C88" s="168" t="s">
        <v>824</v>
      </c>
      <c r="D88" s="33" t="s">
        <v>492</v>
      </c>
      <c r="E88" s="33">
        <v>0</v>
      </c>
      <c r="F88" s="33">
        <v>0</v>
      </c>
      <c r="G88" s="33">
        <v>0</v>
      </c>
      <c r="H88" s="33">
        <v>0</v>
      </c>
      <c r="I88" s="33">
        <v>0</v>
      </c>
      <c r="J88" s="33">
        <v>0</v>
      </c>
      <c r="K88" s="33">
        <v>0</v>
      </c>
      <c r="L88" s="33">
        <v>0</v>
      </c>
      <c r="M88" s="33">
        <v>0</v>
      </c>
      <c r="N88" s="33">
        <v>0</v>
      </c>
      <c r="O88" s="33">
        <v>0</v>
      </c>
      <c r="P88" s="33">
        <v>0</v>
      </c>
      <c r="Q88" s="33">
        <v>0</v>
      </c>
      <c r="R88" s="33">
        <v>0</v>
      </c>
      <c r="S88" s="33">
        <v>0</v>
      </c>
      <c r="T88" s="33">
        <v>0</v>
      </c>
      <c r="U88" s="33">
        <v>0</v>
      </c>
      <c r="V88" s="33">
        <v>0</v>
      </c>
      <c r="W88" s="33">
        <v>0</v>
      </c>
      <c r="X88" s="33">
        <v>0</v>
      </c>
      <c r="Y88" s="33">
        <v>0</v>
      </c>
      <c r="Z88" s="33">
        <v>0</v>
      </c>
      <c r="AA88" s="33">
        <v>0</v>
      </c>
      <c r="AB88" s="33">
        <v>0</v>
      </c>
      <c r="AC88" s="33">
        <v>0</v>
      </c>
      <c r="AD88" s="33">
        <v>0</v>
      </c>
      <c r="AE88" s="33">
        <v>0</v>
      </c>
      <c r="AF88" s="33">
        <v>0</v>
      </c>
      <c r="AG88" s="33">
        <v>0</v>
      </c>
      <c r="AH88" s="33">
        <v>0</v>
      </c>
      <c r="AI88" s="33">
        <v>0</v>
      </c>
      <c r="AJ88" s="33">
        <v>0</v>
      </c>
      <c r="AK88" s="33">
        <v>0</v>
      </c>
      <c r="AL88" s="33">
        <v>0</v>
      </c>
      <c r="AM88" s="33">
        <v>0</v>
      </c>
    </row>
    <row r="89" spans="1:39" ht="94.5" x14ac:dyDescent="0.25">
      <c r="A89" s="168" t="s">
        <v>661</v>
      </c>
      <c r="B89" s="146" t="s">
        <v>694</v>
      </c>
      <c r="C89" s="168" t="s">
        <v>825</v>
      </c>
      <c r="D89" s="33" t="s">
        <v>492</v>
      </c>
      <c r="E89" s="33">
        <v>0</v>
      </c>
      <c r="F89" s="33">
        <v>0</v>
      </c>
      <c r="G89" s="33">
        <v>0</v>
      </c>
      <c r="H89" s="33">
        <v>0</v>
      </c>
      <c r="I89" s="33">
        <v>0</v>
      </c>
      <c r="J89" s="33">
        <v>0</v>
      </c>
      <c r="K89" s="33">
        <v>0</v>
      </c>
      <c r="L89" s="33">
        <v>0</v>
      </c>
      <c r="M89" s="33">
        <v>0</v>
      </c>
      <c r="N89" s="33">
        <v>0</v>
      </c>
      <c r="O89" s="33">
        <v>0</v>
      </c>
      <c r="P89" s="33">
        <v>0</v>
      </c>
      <c r="Q89" s="33">
        <v>0</v>
      </c>
      <c r="R89" s="33">
        <v>0</v>
      </c>
      <c r="S89" s="33">
        <v>0</v>
      </c>
      <c r="T89" s="33">
        <v>0</v>
      </c>
      <c r="U89" s="33">
        <v>0</v>
      </c>
      <c r="V89" s="33">
        <v>0</v>
      </c>
      <c r="W89" s="33">
        <v>0</v>
      </c>
      <c r="X89" s="33">
        <v>0</v>
      </c>
      <c r="Y89" s="33">
        <v>0</v>
      </c>
      <c r="Z89" s="33">
        <v>0</v>
      </c>
      <c r="AA89" s="33">
        <v>0</v>
      </c>
      <c r="AB89" s="33">
        <v>0</v>
      </c>
      <c r="AC89" s="33">
        <v>0</v>
      </c>
      <c r="AD89" s="33">
        <v>0</v>
      </c>
      <c r="AE89" s="33">
        <v>0</v>
      </c>
      <c r="AF89" s="33">
        <v>0</v>
      </c>
      <c r="AG89" s="33">
        <v>0</v>
      </c>
      <c r="AH89" s="33">
        <v>0</v>
      </c>
      <c r="AI89" s="33">
        <v>0</v>
      </c>
      <c r="AJ89" s="33">
        <v>0</v>
      </c>
      <c r="AK89" s="33">
        <v>0</v>
      </c>
      <c r="AL89" s="33">
        <v>0</v>
      </c>
      <c r="AM89" s="33">
        <v>0</v>
      </c>
    </row>
    <row r="90" spans="1:39" ht="110.25" x14ac:dyDescent="0.25">
      <c r="A90" s="168" t="s">
        <v>661</v>
      </c>
      <c r="B90" s="146" t="s">
        <v>695</v>
      </c>
      <c r="C90" s="168" t="s">
        <v>826</v>
      </c>
      <c r="D90" s="33" t="s">
        <v>492</v>
      </c>
      <c r="E90" s="33">
        <v>0</v>
      </c>
      <c r="F90" s="33">
        <v>0</v>
      </c>
      <c r="G90" s="33">
        <v>0</v>
      </c>
      <c r="H90" s="33">
        <v>0</v>
      </c>
      <c r="I90" s="33">
        <v>0</v>
      </c>
      <c r="J90" s="33">
        <v>0</v>
      </c>
      <c r="K90" s="33">
        <v>0</v>
      </c>
      <c r="L90" s="33">
        <v>0</v>
      </c>
      <c r="M90" s="33">
        <v>0</v>
      </c>
      <c r="N90" s="33">
        <v>0</v>
      </c>
      <c r="O90" s="33">
        <v>0</v>
      </c>
      <c r="P90" s="33">
        <v>0</v>
      </c>
      <c r="Q90" s="33">
        <v>0</v>
      </c>
      <c r="R90" s="33">
        <v>0</v>
      </c>
      <c r="S90" s="33">
        <v>0</v>
      </c>
      <c r="T90" s="33">
        <v>0</v>
      </c>
      <c r="U90" s="33">
        <v>0</v>
      </c>
      <c r="V90" s="33">
        <v>0</v>
      </c>
      <c r="W90" s="33">
        <v>0</v>
      </c>
      <c r="X90" s="33">
        <v>0</v>
      </c>
      <c r="Y90" s="33">
        <v>0</v>
      </c>
      <c r="Z90" s="33">
        <v>0</v>
      </c>
      <c r="AA90" s="33">
        <v>0</v>
      </c>
      <c r="AB90" s="33">
        <v>0</v>
      </c>
      <c r="AC90" s="33">
        <v>0</v>
      </c>
      <c r="AD90" s="33">
        <v>0</v>
      </c>
      <c r="AE90" s="33">
        <v>0</v>
      </c>
      <c r="AF90" s="33">
        <v>0</v>
      </c>
      <c r="AG90" s="33">
        <v>0</v>
      </c>
      <c r="AH90" s="33">
        <v>0</v>
      </c>
      <c r="AI90" s="33">
        <v>0</v>
      </c>
      <c r="AJ90" s="33">
        <v>0</v>
      </c>
      <c r="AK90" s="33">
        <v>0</v>
      </c>
      <c r="AL90" s="33">
        <v>0</v>
      </c>
      <c r="AM90" s="33">
        <v>0</v>
      </c>
    </row>
    <row r="91" spans="1:39" ht="126" x14ac:dyDescent="0.25">
      <c r="A91" s="168" t="s">
        <v>661</v>
      </c>
      <c r="B91" s="146" t="s">
        <v>696</v>
      </c>
      <c r="C91" s="168" t="s">
        <v>827</v>
      </c>
      <c r="D91" s="33" t="s">
        <v>492</v>
      </c>
      <c r="E91" s="33">
        <v>0</v>
      </c>
      <c r="F91" s="33">
        <v>0</v>
      </c>
      <c r="G91" s="33">
        <v>0</v>
      </c>
      <c r="H91" s="33">
        <v>0</v>
      </c>
      <c r="I91" s="33">
        <v>0</v>
      </c>
      <c r="J91" s="33">
        <v>0</v>
      </c>
      <c r="K91" s="33">
        <v>0</v>
      </c>
      <c r="L91" s="33">
        <v>0</v>
      </c>
      <c r="M91" s="33">
        <v>0</v>
      </c>
      <c r="N91" s="33">
        <v>0</v>
      </c>
      <c r="O91" s="33">
        <v>0</v>
      </c>
      <c r="P91" s="33">
        <v>0</v>
      </c>
      <c r="Q91" s="33">
        <v>0</v>
      </c>
      <c r="R91" s="33">
        <v>0</v>
      </c>
      <c r="S91" s="33">
        <v>0</v>
      </c>
      <c r="T91" s="33">
        <v>0</v>
      </c>
      <c r="U91" s="33">
        <v>0</v>
      </c>
      <c r="V91" s="33">
        <v>0</v>
      </c>
      <c r="W91" s="33">
        <v>0</v>
      </c>
      <c r="X91" s="33">
        <v>0</v>
      </c>
      <c r="Y91" s="33">
        <v>0</v>
      </c>
      <c r="Z91" s="33">
        <v>0</v>
      </c>
      <c r="AA91" s="33">
        <v>0</v>
      </c>
      <c r="AB91" s="33">
        <v>0</v>
      </c>
      <c r="AC91" s="33">
        <v>0</v>
      </c>
      <c r="AD91" s="33">
        <v>0</v>
      </c>
      <c r="AE91" s="33">
        <v>0</v>
      </c>
      <c r="AF91" s="33">
        <v>0</v>
      </c>
      <c r="AG91" s="33">
        <v>0</v>
      </c>
      <c r="AH91" s="33">
        <v>0</v>
      </c>
      <c r="AI91" s="33">
        <v>0</v>
      </c>
      <c r="AJ91" s="33">
        <v>0</v>
      </c>
      <c r="AK91" s="33">
        <v>0</v>
      </c>
      <c r="AL91" s="33">
        <v>0</v>
      </c>
      <c r="AM91" s="33">
        <v>0</v>
      </c>
    </row>
    <row r="92" spans="1:39" ht="126" x14ac:dyDescent="0.25">
      <c r="A92" s="168" t="s">
        <v>661</v>
      </c>
      <c r="B92" s="146" t="s">
        <v>697</v>
      </c>
      <c r="C92" s="168" t="s">
        <v>828</v>
      </c>
      <c r="D92" s="33" t="s">
        <v>492</v>
      </c>
      <c r="E92" s="33">
        <v>0</v>
      </c>
      <c r="F92" s="33">
        <v>0</v>
      </c>
      <c r="G92" s="33">
        <v>0</v>
      </c>
      <c r="H92" s="33">
        <v>0</v>
      </c>
      <c r="I92" s="33">
        <v>0</v>
      </c>
      <c r="J92" s="33">
        <v>0</v>
      </c>
      <c r="K92" s="33">
        <v>0</v>
      </c>
      <c r="L92" s="33">
        <v>0</v>
      </c>
      <c r="M92" s="33">
        <v>0</v>
      </c>
      <c r="N92" s="33">
        <v>0</v>
      </c>
      <c r="O92" s="33">
        <v>0</v>
      </c>
      <c r="P92" s="33">
        <v>0</v>
      </c>
      <c r="Q92" s="33">
        <v>0</v>
      </c>
      <c r="R92" s="33">
        <v>0</v>
      </c>
      <c r="S92" s="33">
        <v>0</v>
      </c>
      <c r="T92" s="33">
        <v>0</v>
      </c>
      <c r="U92" s="33">
        <v>0</v>
      </c>
      <c r="V92" s="33">
        <v>0</v>
      </c>
      <c r="W92" s="33">
        <v>0</v>
      </c>
      <c r="X92" s="33">
        <v>0</v>
      </c>
      <c r="Y92" s="33">
        <v>0</v>
      </c>
      <c r="Z92" s="33">
        <v>0</v>
      </c>
      <c r="AA92" s="33">
        <v>0</v>
      </c>
      <c r="AB92" s="33">
        <v>0</v>
      </c>
      <c r="AC92" s="33">
        <v>0</v>
      </c>
      <c r="AD92" s="33">
        <v>0</v>
      </c>
      <c r="AE92" s="33">
        <v>0</v>
      </c>
      <c r="AF92" s="33">
        <v>0</v>
      </c>
      <c r="AG92" s="33">
        <v>0</v>
      </c>
      <c r="AH92" s="33">
        <v>0</v>
      </c>
      <c r="AI92" s="33">
        <v>0</v>
      </c>
      <c r="AJ92" s="33">
        <v>0</v>
      </c>
      <c r="AK92" s="33">
        <v>0</v>
      </c>
      <c r="AL92" s="33">
        <v>0</v>
      </c>
      <c r="AM92" s="33">
        <v>0</v>
      </c>
    </row>
    <row r="93" spans="1:39" ht="31.5" x14ac:dyDescent="0.25">
      <c r="A93" s="168" t="s">
        <v>661</v>
      </c>
      <c r="B93" s="146" t="s">
        <v>698</v>
      </c>
      <c r="C93" s="168" t="s">
        <v>829</v>
      </c>
      <c r="D93" s="33" t="s">
        <v>492</v>
      </c>
      <c r="E93" s="33">
        <v>0</v>
      </c>
      <c r="F93" s="33">
        <v>0</v>
      </c>
      <c r="G93" s="33">
        <v>0</v>
      </c>
      <c r="H93" s="33">
        <v>0</v>
      </c>
      <c r="I93" s="33">
        <v>0</v>
      </c>
      <c r="J93" s="33">
        <v>0</v>
      </c>
      <c r="K93" s="33">
        <v>0</v>
      </c>
      <c r="L93" s="33">
        <v>0</v>
      </c>
      <c r="M93" s="33">
        <v>0</v>
      </c>
      <c r="N93" s="33">
        <v>0</v>
      </c>
      <c r="O93" s="33">
        <v>0</v>
      </c>
      <c r="P93" s="33">
        <v>0</v>
      </c>
      <c r="Q93" s="33">
        <v>0</v>
      </c>
      <c r="R93" s="33">
        <v>0</v>
      </c>
      <c r="S93" s="33">
        <v>0</v>
      </c>
      <c r="T93" s="33">
        <v>0</v>
      </c>
      <c r="U93" s="33">
        <v>0</v>
      </c>
      <c r="V93" s="33">
        <v>0</v>
      </c>
      <c r="W93" s="33">
        <v>0</v>
      </c>
      <c r="X93" s="33">
        <v>0</v>
      </c>
      <c r="Y93" s="33">
        <v>0</v>
      </c>
      <c r="Z93" s="33">
        <v>0</v>
      </c>
      <c r="AA93" s="33">
        <v>0</v>
      </c>
      <c r="AB93" s="33">
        <v>0</v>
      </c>
      <c r="AC93" s="33">
        <v>0</v>
      </c>
      <c r="AD93" s="33">
        <v>0</v>
      </c>
      <c r="AE93" s="33">
        <v>0</v>
      </c>
      <c r="AF93" s="33">
        <v>0</v>
      </c>
      <c r="AG93" s="33">
        <v>0</v>
      </c>
      <c r="AH93" s="33">
        <v>0</v>
      </c>
      <c r="AI93" s="33">
        <v>0</v>
      </c>
      <c r="AJ93" s="33">
        <v>0</v>
      </c>
      <c r="AK93" s="33">
        <v>0</v>
      </c>
      <c r="AL93" s="33">
        <v>0</v>
      </c>
      <c r="AM93" s="33">
        <v>0</v>
      </c>
    </row>
    <row r="94" spans="1:39" ht="110.25" x14ac:dyDescent="0.25">
      <c r="A94" s="168" t="s">
        <v>661</v>
      </c>
      <c r="B94" s="146" t="s">
        <v>699</v>
      </c>
      <c r="C94" s="168" t="s">
        <v>830</v>
      </c>
      <c r="D94" s="33" t="s">
        <v>492</v>
      </c>
      <c r="E94" s="33">
        <v>0</v>
      </c>
      <c r="F94" s="33">
        <v>0</v>
      </c>
      <c r="G94" s="33">
        <v>0</v>
      </c>
      <c r="H94" s="33">
        <v>0</v>
      </c>
      <c r="I94" s="33">
        <v>0</v>
      </c>
      <c r="J94" s="33">
        <v>0</v>
      </c>
      <c r="K94" s="33">
        <v>0</v>
      </c>
      <c r="L94" s="33">
        <v>0</v>
      </c>
      <c r="M94" s="33">
        <v>0</v>
      </c>
      <c r="N94" s="33">
        <v>0</v>
      </c>
      <c r="O94" s="33">
        <v>0</v>
      </c>
      <c r="P94" s="33">
        <v>0</v>
      </c>
      <c r="Q94" s="33">
        <v>0</v>
      </c>
      <c r="R94" s="33">
        <v>0</v>
      </c>
      <c r="S94" s="33">
        <v>0</v>
      </c>
      <c r="T94" s="33">
        <v>0</v>
      </c>
      <c r="U94" s="33">
        <v>0</v>
      </c>
      <c r="V94" s="33">
        <v>0</v>
      </c>
      <c r="W94" s="33">
        <v>0</v>
      </c>
      <c r="X94" s="33">
        <v>0</v>
      </c>
      <c r="Y94" s="33">
        <v>0</v>
      </c>
      <c r="Z94" s="33">
        <v>0</v>
      </c>
      <c r="AA94" s="33">
        <v>0</v>
      </c>
      <c r="AB94" s="33">
        <v>0</v>
      </c>
      <c r="AC94" s="33">
        <v>0</v>
      </c>
      <c r="AD94" s="33">
        <v>0</v>
      </c>
      <c r="AE94" s="33">
        <v>0</v>
      </c>
      <c r="AF94" s="33">
        <v>0</v>
      </c>
      <c r="AG94" s="33">
        <v>0</v>
      </c>
      <c r="AH94" s="33">
        <v>0</v>
      </c>
      <c r="AI94" s="33">
        <v>0</v>
      </c>
      <c r="AJ94" s="33">
        <v>0</v>
      </c>
      <c r="AK94" s="33">
        <v>0</v>
      </c>
      <c r="AL94" s="33">
        <v>0</v>
      </c>
      <c r="AM94" s="33">
        <v>0</v>
      </c>
    </row>
    <row r="95" spans="1:39" ht="47.25" x14ac:dyDescent="0.25">
      <c r="A95" s="168" t="s">
        <v>663</v>
      </c>
      <c r="B95" s="146" t="s">
        <v>664</v>
      </c>
      <c r="C95" s="168" t="s">
        <v>730</v>
      </c>
      <c r="D95" s="33" t="s">
        <v>492</v>
      </c>
      <c r="E95" s="33">
        <v>0</v>
      </c>
      <c r="F95" s="33">
        <v>0</v>
      </c>
      <c r="G95" s="33">
        <v>0</v>
      </c>
      <c r="H95" s="33">
        <v>0</v>
      </c>
      <c r="I95" s="33">
        <v>0</v>
      </c>
      <c r="J95" s="33">
        <v>0</v>
      </c>
      <c r="K95" s="33">
        <v>0</v>
      </c>
      <c r="L95" s="33">
        <v>0</v>
      </c>
      <c r="M95" s="33">
        <v>0</v>
      </c>
      <c r="N95" s="33">
        <v>0</v>
      </c>
      <c r="O95" s="33">
        <v>0</v>
      </c>
      <c r="P95" s="33">
        <v>0</v>
      </c>
      <c r="Q95" s="33">
        <v>0</v>
      </c>
      <c r="R95" s="33">
        <v>0</v>
      </c>
      <c r="S95" s="33">
        <v>0</v>
      </c>
      <c r="T95" s="33">
        <v>0</v>
      </c>
      <c r="U95" s="33">
        <v>0</v>
      </c>
      <c r="V95" s="33">
        <v>0</v>
      </c>
      <c r="W95" s="33">
        <v>0</v>
      </c>
      <c r="X95" s="33">
        <v>0</v>
      </c>
      <c r="Y95" s="33">
        <v>0</v>
      </c>
      <c r="Z95" s="33">
        <v>0</v>
      </c>
      <c r="AA95" s="33">
        <v>0</v>
      </c>
      <c r="AB95" s="33">
        <v>0</v>
      </c>
      <c r="AC95" s="33">
        <v>0</v>
      </c>
      <c r="AD95" s="33">
        <v>0</v>
      </c>
      <c r="AE95" s="33">
        <v>0</v>
      </c>
      <c r="AF95" s="33">
        <v>0</v>
      </c>
      <c r="AG95" s="33">
        <v>0</v>
      </c>
      <c r="AH95" s="33">
        <v>0</v>
      </c>
      <c r="AI95" s="33">
        <v>0</v>
      </c>
      <c r="AJ95" s="33">
        <v>0</v>
      </c>
      <c r="AK95" s="33">
        <v>0</v>
      </c>
      <c r="AL95" s="33">
        <v>0</v>
      </c>
      <c r="AM95" s="33">
        <v>0</v>
      </c>
    </row>
    <row r="96" spans="1:39" ht="157.5" x14ac:dyDescent="0.25">
      <c r="A96" s="168" t="s">
        <v>663</v>
      </c>
      <c r="B96" s="146" t="s">
        <v>682</v>
      </c>
      <c r="C96" s="168" t="s">
        <v>831</v>
      </c>
      <c r="D96" s="33" t="s">
        <v>492</v>
      </c>
      <c r="E96" s="33">
        <v>0</v>
      </c>
      <c r="F96" s="33">
        <v>0</v>
      </c>
      <c r="G96" s="33">
        <v>0</v>
      </c>
      <c r="H96" s="33">
        <v>0</v>
      </c>
      <c r="I96" s="33">
        <v>0</v>
      </c>
      <c r="J96" s="33">
        <v>0</v>
      </c>
      <c r="K96" s="33">
        <v>0</v>
      </c>
      <c r="L96" s="33">
        <v>0</v>
      </c>
      <c r="M96" s="33">
        <v>0</v>
      </c>
      <c r="N96" s="33">
        <v>0</v>
      </c>
      <c r="O96" s="33">
        <v>0</v>
      </c>
      <c r="P96" s="33">
        <v>0</v>
      </c>
      <c r="Q96" s="33">
        <v>0</v>
      </c>
      <c r="R96" s="33">
        <v>0</v>
      </c>
      <c r="S96" s="33">
        <v>0</v>
      </c>
      <c r="T96" s="33">
        <v>0</v>
      </c>
      <c r="U96" s="33">
        <v>0</v>
      </c>
      <c r="V96" s="33">
        <v>0</v>
      </c>
      <c r="W96" s="33">
        <v>0</v>
      </c>
      <c r="X96" s="33">
        <v>0</v>
      </c>
      <c r="Y96" s="33">
        <v>0</v>
      </c>
      <c r="Z96" s="33">
        <v>0</v>
      </c>
      <c r="AA96" s="33">
        <v>0</v>
      </c>
      <c r="AB96" s="33">
        <v>0</v>
      </c>
      <c r="AC96" s="33">
        <v>0</v>
      </c>
      <c r="AD96" s="33">
        <v>0</v>
      </c>
      <c r="AE96" s="33">
        <v>0</v>
      </c>
      <c r="AF96" s="33">
        <v>0</v>
      </c>
      <c r="AG96" s="33">
        <v>0</v>
      </c>
      <c r="AH96" s="33">
        <v>0</v>
      </c>
      <c r="AI96" s="33">
        <v>0</v>
      </c>
      <c r="AJ96" s="33">
        <v>0</v>
      </c>
      <c r="AK96" s="33">
        <v>0</v>
      </c>
      <c r="AL96" s="33">
        <v>0</v>
      </c>
      <c r="AM96" s="33">
        <v>0</v>
      </c>
    </row>
    <row r="97" spans="1:39" ht="173.25" x14ac:dyDescent="0.25">
      <c r="A97" s="168" t="s">
        <v>663</v>
      </c>
      <c r="B97" s="146" t="s">
        <v>683</v>
      </c>
      <c r="C97" s="168" t="s">
        <v>832</v>
      </c>
      <c r="D97" s="33" t="s">
        <v>492</v>
      </c>
      <c r="E97" s="33">
        <v>0</v>
      </c>
      <c r="F97" s="33">
        <v>0</v>
      </c>
      <c r="G97" s="33">
        <v>0</v>
      </c>
      <c r="H97" s="33">
        <v>0</v>
      </c>
      <c r="I97" s="33">
        <v>0</v>
      </c>
      <c r="J97" s="33">
        <v>0</v>
      </c>
      <c r="K97" s="33">
        <v>0</v>
      </c>
      <c r="L97" s="33">
        <v>0</v>
      </c>
      <c r="M97" s="33">
        <v>0</v>
      </c>
      <c r="N97" s="33">
        <v>0</v>
      </c>
      <c r="O97" s="33">
        <v>0</v>
      </c>
      <c r="P97" s="33">
        <v>0</v>
      </c>
      <c r="Q97" s="33">
        <v>0</v>
      </c>
      <c r="R97" s="33">
        <v>0</v>
      </c>
      <c r="S97" s="33">
        <v>0</v>
      </c>
      <c r="T97" s="33">
        <v>0</v>
      </c>
      <c r="U97" s="33">
        <v>0</v>
      </c>
      <c r="V97" s="33">
        <v>0</v>
      </c>
      <c r="W97" s="33">
        <v>0</v>
      </c>
      <c r="X97" s="33">
        <v>0</v>
      </c>
      <c r="Y97" s="33">
        <v>0</v>
      </c>
      <c r="Z97" s="33">
        <v>0</v>
      </c>
      <c r="AA97" s="33">
        <v>0</v>
      </c>
      <c r="AB97" s="33">
        <v>0</v>
      </c>
      <c r="AC97" s="33">
        <v>0</v>
      </c>
      <c r="AD97" s="33">
        <v>0</v>
      </c>
      <c r="AE97" s="33">
        <v>0</v>
      </c>
      <c r="AF97" s="33">
        <v>0</v>
      </c>
      <c r="AG97" s="33">
        <v>0</v>
      </c>
      <c r="AH97" s="33">
        <v>0</v>
      </c>
      <c r="AI97" s="33">
        <v>0</v>
      </c>
      <c r="AJ97" s="33">
        <v>0</v>
      </c>
      <c r="AK97" s="33">
        <v>0</v>
      </c>
      <c r="AL97" s="33">
        <v>0</v>
      </c>
      <c r="AM97" s="33">
        <v>0</v>
      </c>
    </row>
    <row r="98" spans="1:39" ht="157.5" x14ac:dyDescent="0.25">
      <c r="A98" s="168" t="s">
        <v>663</v>
      </c>
      <c r="B98" s="146" t="s">
        <v>684</v>
      </c>
      <c r="C98" s="168" t="s">
        <v>833</v>
      </c>
      <c r="D98" s="33" t="s">
        <v>492</v>
      </c>
      <c r="E98" s="33">
        <v>0</v>
      </c>
      <c r="F98" s="33">
        <v>0</v>
      </c>
      <c r="G98" s="33">
        <v>0</v>
      </c>
      <c r="H98" s="33">
        <v>0</v>
      </c>
      <c r="I98" s="33">
        <v>0</v>
      </c>
      <c r="J98" s="33">
        <v>0</v>
      </c>
      <c r="K98" s="33">
        <v>0</v>
      </c>
      <c r="L98" s="33">
        <v>0</v>
      </c>
      <c r="M98" s="33">
        <v>0</v>
      </c>
      <c r="N98" s="33">
        <v>0</v>
      </c>
      <c r="O98" s="33">
        <v>0</v>
      </c>
      <c r="P98" s="33">
        <v>0</v>
      </c>
      <c r="Q98" s="33">
        <v>0</v>
      </c>
      <c r="R98" s="33">
        <v>0</v>
      </c>
      <c r="S98" s="33">
        <v>0</v>
      </c>
      <c r="T98" s="33">
        <v>0</v>
      </c>
      <c r="U98" s="33">
        <v>0</v>
      </c>
      <c r="V98" s="33">
        <v>0</v>
      </c>
      <c r="W98" s="33">
        <v>0</v>
      </c>
      <c r="X98" s="33">
        <v>0</v>
      </c>
      <c r="Y98" s="33">
        <v>0</v>
      </c>
      <c r="Z98" s="33">
        <v>0</v>
      </c>
      <c r="AA98" s="33">
        <v>0</v>
      </c>
      <c r="AB98" s="33">
        <v>0</v>
      </c>
      <c r="AC98" s="33">
        <v>0</v>
      </c>
      <c r="AD98" s="33">
        <v>0</v>
      </c>
      <c r="AE98" s="33">
        <v>0</v>
      </c>
      <c r="AF98" s="33">
        <v>0</v>
      </c>
      <c r="AG98" s="33">
        <v>0</v>
      </c>
      <c r="AH98" s="33">
        <v>0</v>
      </c>
      <c r="AI98" s="33">
        <v>0</v>
      </c>
      <c r="AJ98" s="33">
        <v>0</v>
      </c>
      <c r="AK98" s="33">
        <v>0</v>
      </c>
      <c r="AL98" s="33">
        <v>0</v>
      </c>
      <c r="AM98" s="33">
        <v>0</v>
      </c>
    </row>
    <row r="99" spans="1:39" ht="141.75" x14ac:dyDescent="0.25">
      <c r="A99" s="168" t="s">
        <v>663</v>
      </c>
      <c r="B99" s="146" t="s">
        <v>685</v>
      </c>
      <c r="C99" s="168" t="s">
        <v>834</v>
      </c>
      <c r="D99" s="33" t="s">
        <v>492</v>
      </c>
      <c r="E99" s="33">
        <v>0</v>
      </c>
      <c r="F99" s="33">
        <v>0</v>
      </c>
      <c r="G99" s="33">
        <v>0</v>
      </c>
      <c r="H99" s="33">
        <v>0</v>
      </c>
      <c r="I99" s="33">
        <v>0</v>
      </c>
      <c r="J99" s="33">
        <v>0</v>
      </c>
      <c r="K99" s="33">
        <v>0</v>
      </c>
      <c r="L99" s="33">
        <v>0</v>
      </c>
      <c r="M99" s="33">
        <v>0</v>
      </c>
      <c r="N99" s="33">
        <v>0</v>
      </c>
      <c r="O99" s="33">
        <v>0</v>
      </c>
      <c r="P99" s="33">
        <v>0</v>
      </c>
      <c r="Q99" s="33">
        <v>0</v>
      </c>
      <c r="R99" s="33">
        <v>0</v>
      </c>
      <c r="S99" s="33">
        <v>0</v>
      </c>
      <c r="T99" s="33">
        <v>0</v>
      </c>
      <c r="U99" s="33">
        <v>0</v>
      </c>
      <c r="V99" s="33">
        <v>0</v>
      </c>
      <c r="W99" s="33">
        <v>0</v>
      </c>
      <c r="X99" s="33">
        <v>0</v>
      </c>
      <c r="Y99" s="33">
        <v>0</v>
      </c>
      <c r="Z99" s="33">
        <v>0</v>
      </c>
      <c r="AA99" s="33">
        <v>0</v>
      </c>
      <c r="AB99" s="33">
        <v>0</v>
      </c>
      <c r="AC99" s="33">
        <v>0</v>
      </c>
      <c r="AD99" s="33">
        <v>0</v>
      </c>
      <c r="AE99" s="33">
        <v>0</v>
      </c>
      <c r="AF99" s="33">
        <v>0</v>
      </c>
      <c r="AG99" s="33">
        <v>0</v>
      </c>
      <c r="AH99" s="33">
        <v>0</v>
      </c>
      <c r="AI99" s="33">
        <v>0</v>
      </c>
      <c r="AJ99" s="33">
        <v>0</v>
      </c>
      <c r="AK99" s="33">
        <v>0</v>
      </c>
      <c r="AL99" s="33">
        <v>0</v>
      </c>
      <c r="AM99" s="33">
        <v>0</v>
      </c>
    </row>
    <row r="100" spans="1:39" ht="173.25" x14ac:dyDescent="0.25">
      <c r="A100" s="168" t="s">
        <v>663</v>
      </c>
      <c r="B100" s="146" t="s">
        <v>686</v>
      </c>
      <c r="C100" s="168" t="s">
        <v>835</v>
      </c>
      <c r="D100" s="33" t="s">
        <v>492</v>
      </c>
      <c r="E100" s="33">
        <v>0</v>
      </c>
      <c r="F100" s="33">
        <v>0</v>
      </c>
      <c r="G100" s="33">
        <v>0</v>
      </c>
      <c r="H100" s="33">
        <v>0</v>
      </c>
      <c r="I100" s="33">
        <v>0</v>
      </c>
      <c r="J100" s="33">
        <v>0</v>
      </c>
      <c r="K100" s="33">
        <v>0</v>
      </c>
      <c r="L100" s="33">
        <v>0</v>
      </c>
      <c r="M100" s="33">
        <v>0</v>
      </c>
      <c r="N100" s="33">
        <v>0</v>
      </c>
      <c r="O100" s="33">
        <v>0</v>
      </c>
      <c r="P100" s="33">
        <v>0</v>
      </c>
      <c r="Q100" s="33">
        <v>0</v>
      </c>
      <c r="R100" s="33">
        <v>0</v>
      </c>
      <c r="S100" s="33">
        <v>0</v>
      </c>
      <c r="T100" s="33">
        <v>0</v>
      </c>
      <c r="U100" s="33">
        <v>0</v>
      </c>
      <c r="V100" s="33">
        <v>0</v>
      </c>
      <c r="W100" s="33">
        <v>0</v>
      </c>
      <c r="X100" s="33">
        <v>0</v>
      </c>
      <c r="Y100" s="33">
        <v>0</v>
      </c>
      <c r="Z100" s="33">
        <v>0</v>
      </c>
      <c r="AA100" s="33">
        <v>0</v>
      </c>
      <c r="AB100" s="33">
        <v>0</v>
      </c>
      <c r="AC100" s="33">
        <v>0</v>
      </c>
      <c r="AD100" s="33">
        <v>0</v>
      </c>
      <c r="AE100" s="33">
        <v>0</v>
      </c>
      <c r="AF100" s="33">
        <v>0</v>
      </c>
      <c r="AG100" s="33">
        <v>0</v>
      </c>
      <c r="AH100" s="33">
        <v>0</v>
      </c>
      <c r="AI100" s="33">
        <v>0</v>
      </c>
      <c r="AJ100" s="33">
        <v>0</v>
      </c>
      <c r="AK100" s="33">
        <v>0</v>
      </c>
      <c r="AL100" s="33">
        <v>0</v>
      </c>
      <c r="AM100" s="33">
        <v>0</v>
      </c>
    </row>
    <row r="101" spans="1:39" ht="78.75" x14ac:dyDescent="0.25">
      <c r="A101" s="168" t="s">
        <v>663</v>
      </c>
      <c r="B101" s="146" t="s">
        <v>1003</v>
      </c>
      <c r="C101" s="168" t="s">
        <v>1210</v>
      </c>
      <c r="D101" s="33" t="s">
        <v>492</v>
      </c>
      <c r="E101" s="33">
        <v>0</v>
      </c>
      <c r="F101" s="33">
        <v>0</v>
      </c>
      <c r="G101" s="33">
        <v>0</v>
      </c>
      <c r="H101" s="33">
        <v>0</v>
      </c>
      <c r="I101" s="33">
        <v>0</v>
      </c>
      <c r="J101" s="33">
        <v>0</v>
      </c>
      <c r="K101" s="33">
        <v>0</v>
      </c>
      <c r="L101" s="33">
        <v>0</v>
      </c>
      <c r="M101" s="33">
        <v>0</v>
      </c>
      <c r="N101" s="33">
        <v>0</v>
      </c>
      <c r="O101" s="33">
        <v>0</v>
      </c>
      <c r="P101" s="33">
        <v>0</v>
      </c>
      <c r="Q101" s="33">
        <v>0</v>
      </c>
      <c r="R101" s="33">
        <v>0</v>
      </c>
      <c r="S101" s="33">
        <v>0</v>
      </c>
      <c r="T101" s="33">
        <v>0</v>
      </c>
      <c r="U101" s="33">
        <v>0</v>
      </c>
      <c r="V101" s="33">
        <v>0</v>
      </c>
      <c r="W101" s="33">
        <v>0</v>
      </c>
      <c r="X101" s="33">
        <v>0</v>
      </c>
      <c r="Y101" s="33">
        <v>0</v>
      </c>
      <c r="Z101" s="33">
        <v>0</v>
      </c>
      <c r="AA101" s="33">
        <v>0</v>
      </c>
      <c r="AB101" s="33">
        <v>0</v>
      </c>
      <c r="AC101" s="33">
        <v>0</v>
      </c>
      <c r="AD101" s="33">
        <v>0</v>
      </c>
      <c r="AE101" s="33">
        <v>0</v>
      </c>
      <c r="AF101" s="33">
        <v>0</v>
      </c>
      <c r="AG101" s="33">
        <v>0</v>
      </c>
      <c r="AH101" s="33">
        <v>0</v>
      </c>
      <c r="AI101" s="33">
        <v>0</v>
      </c>
      <c r="AJ101" s="33">
        <v>0</v>
      </c>
      <c r="AK101" s="33">
        <v>0</v>
      </c>
      <c r="AL101" s="33">
        <v>0</v>
      </c>
      <c r="AM101" s="33">
        <v>0</v>
      </c>
    </row>
    <row r="102" spans="1:39" ht="63" x14ac:dyDescent="0.25">
      <c r="A102" s="168" t="s">
        <v>665</v>
      </c>
      <c r="B102" s="146" t="s">
        <v>649</v>
      </c>
      <c r="C102" s="168" t="s">
        <v>730</v>
      </c>
      <c r="D102" s="33" t="s">
        <v>492</v>
      </c>
      <c r="E102" s="33">
        <v>0</v>
      </c>
      <c r="F102" s="33">
        <v>0</v>
      </c>
      <c r="G102" s="33">
        <v>0</v>
      </c>
      <c r="H102" s="33">
        <v>0</v>
      </c>
      <c r="I102" s="33">
        <v>0</v>
      </c>
      <c r="J102" s="33">
        <v>0</v>
      </c>
      <c r="K102" s="33">
        <v>0</v>
      </c>
      <c r="L102" s="33">
        <v>0</v>
      </c>
      <c r="M102" s="33">
        <v>0</v>
      </c>
      <c r="N102" s="33">
        <v>0</v>
      </c>
      <c r="O102" s="33">
        <v>0</v>
      </c>
      <c r="P102" s="33">
        <v>0</v>
      </c>
      <c r="Q102" s="33">
        <v>0</v>
      </c>
      <c r="R102" s="33">
        <v>0</v>
      </c>
      <c r="S102" s="33">
        <v>0</v>
      </c>
      <c r="T102" s="33">
        <v>0</v>
      </c>
      <c r="U102" s="33">
        <v>0</v>
      </c>
      <c r="V102" s="33">
        <v>0</v>
      </c>
      <c r="W102" s="33">
        <v>0</v>
      </c>
      <c r="X102" s="33">
        <v>0</v>
      </c>
      <c r="Y102" s="33">
        <v>0</v>
      </c>
      <c r="Z102" s="33">
        <v>0</v>
      </c>
      <c r="AA102" s="33">
        <v>0</v>
      </c>
      <c r="AB102" s="33">
        <v>0</v>
      </c>
      <c r="AC102" s="33">
        <v>0</v>
      </c>
      <c r="AD102" s="33">
        <v>0</v>
      </c>
      <c r="AE102" s="33">
        <v>0</v>
      </c>
      <c r="AF102" s="33">
        <v>0</v>
      </c>
      <c r="AG102" s="33">
        <v>0</v>
      </c>
      <c r="AH102" s="33">
        <v>0</v>
      </c>
      <c r="AI102" s="33">
        <v>0</v>
      </c>
      <c r="AJ102" s="33">
        <v>0</v>
      </c>
      <c r="AK102" s="33">
        <v>0</v>
      </c>
      <c r="AL102" s="33">
        <v>0</v>
      </c>
      <c r="AM102" s="33">
        <v>0</v>
      </c>
    </row>
    <row r="103" spans="1:39" ht="31.5" x14ac:dyDescent="0.25">
      <c r="A103" s="168" t="s">
        <v>666</v>
      </c>
      <c r="B103" s="146" t="s">
        <v>650</v>
      </c>
      <c r="C103" s="168" t="s">
        <v>730</v>
      </c>
      <c r="D103" s="33" t="s">
        <v>492</v>
      </c>
      <c r="E103" s="33">
        <v>0</v>
      </c>
      <c r="F103" s="33">
        <v>0</v>
      </c>
      <c r="G103" s="33">
        <v>0</v>
      </c>
      <c r="H103" s="33">
        <v>0</v>
      </c>
      <c r="I103" s="33">
        <v>0</v>
      </c>
      <c r="J103" s="33">
        <v>0</v>
      </c>
      <c r="K103" s="33">
        <v>0</v>
      </c>
      <c r="L103" s="33">
        <v>0</v>
      </c>
      <c r="M103" s="33">
        <v>0</v>
      </c>
      <c r="N103" s="33">
        <v>0</v>
      </c>
      <c r="O103" s="33">
        <v>0</v>
      </c>
      <c r="P103" s="33">
        <v>0</v>
      </c>
      <c r="Q103" s="33">
        <v>0</v>
      </c>
      <c r="R103" s="33">
        <v>0</v>
      </c>
      <c r="S103" s="33">
        <v>0</v>
      </c>
      <c r="T103" s="33">
        <v>0</v>
      </c>
      <c r="U103" s="33">
        <v>0</v>
      </c>
      <c r="V103" s="33">
        <v>0</v>
      </c>
      <c r="W103" s="33">
        <v>0</v>
      </c>
      <c r="X103" s="33">
        <v>0</v>
      </c>
      <c r="Y103" s="33">
        <v>0</v>
      </c>
      <c r="Z103" s="33">
        <v>0</v>
      </c>
      <c r="AA103" s="33">
        <v>0</v>
      </c>
      <c r="AB103" s="33">
        <v>0</v>
      </c>
      <c r="AC103" s="33">
        <v>0</v>
      </c>
      <c r="AD103" s="33">
        <v>0</v>
      </c>
      <c r="AE103" s="33">
        <v>0</v>
      </c>
      <c r="AF103" s="33">
        <v>0</v>
      </c>
      <c r="AG103" s="33">
        <v>0</v>
      </c>
      <c r="AH103" s="33">
        <v>0</v>
      </c>
      <c r="AI103" s="33">
        <v>0</v>
      </c>
      <c r="AJ103" s="33">
        <v>0</v>
      </c>
      <c r="AK103" s="33">
        <v>0</v>
      </c>
      <c r="AL103" s="33">
        <v>0</v>
      </c>
      <c r="AM103" s="33">
        <v>0</v>
      </c>
    </row>
    <row r="104" spans="1:39" x14ac:dyDescent="0.25">
      <c r="A104" s="168" t="s">
        <v>666</v>
      </c>
      <c r="B104" s="146" t="s">
        <v>702</v>
      </c>
      <c r="C104" s="168" t="s">
        <v>836</v>
      </c>
      <c r="D104" s="33" t="s">
        <v>492</v>
      </c>
      <c r="E104" s="33">
        <v>0</v>
      </c>
      <c r="F104" s="33">
        <v>0</v>
      </c>
      <c r="G104" s="33">
        <v>0</v>
      </c>
      <c r="H104" s="33">
        <v>0</v>
      </c>
      <c r="I104" s="33">
        <v>0</v>
      </c>
      <c r="J104" s="33">
        <v>0</v>
      </c>
      <c r="K104" s="33">
        <v>0</v>
      </c>
      <c r="L104" s="33">
        <v>0</v>
      </c>
      <c r="M104" s="33">
        <v>0</v>
      </c>
      <c r="N104" s="33">
        <v>0</v>
      </c>
      <c r="O104" s="33">
        <v>0</v>
      </c>
      <c r="P104" s="33">
        <v>0</v>
      </c>
      <c r="Q104" s="33">
        <v>0</v>
      </c>
      <c r="R104" s="33">
        <v>0</v>
      </c>
      <c r="S104" s="33">
        <v>0</v>
      </c>
      <c r="T104" s="33">
        <v>0</v>
      </c>
      <c r="U104" s="33">
        <v>0</v>
      </c>
      <c r="V104" s="33">
        <v>0</v>
      </c>
      <c r="W104" s="33">
        <v>0</v>
      </c>
      <c r="X104" s="33">
        <v>0</v>
      </c>
      <c r="Y104" s="33">
        <v>0</v>
      </c>
      <c r="Z104" s="33">
        <v>0</v>
      </c>
      <c r="AA104" s="33">
        <v>0</v>
      </c>
      <c r="AB104" s="33">
        <v>0</v>
      </c>
      <c r="AC104" s="33">
        <v>0</v>
      </c>
      <c r="AD104" s="33">
        <v>0</v>
      </c>
      <c r="AE104" s="33">
        <v>0</v>
      </c>
      <c r="AF104" s="33">
        <v>0</v>
      </c>
      <c r="AG104" s="33">
        <v>0</v>
      </c>
      <c r="AH104" s="33">
        <v>0</v>
      </c>
      <c r="AI104" s="33">
        <v>0</v>
      </c>
      <c r="AJ104" s="33">
        <v>0</v>
      </c>
      <c r="AK104" s="33">
        <v>0</v>
      </c>
      <c r="AL104" s="33">
        <v>0</v>
      </c>
      <c r="AM104" s="33">
        <v>0</v>
      </c>
    </row>
    <row r="105" spans="1:39" ht="31.5" x14ac:dyDescent="0.25">
      <c r="A105" s="168" t="s">
        <v>666</v>
      </c>
      <c r="B105" s="146" t="s">
        <v>704</v>
      </c>
      <c r="C105" s="168" t="s">
        <v>837</v>
      </c>
      <c r="D105" s="33" t="s">
        <v>492</v>
      </c>
      <c r="E105" s="33">
        <v>0</v>
      </c>
      <c r="F105" s="33">
        <v>0</v>
      </c>
      <c r="G105" s="33">
        <v>0</v>
      </c>
      <c r="H105" s="33">
        <v>0</v>
      </c>
      <c r="I105" s="33">
        <v>0</v>
      </c>
      <c r="J105" s="33">
        <v>0</v>
      </c>
      <c r="K105" s="33">
        <v>0</v>
      </c>
      <c r="L105" s="33">
        <v>0</v>
      </c>
      <c r="M105" s="33">
        <v>0</v>
      </c>
      <c r="N105" s="33">
        <v>0</v>
      </c>
      <c r="O105" s="33">
        <v>0</v>
      </c>
      <c r="P105" s="33">
        <v>0</v>
      </c>
      <c r="Q105" s="33">
        <v>0</v>
      </c>
      <c r="R105" s="33">
        <v>0</v>
      </c>
      <c r="S105" s="33">
        <v>0</v>
      </c>
      <c r="T105" s="33">
        <v>0</v>
      </c>
      <c r="U105" s="33">
        <v>0</v>
      </c>
      <c r="V105" s="33">
        <v>0</v>
      </c>
      <c r="W105" s="33">
        <v>0</v>
      </c>
      <c r="X105" s="33">
        <v>0</v>
      </c>
      <c r="Y105" s="33">
        <v>0</v>
      </c>
      <c r="Z105" s="33">
        <v>0</v>
      </c>
      <c r="AA105" s="33">
        <v>0</v>
      </c>
      <c r="AB105" s="33">
        <v>0</v>
      </c>
      <c r="AC105" s="33">
        <v>0</v>
      </c>
      <c r="AD105" s="33">
        <v>0</v>
      </c>
      <c r="AE105" s="33">
        <v>0</v>
      </c>
      <c r="AF105" s="33">
        <v>0</v>
      </c>
      <c r="AG105" s="33">
        <v>0</v>
      </c>
      <c r="AH105" s="33">
        <v>0</v>
      </c>
      <c r="AI105" s="33">
        <v>0</v>
      </c>
      <c r="AJ105" s="33">
        <v>0</v>
      </c>
      <c r="AK105" s="33">
        <v>0</v>
      </c>
      <c r="AL105" s="33">
        <v>0</v>
      </c>
      <c r="AM105" s="33">
        <v>0</v>
      </c>
    </row>
    <row r="106" spans="1:39" ht="63" x14ac:dyDescent="0.25">
      <c r="A106" s="168" t="s">
        <v>666</v>
      </c>
      <c r="B106" s="146" t="s">
        <v>703</v>
      </c>
      <c r="C106" s="168" t="s">
        <v>838</v>
      </c>
      <c r="D106" s="33" t="s">
        <v>492</v>
      </c>
      <c r="E106" s="33">
        <v>0</v>
      </c>
      <c r="F106" s="33">
        <v>0</v>
      </c>
      <c r="G106" s="33">
        <v>0</v>
      </c>
      <c r="H106" s="33">
        <v>0</v>
      </c>
      <c r="I106" s="33">
        <v>0</v>
      </c>
      <c r="J106" s="33">
        <v>0</v>
      </c>
      <c r="K106" s="33">
        <v>0</v>
      </c>
      <c r="L106" s="33">
        <v>0</v>
      </c>
      <c r="M106" s="33">
        <v>0</v>
      </c>
      <c r="N106" s="33">
        <v>0</v>
      </c>
      <c r="O106" s="33">
        <v>0</v>
      </c>
      <c r="P106" s="33">
        <v>0</v>
      </c>
      <c r="Q106" s="33">
        <v>0</v>
      </c>
      <c r="R106" s="33">
        <v>0</v>
      </c>
      <c r="S106" s="33">
        <v>0</v>
      </c>
      <c r="T106" s="33">
        <v>0</v>
      </c>
      <c r="U106" s="33">
        <v>0</v>
      </c>
      <c r="V106" s="33">
        <v>0</v>
      </c>
      <c r="W106" s="33">
        <v>0</v>
      </c>
      <c r="X106" s="33">
        <v>0</v>
      </c>
      <c r="Y106" s="33">
        <v>0</v>
      </c>
      <c r="Z106" s="33">
        <v>0</v>
      </c>
      <c r="AA106" s="33">
        <v>0</v>
      </c>
      <c r="AB106" s="33">
        <v>0</v>
      </c>
      <c r="AC106" s="33">
        <v>0</v>
      </c>
      <c r="AD106" s="33">
        <v>0</v>
      </c>
      <c r="AE106" s="33">
        <v>0</v>
      </c>
      <c r="AF106" s="33">
        <v>0</v>
      </c>
      <c r="AG106" s="33">
        <v>0</v>
      </c>
      <c r="AH106" s="33">
        <v>0</v>
      </c>
      <c r="AI106" s="33">
        <v>0</v>
      </c>
      <c r="AJ106" s="33">
        <v>0</v>
      </c>
      <c r="AK106" s="33">
        <v>0</v>
      </c>
      <c r="AL106" s="33">
        <v>0</v>
      </c>
      <c r="AM106" s="33">
        <v>0</v>
      </c>
    </row>
    <row r="107" spans="1:39" ht="31.5" x14ac:dyDescent="0.25">
      <c r="A107" s="168" t="s">
        <v>666</v>
      </c>
      <c r="B107" s="146" t="s">
        <v>709</v>
      </c>
      <c r="C107" s="168" t="s">
        <v>839</v>
      </c>
      <c r="D107" s="33" t="s">
        <v>492</v>
      </c>
      <c r="E107" s="33">
        <v>0</v>
      </c>
      <c r="F107" s="33">
        <v>0</v>
      </c>
      <c r="G107" s="33">
        <v>0</v>
      </c>
      <c r="H107" s="33">
        <v>0</v>
      </c>
      <c r="I107" s="33">
        <v>0</v>
      </c>
      <c r="J107" s="33">
        <v>0</v>
      </c>
      <c r="K107" s="33">
        <v>0</v>
      </c>
      <c r="L107" s="33">
        <v>0</v>
      </c>
      <c r="M107" s="33">
        <v>0</v>
      </c>
      <c r="N107" s="33">
        <v>0</v>
      </c>
      <c r="O107" s="33">
        <v>0</v>
      </c>
      <c r="P107" s="33">
        <v>0</v>
      </c>
      <c r="Q107" s="33">
        <v>0</v>
      </c>
      <c r="R107" s="33">
        <v>0</v>
      </c>
      <c r="S107" s="33">
        <v>0</v>
      </c>
      <c r="T107" s="33">
        <v>0</v>
      </c>
      <c r="U107" s="33">
        <v>0</v>
      </c>
      <c r="V107" s="33">
        <v>0</v>
      </c>
      <c r="W107" s="33">
        <v>0</v>
      </c>
      <c r="X107" s="33">
        <v>0</v>
      </c>
      <c r="Y107" s="33">
        <v>0</v>
      </c>
      <c r="Z107" s="33">
        <v>0</v>
      </c>
      <c r="AA107" s="33">
        <v>0</v>
      </c>
      <c r="AB107" s="33">
        <v>0</v>
      </c>
      <c r="AC107" s="33">
        <v>0</v>
      </c>
      <c r="AD107" s="33">
        <v>0</v>
      </c>
      <c r="AE107" s="33">
        <v>0</v>
      </c>
      <c r="AF107" s="33">
        <v>0</v>
      </c>
      <c r="AG107" s="33">
        <v>0</v>
      </c>
      <c r="AH107" s="33">
        <v>0</v>
      </c>
      <c r="AI107" s="33">
        <v>0</v>
      </c>
      <c r="AJ107" s="33">
        <v>0</v>
      </c>
      <c r="AK107" s="33">
        <v>0</v>
      </c>
      <c r="AL107" s="33">
        <v>0</v>
      </c>
      <c r="AM107" s="33">
        <v>0</v>
      </c>
    </row>
    <row r="108" spans="1:39" ht="31.5" x14ac:dyDescent="0.25">
      <c r="A108" s="168" t="s">
        <v>666</v>
      </c>
      <c r="B108" s="146" t="s">
        <v>710</v>
      </c>
      <c r="C108" s="168" t="s">
        <v>840</v>
      </c>
      <c r="D108" s="33" t="s">
        <v>492</v>
      </c>
      <c r="E108" s="33">
        <v>0</v>
      </c>
      <c r="F108" s="33">
        <v>0</v>
      </c>
      <c r="G108" s="33">
        <v>0</v>
      </c>
      <c r="H108" s="33">
        <v>0</v>
      </c>
      <c r="I108" s="33">
        <v>0</v>
      </c>
      <c r="J108" s="33">
        <v>0</v>
      </c>
      <c r="K108" s="33">
        <v>0</v>
      </c>
      <c r="L108" s="33">
        <v>0</v>
      </c>
      <c r="M108" s="33">
        <v>0</v>
      </c>
      <c r="N108" s="33">
        <v>0</v>
      </c>
      <c r="O108" s="33">
        <v>0</v>
      </c>
      <c r="P108" s="33">
        <v>0</v>
      </c>
      <c r="Q108" s="33">
        <v>0</v>
      </c>
      <c r="R108" s="33">
        <v>0</v>
      </c>
      <c r="S108" s="33">
        <v>0</v>
      </c>
      <c r="T108" s="33">
        <v>0</v>
      </c>
      <c r="U108" s="33">
        <v>0</v>
      </c>
      <c r="V108" s="33">
        <v>0</v>
      </c>
      <c r="W108" s="33">
        <v>0</v>
      </c>
      <c r="X108" s="33">
        <v>0</v>
      </c>
      <c r="Y108" s="33">
        <v>0</v>
      </c>
      <c r="Z108" s="33">
        <v>0</v>
      </c>
      <c r="AA108" s="33">
        <v>0</v>
      </c>
      <c r="AB108" s="33">
        <v>0</v>
      </c>
      <c r="AC108" s="33">
        <v>0</v>
      </c>
      <c r="AD108" s="33">
        <v>0</v>
      </c>
      <c r="AE108" s="33">
        <v>0</v>
      </c>
      <c r="AF108" s="33">
        <v>0</v>
      </c>
      <c r="AG108" s="33">
        <v>0</v>
      </c>
      <c r="AH108" s="33">
        <v>0</v>
      </c>
      <c r="AI108" s="33">
        <v>0</v>
      </c>
      <c r="AJ108" s="33">
        <v>0</v>
      </c>
      <c r="AK108" s="33">
        <v>0</v>
      </c>
      <c r="AL108" s="33">
        <v>0</v>
      </c>
      <c r="AM108" s="33">
        <v>0</v>
      </c>
    </row>
    <row r="109" spans="1:39" ht="47.25" x14ac:dyDescent="0.25">
      <c r="A109" s="168" t="s">
        <v>666</v>
      </c>
      <c r="B109" s="146" t="s">
        <v>711</v>
      </c>
      <c r="C109" s="168" t="s">
        <v>841</v>
      </c>
      <c r="D109" s="33" t="s">
        <v>492</v>
      </c>
      <c r="E109" s="33">
        <v>0</v>
      </c>
      <c r="F109" s="33">
        <v>0</v>
      </c>
      <c r="G109" s="33">
        <v>0</v>
      </c>
      <c r="H109" s="33">
        <v>0</v>
      </c>
      <c r="I109" s="33">
        <v>0</v>
      </c>
      <c r="J109" s="33">
        <v>0</v>
      </c>
      <c r="K109" s="33">
        <v>0</v>
      </c>
      <c r="L109" s="33">
        <v>0</v>
      </c>
      <c r="M109" s="33">
        <v>0</v>
      </c>
      <c r="N109" s="33">
        <v>0</v>
      </c>
      <c r="O109" s="33">
        <v>0</v>
      </c>
      <c r="P109" s="33">
        <v>0</v>
      </c>
      <c r="Q109" s="33">
        <v>0</v>
      </c>
      <c r="R109" s="33">
        <v>0</v>
      </c>
      <c r="S109" s="33">
        <v>0</v>
      </c>
      <c r="T109" s="33">
        <v>0</v>
      </c>
      <c r="U109" s="33">
        <v>0</v>
      </c>
      <c r="V109" s="33">
        <v>0</v>
      </c>
      <c r="W109" s="33">
        <v>0</v>
      </c>
      <c r="X109" s="33">
        <v>0</v>
      </c>
      <c r="Y109" s="33">
        <v>0</v>
      </c>
      <c r="Z109" s="33">
        <v>0</v>
      </c>
      <c r="AA109" s="33">
        <v>0</v>
      </c>
      <c r="AB109" s="33">
        <v>0</v>
      </c>
      <c r="AC109" s="33">
        <v>0</v>
      </c>
      <c r="AD109" s="33">
        <v>0</v>
      </c>
      <c r="AE109" s="33">
        <v>0</v>
      </c>
      <c r="AF109" s="33">
        <v>0</v>
      </c>
      <c r="AG109" s="33">
        <v>0</v>
      </c>
      <c r="AH109" s="33">
        <v>0</v>
      </c>
      <c r="AI109" s="33">
        <v>0</v>
      </c>
      <c r="AJ109" s="33">
        <v>0</v>
      </c>
      <c r="AK109" s="33">
        <v>0</v>
      </c>
      <c r="AL109" s="33">
        <v>0</v>
      </c>
      <c r="AM109" s="33">
        <v>0</v>
      </c>
    </row>
    <row r="110" spans="1:39" ht="47.25" x14ac:dyDescent="0.25">
      <c r="A110" s="168" t="s">
        <v>666</v>
      </c>
      <c r="B110" s="146" t="s">
        <v>712</v>
      </c>
      <c r="C110" s="168" t="s">
        <v>842</v>
      </c>
      <c r="D110" s="33" t="s">
        <v>492</v>
      </c>
      <c r="E110" s="33">
        <v>0</v>
      </c>
      <c r="F110" s="33">
        <v>0</v>
      </c>
      <c r="G110" s="33">
        <v>0</v>
      </c>
      <c r="H110" s="33">
        <v>0</v>
      </c>
      <c r="I110" s="33">
        <v>0</v>
      </c>
      <c r="J110" s="33">
        <v>0</v>
      </c>
      <c r="K110" s="33">
        <v>0</v>
      </c>
      <c r="L110" s="33">
        <v>0</v>
      </c>
      <c r="M110" s="33">
        <v>0</v>
      </c>
      <c r="N110" s="33">
        <v>0</v>
      </c>
      <c r="O110" s="33">
        <v>0</v>
      </c>
      <c r="P110" s="33">
        <v>0</v>
      </c>
      <c r="Q110" s="33">
        <v>0</v>
      </c>
      <c r="R110" s="33">
        <v>0</v>
      </c>
      <c r="S110" s="33">
        <v>0</v>
      </c>
      <c r="T110" s="33">
        <v>0</v>
      </c>
      <c r="U110" s="33">
        <v>0</v>
      </c>
      <c r="V110" s="33">
        <v>0</v>
      </c>
      <c r="W110" s="33">
        <v>0</v>
      </c>
      <c r="X110" s="33">
        <v>0</v>
      </c>
      <c r="Y110" s="33">
        <v>0</v>
      </c>
      <c r="Z110" s="33">
        <v>0</v>
      </c>
      <c r="AA110" s="33">
        <v>0</v>
      </c>
      <c r="AB110" s="33">
        <v>0</v>
      </c>
      <c r="AC110" s="33">
        <v>0</v>
      </c>
      <c r="AD110" s="33">
        <v>0</v>
      </c>
      <c r="AE110" s="33">
        <v>0</v>
      </c>
      <c r="AF110" s="33">
        <v>0</v>
      </c>
      <c r="AG110" s="33">
        <v>0</v>
      </c>
      <c r="AH110" s="33">
        <v>0</v>
      </c>
      <c r="AI110" s="33">
        <v>0</v>
      </c>
      <c r="AJ110" s="33">
        <v>0</v>
      </c>
      <c r="AK110" s="33">
        <v>0</v>
      </c>
      <c r="AL110" s="33">
        <v>0</v>
      </c>
      <c r="AM110" s="33">
        <v>0</v>
      </c>
    </row>
    <row r="111" spans="1:39" ht="31.5" x14ac:dyDescent="0.25">
      <c r="A111" s="168" t="s">
        <v>666</v>
      </c>
      <c r="B111" s="146" t="s">
        <v>713</v>
      </c>
      <c r="C111" s="168" t="s">
        <v>843</v>
      </c>
      <c r="D111" s="33" t="s">
        <v>492</v>
      </c>
      <c r="E111" s="33">
        <v>0</v>
      </c>
      <c r="F111" s="33">
        <v>0</v>
      </c>
      <c r="G111" s="33">
        <v>0</v>
      </c>
      <c r="H111" s="33">
        <v>0</v>
      </c>
      <c r="I111" s="33">
        <v>0</v>
      </c>
      <c r="J111" s="33">
        <v>0</v>
      </c>
      <c r="K111" s="33">
        <v>0</v>
      </c>
      <c r="L111" s="33">
        <v>0</v>
      </c>
      <c r="M111" s="33">
        <v>0</v>
      </c>
      <c r="N111" s="33">
        <v>0</v>
      </c>
      <c r="O111" s="33">
        <v>0</v>
      </c>
      <c r="P111" s="33">
        <v>0</v>
      </c>
      <c r="Q111" s="33">
        <v>0</v>
      </c>
      <c r="R111" s="33">
        <v>0</v>
      </c>
      <c r="S111" s="33">
        <v>0</v>
      </c>
      <c r="T111" s="33">
        <v>0</v>
      </c>
      <c r="U111" s="33">
        <v>0</v>
      </c>
      <c r="V111" s="33">
        <v>0</v>
      </c>
      <c r="W111" s="33">
        <v>0</v>
      </c>
      <c r="X111" s="33">
        <v>0</v>
      </c>
      <c r="Y111" s="33">
        <v>0</v>
      </c>
      <c r="Z111" s="33">
        <v>0</v>
      </c>
      <c r="AA111" s="33">
        <v>0</v>
      </c>
      <c r="AB111" s="33">
        <v>0</v>
      </c>
      <c r="AC111" s="33">
        <v>0</v>
      </c>
      <c r="AD111" s="33">
        <v>0</v>
      </c>
      <c r="AE111" s="33">
        <v>0</v>
      </c>
      <c r="AF111" s="33">
        <v>0</v>
      </c>
      <c r="AG111" s="33">
        <v>0</v>
      </c>
      <c r="AH111" s="33">
        <v>0</v>
      </c>
      <c r="AI111" s="33">
        <v>0</v>
      </c>
      <c r="AJ111" s="33">
        <v>0</v>
      </c>
      <c r="AK111" s="33">
        <v>0</v>
      </c>
      <c r="AL111" s="33">
        <v>0</v>
      </c>
      <c r="AM111" s="33">
        <v>0</v>
      </c>
    </row>
    <row r="112" spans="1:39" ht="31.5" x14ac:dyDescent="0.25">
      <c r="A112" s="168" t="s">
        <v>666</v>
      </c>
      <c r="B112" s="146" t="s">
        <v>714</v>
      </c>
      <c r="C112" s="168" t="s">
        <v>844</v>
      </c>
      <c r="D112" s="33" t="s">
        <v>492</v>
      </c>
      <c r="E112" s="33">
        <v>0</v>
      </c>
      <c r="F112" s="33">
        <v>0</v>
      </c>
      <c r="G112" s="33">
        <v>0</v>
      </c>
      <c r="H112" s="33">
        <v>0</v>
      </c>
      <c r="I112" s="33">
        <v>0</v>
      </c>
      <c r="J112" s="33">
        <v>0</v>
      </c>
      <c r="K112" s="33">
        <v>0</v>
      </c>
      <c r="L112" s="33">
        <v>0</v>
      </c>
      <c r="M112" s="33">
        <v>0</v>
      </c>
      <c r="N112" s="33">
        <v>0</v>
      </c>
      <c r="O112" s="33">
        <v>0</v>
      </c>
      <c r="P112" s="33">
        <v>0</v>
      </c>
      <c r="Q112" s="33">
        <v>0</v>
      </c>
      <c r="R112" s="33">
        <v>0</v>
      </c>
      <c r="S112" s="33">
        <v>0</v>
      </c>
      <c r="T112" s="33">
        <v>0</v>
      </c>
      <c r="U112" s="33">
        <v>0</v>
      </c>
      <c r="V112" s="33">
        <v>0</v>
      </c>
      <c r="W112" s="33">
        <v>0</v>
      </c>
      <c r="X112" s="33">
        <v>0</v>
      </c>
      <c r="Y112" s="33">
        <v>0</v>
      </c>
      <c r="Z112" s="33">
        <v>0</v>
      </c>
      <c r="AA112" s="33">
        <v>0</v>
      </c>
      <c r="AB112" s="33">
        <v>0</v>
      </c>
      <c r="AC112" s="33">
        <v>0</v>
      </c>
      <c r="AD112" s="33">
        <v>0</v>
      </c>
      <c r="AE112" s="33">
        <v>0</v>
      </c>
      <c r="AF112" s="33">
        <v>0</v>
      </c>
      <c r="AG112" s="33">
        <v>0</v>
      </c>
      <c r="AH112" s="33">
        <v>0</v>
      </c>
      <c r="AI112" s="33">
        <v>0</v>
      </c>
      <c r="AJ112" s="33">
        <v>0</v>
      </c>
      <c r="AK112" s="33">
        <v>0</v>
      </c>
      <c r="AL112" s="33">
        <v>0</v>
      </c>
      <c r="AM112" s="33">
        <v>0</v>
      </c>
    </row>
    <row r="113" spans="1:39" ht="47.25" x14ac:dyDescent="0.25">
      <c r="A113" s="168" t="s">
        <v>666</v>
      </c>
      <c r="B113" s="146" t="s">
        <v>715</v>
      </c>
      <c r="C113" s="168" t="s">
        <v>845</v>
      </c>
      <c r="D113" s="33" t="s">
        <v>492</v>
      </c>
      <c r="E113" s="33">
        <v>0</v>
      </c>
      <c r="F113" s="33">
        <v>0</v>
      </c>
      <c r="G113" s="33">
        <v>0</v>
      </c>
      <c r="H113" s="33">
        <v>0</v>
      </c>
      <c r="I113" s="33">
        <v>0</v>
      </c>
      <c r="J113" s="33">
        <v>0</v>
      </c>
      <c r="K113" s="33">
        <v>0</v>
      </c>
      <c r="L113" s="33">
        <v>0</v>
      </c>
      <c r="M113" s="33">
        <v>0</v>
      </c>
      <c r="N113" s="33">
        <v>0</v>
      </c>
      <c r="O113" s="33">
        <v>0</v>
      </c>
      <c r="P113" s="33">
        <v>0</v>
      </c>
      <c r="Q113" s="33">
        <v>0</v>
      </c>
      <c r="R113" s="33">
        <v>0</v>
      </c>
      <c r="S113" s="33">
        <v>0</v>
      </c>
      <c r="T113" s="33">
        <v>0</v>
      </c>
      <c r="U113" s="33">
        <v>0</v>
      </c>
      <c r="V113" s="33">
        <v>0</v>
      </c>
      <c r="W113" s="33">
        <v>0</v>
      </c>
      <c r="X113" s="33">
        <v>0</v>
      </c>
      <c r="Y113" s="33">
        <v>0</v>
      </c>
      <c r="Z113" s="33">
        <v>0</v>
      </c>
      <c r="AA113" s="33">
        <v>0</v>
      </c>
      <c r="AB113" s="33">
        <v>0</v>
      </c>
      <c r="AC113" s="33">
        <v>0</v>
      </c>
      <c r="AD113" s="33">
        <v>0</v>
      </c>
      <c r="AE113" s="33">
        <v>0</v>
      </c>
      <c r="AF113" s="33">
        <v>0</v>
      </c>
      <c r="AG113" s="33">
        <v>0</v>
      </c>
      <c r="AH113" s="33">
        <v>0</v>
      </c>
      <c r="AI113" s="33">
        <v>0</v>
      </c>
      <c r="AJ113" s="33">
        <v>0</v>
      </c>
      <c r="AK113" s="33">
        <v>0</v>
      </c>
      <c r="AL113" s="33">
        <v>0</v>
      </c>
      <c r="AM113" s="33">
        <v>0</v>
      </c>
    </row>
    <row r="114" spans="1:39" ht="31.5" x14ac:dyDescent="0.25">
      <c r="A114" s="168" t="s">
        <v>666</v>
      </c>
      <c r="B114" s="146" t="s">
        <v>716</v>
      </c>
      <c r="C114" s="168" t="s">
        <v>846</v>
      </c>
      <c r="D114" s="33" t="s">
        <v>492</v>
      </c>
      <c r="E114" s="33">
        <v>0</v>
      </c>
      <c r="F114" s="33">
        <v>0</v>
      </c>
      <c r="G114" s="33">
        <v>0</v>
      </c>
      <c r="H114" s="33">
        <v>0</v>
      </c>
      <c r="I114" s="33">
        <v>0</v>
      </c>
      <c r="J114" s="33">
        <v>0</v>
      </c>
      <c r="K114" s="33">
        <v>0</v>
      </c>
      <c r="L114" s="33">
        <v>0</v>
      </c>
      <c r="M114" s="33">
        <v>0</v>
      </c>
      <c r="N114" s="33">
        <v>0</v>
      </c>
      <c r="O114" s="33">
        <v>0</v>
      </c>
      <c r="P114" s="33">
        <v>0</v>
      </c>
      <c r="Q114" s="33">
        <v>0</v>
      </c>
      <c r="R114" s="33">
        <v>0</v>
      </c>
      <c r="S114" s="33">
        <v>0</v>
      </c>
      <c r="T114" s="33">
        <v>0</v>
      </c>
      <c r="U114" s="33">
        <v>0</v>
      </c>
      <c r="V114" s="33">
        <v>0</v>
      </c>
      <c r="W114" s="33">
        <v>0</v>
      </c>
      <c r="X114" s="33">
        <v>0</v>
      </c>
      <c r="Y114" s="33">
        <v>0</v>
      </c>
      <c r="Z114" s="33">
        <v>0</v>
      </c>
      <c r="AA114" s="33">
        <v>0</v>
      </c>
      <c r="AB114" s="33">
        <v>0</v>
      </c>
      <c r="AC114" s="33">
        <v>0</v>
      </c>
      <c r="AD114" s="33">
        <v>0</v>
      </c>
      <c r="AE114" s="33">
        <v>0</v>
      </c>
      <c r="AF114" s="33">
        <v>0</v>
      </c>
      <c r="AG114" s="33">
        <v>0</v>
      </c>
      <c r="AH114" s="33">
        <v>0</v>
      </c>
      <c r="AI114" s="33">
        <v>0</v>
      </c>
      <c r="AJ114" s="33">
        <v>0</v>
      </c>
      <c r="AK114" s="33">
        <v>0</v>
      </c>
      <c r="AL114" s="33">
        <v>0</v>
      </c>
      <c r="AM114" s="33">
        <v>0</v>
      </c>
    </row>
    <row r="115" spans="1:39" ht="31.5" x14ac:dyDescent="0.25">
      <c r="A115" s="168" t="s">
        <v>666</v>
      </c>
      <c r="B115" s="146" t="s">
        <v>717</v>
      </c>
      <c r="C115" s="168" t="s">
        <v>847</v>
      </c>
      <c r="D115" s="33" t="s">
        <v>492</v>
      </c>
      <c r="E115" s="33">
        <v>0</v>
      </c>
      <c r="F115" s="33">
        <v>0</v>
      </c>
      <c r="G115" s="33">
        <v>0</v>
      </c>
      <c r="H115" s="33">
        <v>0</v>
      </c>
      <c r="I115" s="33">
        <v>0</v>
      </c>
      <c r="J115" s="33">
        <v>0</v>
      </c>
      <c r="K115" s="33">
        <v>0</v>
      </c>
      <c r="L115" s="33">
        <v>0</v>
      </c>
      <c r="M115" s="33">
        <v>0</v>
      </c>
      <c r="N115" s="33">
        <v>0</v>
      </c>
      <c r="O115" s="33">
        <v>0</v>
      </c>
      <c r="P115" s="33">
        <v>0</v>
      </c>
      <c r="Q115" s="33">
        <v>0</v>
      </c>
      <c r="R115" s="33">
        <v>0</v>
      </c>
      <c r="S115" s="33">
        <v>0</v>
      </c>
      <c r="T115" s="33">
        <v>0</v>
      </c>
      <c r="U115" s="33">
        <v>0</v>
      </c>
      <c r="V115" s="33">
        <v>0</v>
      </c>
      <c r="W115" s="33">
        <v>0</v>
      </c>
      <c r="X115" s="33">
        <v>0</v>
      </c>
      <c r="Y115" s="33">
        <v>0</v>
      </c>
      <c r="Z115" s="33">
        <v>0</v>
      </c>
      <c r="AA115" s="33">
        <v>0</v>
      </c>
      <c r="AB115" s="33">
        <v>0</v>
      </c>
      <c r="AC115" s="33">
        <v>0</v>
      </c>
      <c r="AD115" s="33">
        <v>0</v>
      </c>
      <c r="AE115" s="33">
        <v>0</v>
      </c>
      <c r="AF115" s="33">
        <v>0</v>
      </c>
      <c r="AG115" s="33">
        <v>0</v>
      </c>
      <c r="AH115" s="33">
        <v>0</v>
      </c>
      <c r="AI115" s="33">
        <v>0</v>
      </c>
      <c r="AJ115" s="33">
        <v>0</v>
      </c>
      <c r="AK115" s="33">
        <v>0</v>
      </c>
      <c r="AL115" s="33">
        <v>0</v>
      </c>
      <c r="AM115" s="33">
        <v>0</v>
      </c>
    </row>
    <row r="116" spans="1:39" x14ac:dyDescent="0.25">
      <c r="A116" s="168" t="s">
        <v>666</v>
      </c>
      <c r="B116" s="146" t="s">
        <v>705</v>
      </c>
      <c r="C116" s="168" t="s">
        <v>847</v>
      </c>
      <c r="D116" s="33" t="s">
        <v>492</v>
      </c>
      <c r="E116" s="33">
        <v>0</v>
      </c>
      <c r="F116" s="33">
        <v>0</v>
      </c>
      <c r="G116" s="33">
        <v>0</v>
      </c>
      <c r="H116" s="33">
        <v>0</v>
      </c>
      <c r="I116" s="33">
        <v>0</v>
      </c>
      <c r="J116" s="33">
        <v>0</v>
      </c>
      <c r="K116" s="33">
        <v>0</v>
      </c>
      <c r="L116" s="33">
        <v>0</v>
      </c>
      <c r="M116" s="33">
        <v>0</v>
      </c>
      <c r="N116" s="33">
        <v>0</v>
      </c>
      <c r="O116" s="33">
        <v>0</v>
      </c>
      <c r="P116" s="33">
        <v>0</v>
      </c>
      <c r="Q116" s="33">
        <v>0</v>
      </c>
      <c r="R116" s="33">
        <v>0</v>
      </c>
      <c r="S116" s="33">
        <v>0</v>
      </c>
      <c r="T116" s="33">
        <v>0</v>
      </c>
      <c r="U116" s="33">
        <v>0</v>
      </c>
      <c r="V116" s="33">
        <v>0</v>
      </c>
      <c r="W116" s="33">
        <v>0</v>
      </c>
      <c r="X116" s="33">
        <v>0</v>
      </c>
      <c r="Y116" s="33">
        <v>0</v>
      </c>
      <c r="Z116" s="33">
        <v>0</v>
      </c>
      <c r="AA116" s="33">
        <v>0</v>
      </c>
      <c r="AB116" s="33">
        <v>0</v>
      </c>
      <c r="AC116" s="33">
        <v>0</v>
      </c>
      <c r="AD116" s="33">
        <v>0</v>
      </c>
      <c r="AE116" s="33">
        <v>0</v>
      </c>
      <c r="AF116" s="33">
        <v>0</v>
      </c>
      <c r="AG116" s="33">
        <v>0</v>
      </c>
      <c r="AH116" s="33">
        <v>0</v>
      </c>
      <c r="AI116" s="33">
        <v>0</v>
      </c>
      <c r="AJ116" s="33">
        <v>0</v>
      </c>
      <c r="AK116" s="33">
        <v>0</v>
      </c>
      <c r="AL116" s="33">
        <v>0</v>
      </c>
      <c r="AM116" s="33">
        <v>0</v>
      </c>
    </row>
    <row r="117" spans="1:39" ht="47.25" x14ac:dyDescent="0.25">
      <c r="A117" s="168" t="s">
        <v>666</v>
      </c>
      <c r="B117" s="146" t="s">
        <v>718</v>
      </c>
      <c r="C117" s="168" t="s">
        <v>848</v>
      </c>
      <c r="D117" s="33" t="s">
        <v>492</v>
      </c>
      <c r="E117" s="33">
        <v>0</v>
      </c>
      <c r="F117" s="33">
        <v>0</v>
      </c>
      <c r="G117" s="33">
        <v>0</v>
      </c>
      <c r="H117" s="33">
        <v>0</v>
      </c>
      <c r="I117" s="33">
        <v>0</v>
      </c>
      <c r="J117" s="33">
        <v>0</v>
      </c>
      <c r="K117" s="33">
        <v>0</v>
      </c>
      <c r="L117" s="33">
        <v>0</v>
      </c>
      <c r="M117" s="33">
        <v>0</v>
      </c>
      <c r="N117" s="33">
        <v>0</v>
      </c>
      <c r="O117" s="33">
        <v>0</v>
      </c>
      <c r="P117" s="33">
        <v>0</v>
      </c>
      <c r="Q117" s="33">
        <v>0</v>
      </c>
      <c r="R117" s="33">
        <v>0</v>
      </c>
      <c r="S117" s="33">
        <v>0</v>
      </c>
      <c r="T117" s="33">
        <v>0</v>
      </c>
      <c r="U117" s="33">
        <v>0</v>
      </c>
      <c r="V117" s="33">
        <v>0</v>
      </c>
      <c r="W117" s="33">
        <v>0</v>
      </c>
      <c r="X117" s="33">
        <v>0</v>
      </c>
      <c r="Y117" s="33">
        <v>0</v>
      </c>
      <c r="Z117" s="33">
        <v>0</v>
      </c>
      <c r="AA117" s="33">
        <v>0</v>
      </c>
      <c r="AB117" s="33">
        <v>0</v>
      </c>
      <c r="AC117" s="33">
        <v>0</v>
      </c>
      <c r="AD117" s="33">
        <v>0</v>
      </c>
      <c r="AE117" s="33">
        <v>0</v>
      </c>
      <c r="AF117" s="33">
        <v>0</v>
      </c>
      <c r="AG117" s="33">
        <v>0</v>
      </c>
      <c r="AH117" s="33">
        <v>0</v>
      </c>
      <c r="AI117" s="33">
        <v>0</v>
      </c>
      <c r="AJ117" s="33">
        <v>0</v>
      </c>
      <c r="AK117" s="33">
        <v>0</v>
      </c>
      <c r="AL117" s="33">
        <v>0</v>
      </c>
      <c r="AM117" s="33">
        <v>0</v>
      </c>
    </row>
    <row r="118" spans="1:39" ht="47.25" x14ac:dyDescent="0.25">
      <c r="A118" s="168" t="s">
        <v>666</v>
      </c>
      <c r="B118" s="146" t="s">
        <v>719</v>
      </c>
      <c r="C118" s="168" t="s">
        <v>849</v>
      </c>
      <c r="D118" s="33" t="s">
        <v>492</v>
      </c>
      <c r="E118" s="33">
        <v>0</v>
      </c>
      <c r="F118" s="33">
        <v>0</v>
      </c>
      <c r="G118" s="33">
        <v>0</v>
      </c>
      <c r="H118" s="33">
        <v>0</v>
      </c>
      <c r="I118" s="33">
        <v>0</v>
      </c>
      <c r="J118" s="33">
        <v>0</v>
      </c>
      <c r="K118" s="33">
        <v>0</v>
      </c>
      <c r="L118" s="33">
        <v>0</v>
      </c>
      <c r="M118" s="33">
        <v>0</v>
      </c>
      <c r="N118" s="33">
        <v>0</v>
      </c>
      <c r="O118" s="33">
        <v>0</v>
      </c>
      <c r="P118" s="33">
        <v>0</v>
      </c>
      <c r="Q118" s="33">
        <v>0</v>
      </c>
      <c r="R118" s="33">
        <v>0</v>
      </c>
      <c r="S118" s="33">
        <v>0</v>
      </c>
      <c r="T118" s="33">
        <v>0</v>
      </c>
      <c r="U118" s="33">
        <v>0</v>
      </c>
      <c r="V118" s="33">
        <v>0</v>
      </c>
      <c r="W118" s="33">
        <v>0</v>
      </c>
      <c r="X118" s="33">
        <v>0</v>
      </c>
      <c r="Y118" s="33">
        <v>0</v>
      </c>
      <c r="Z118" s="33">
        <v>0</v>
      </c>
      <c r="AA118" s="33">
        <v>0</v>
      </c>
      <c r="AB118" s="33">
        <v>0</v>
      </c>
      <c r="AC118" s="33">
        <v>0</v>
      </c>
      <c r="AD118" s="33">
        <v>0</v>
      </c>
      <c r="AE118" s="33">
        <v>0</v>
      </c>
      <c r="AF118" s="33">
        <v>0</v>
      </c>
      <c r="AG118" s="33">
        <v>0</v>
      </c>
      <c r="AH118" s="33">
        <v>0</v>
      </c>
      <c r="AI118" s="33">
        <v>0</v>
      </c>
      <c r="AJ118" s="33">
        <v>0</v>
      </c>
      <c r="AK118" s="33">
        <v>0</v>
      </c>
      <c r="AL118" s="33">
        <v>0</v>
      </c>
      <c r="AM118" s="33">
        <v>0</v>
      </c>
    </row>
    <row r="119" spans="1:39" ht="63" x14ac:dyDescent="0.25">
      <c r="A119" s="168" t="s">
        <v>666</v>
      </c>
      <c r="B119" s="146" t="s">
        <v>720</v>
      </c>
      <c r="C119" s="168" t="s">
        <v>850</v>
      </c>
      <c r="D119" s="33" t="s">
        <v>492</v>
      </c>
      <c r="E119" s="33">
        <v>0</v>
      </c>
      <c r="F119" s="33">
        <v>0</v>
      </c>
      <c r="G119" s="33">
        <v>0</v>
      </c>
      <c r="H119" s="33">
        <v>0</v>
      </c>
      <c r="I119" s="33">
        <v>0</v>
      </c>
      <c r="J119" s="33">
        <v>0</v>
      </c>
      <c r="K119" s="33">
        <v>0</v>
      </c>
      <c r="L119" s="33">
        <v>0</v>
      </c>
      <c r="M119" s="33">
        <v>0</v>
      </c>
      <c r="N119" s="33">
        <v>0</v>
      </c>
      <c r="O119" s="33">
        <v>0</v>
      </c>
      <c r="P119" s="33">
        <v>0</v>
      </c>
      <c r="Q119" s="33">
        <v>0</v>
      </c>
      <c r="R119" s="33">
        <v>0</v>
      </c>
      <c r="S119" s="33">
        <v>0</v>
      </c>
      <c r="T119" s="33">
        <v>0</v>
      </c>
      <c r="U119" s="33">
        <v>0</v>
      </c>
      <c r="V119" s="33">
        <v>0</v>
      </c>
      <c r="W119" s="33">
        <v>0</v>
      </c>
      <c r="X119" s="33">
        <v>0</v>
      </c>
      <c r="Y119" s="33">
        <v>0</v>
      </c>
      <c r="Z119" s="33">
        <v>0</v>
      </c>
      <c r="AA119" s="33">
        <v>0</v>
      </c>
      <c r="AB119" s="33">
        <v>0</v>
      </c>
      <c r="AC119" s="33">
        <v>0</v>
      </c>
      <c r="AD119" s="33">
        <v>0</v>
      </c>
      <c r="AE119" s="33">
        <v>0</v>
      </c>
      <c r="AF119" s="33">
        <v>0</v>
      </c>
      <c r="AG119" s="33">
        <v>0</v>
      </c>
      <c r="AH119" s="33">
        <v>0</v>
      </c>
      <c r="AI119" s="33">
        <v>0</v>
      </c>
      <c r="AJ119" s="33">
        <v>0</v>
      </c>
      <c r="AK119" s="33">
        <v>0</v>
      </c>
      <c r="AL119" s="33">
        <v>0</v>
      </c>
      <c r="AM119" s="33">
        <v>0</v>
      </c>
    </row>
    <row r="120" spans="1:39" ht="47.25" x14ac:dyDescent="0.25">
      <c r="A120" s="168" t="s">
        <v>666</v>
      </c>
      <c r="B120" s="146" t="s">
        <v>721</v>
      </c>
      <c r="C120" s="168" t="s">
        <v>851</v>
      </c>
      <c r="D120" s="33" t="s">
        <v>492</v>
      </c>
      <c r="E120" s="33">
        <v>0</v>
      </c>
      <c r="F120" s="33">
        <v>0</v>
      </c>
      <c r="G120" s="33">
        <v>0</v>
      </c>
      <c r="H120" s="33">
        <v>0</v>
      </c>
      <c r="I120" s="33">
        <v>0</v>
      </c>
      <c r="J120" s="33">
        <v>0</v>
      </c>
      <c r="K120" s="33">
        <v>0</v>
      </c>
      <c r="L120" s="33">
        <v>0</v>
      </c>
      <c r="M120" s="33">
        <v>0</v>
      </c>
      <c r="N120" s="33">
        <v>0</v>
      </c>
      <c r="O120" s="33">
        <v>0</v>
      </c>
      <c r="P120" s="33">
        <v>0</v>
      </c>
      <c r="Q120" s="33">
        <v>0</v>
      </c>
      <c r="R120" s="33">
        <v>0</v>
      </c>
      <c r="S120" s="33">
        <v>0</v>
      </c>
      <c r="T120" s="33">
        <v>0</v>
      </c>
      <c r="U120" s="33">
        <v>0</v>
      </c>
      <c r="V120" s="33">
        <v>0</v>
      </c>
      <c r="W120" s="33">
        <v>0</v>
      </c>
      <c r="X120" s="33">
        <v>0</v>
      </c>
      <c r="Y120" s="33">
        <v>0</v>
      </c>
      <c r="Z120" s="33">
        <v>0</v>
      </c>
      <c r="AA120" s="33">
        <v>0</v>
      </c>
      <c r="AB120" s="33">
        <v>0</v>
      </c>
      <c r="AC120" s="33">
        <v>0</v>
      </c>
      <c r="AD120" s="33">
        <v>0</v>
      </c>
      <c r="AE120" s="33">
        <v>0</v>
      </c>
      <c r="AF120" s="33">
        <v>0</v>
      </c>
      <c r="AG120" s="33">
        <v>0</v>
      </c>
      <c r="AH120" s="33">
        <v>0</v>
      </c>
      <c r="AI120" s="33">
        <v>0</v>
      </c>
      <c r="AJ120" s="33">
        <v>0</v>
      </c>
      <c r="AK120" s="33">
        <v>0</v>
      </c>
      <c r="AL120" s="33">
        <v>0</v>
      </c>
      <c r="AM120" s="33">
        <v>0</v>
      </c>
    </row>
    <row r="121" spans="1:39" ht="31.5" x14ac:dyDescent="0.25">
      <c r="A121" s="168" t="s">
        <v>666</v>
      </c>
      <c r="B121" s="146" t="s">
        <v>722</v>
      </c>
      <c r="C121" s="168" t="s">
        <v>852</v>
      </c>
      <c r="D121" s="33" t="s">
        <v>492</v>
      </c>
      <c r="E121" s="33">
        <v>0</v>
      </c>
      <c r="F121" s="33">
        <v>0</v>
      </c>
      <c r="G121" s="33">
        <v>0</v>
      </c>
      <c r="H121" s="33">
        <v>0</v>
      </c>
      <c r="I121" s="33">
        <v>0</v>
      </c>
      <c r="J121" s="33">
        <v>0</v>
      </c>
      <c r="K121" s="33">
        <v>0</v>
      </c>
      <c r="L121" s="33">
        <v>0</v>
      </c>
      <c r="M121" s="33">
        <v>0</v>
      </c>
      <c r="N121" s="33">
        <v>0</v>
      </c>
      <c r="O121" s="33">
        <v>0</v>
      </c>
      <c r="P121" s="33">
        <v>0</v>
      </c>
      <c r="Q121" s="33">
        <v>0</v>
      </c>
      <c r="R121" s="33">
        <v>0</v>
      </c>
      <c r="S121" s="33">
        <v>0</v>
      </c>
      <c r="T121" s="33">
        <v>0</v>
      </c>
      <c r="U121" s="33">
        <v>0</v>
      </c>
      <c r="V121" s="33">
        <v>0</v>
      </c>
      <c r="W121" s="33">
        <v>0</v>
      </c>
      <c r="X121" s="33">
        <v>0</v>
      </c>
      <c r="Y121" s="33">
        <v>0</v>
      </c>
      <c r="Z121" s="33">
        <v>0</v>
      </c>
      <c r="AA121" s="33">
        <v>0</v>
      </c>
      <c r="AB121" s="33">
        <v>0</v>
      </c>
      <c r="AC121" s="33">
        <v>0</v>
      </c>
      <c r="AD121" s="33">
        <v>0</v>
      </c>
      <c r="AE121" s="33">
        <v>0</v>
      </c>
      <c r="AF121" s="33">
        <v>0</v>
      </c>
      <c r="AG121" s="33">
        <v>0</v>
      </c>
      <c r="AH121" s="33">
        <v>0</v>
      </c>
      <c r="AI121" s="33">
        <v>0</v>
      </c>
      <c r="AJ121" s="33">
        <v>0</v>
      </c>
      <c r="AK121" s="33">
        <v>0</v>
      </c>
      <c r="AL121" s="33">
        <v>0</v>
      </c>
      <c r="AM121" s="33">
        <v>0</v>
      </c>
    </row>
    <row r="122" spans="1:39" ht="31.5" x14ac:dyDescent="0.25">
      <c r="A122" s="168" t="s">
        <v>666</v>
      </c>
      <c r="B122" s="146" t="s">
        <v>706</v>
      </c>
      <c r="C122" s="168" t="s">
        <v>853</v>
      </c>
      <c r="D122" s="33" t="s">
        <v>492</v>
      </c>
      <c r="E122" s="33">
        <v>0</v>
      </c>
      <c r="F122" s="33">
        <v>0</v>
      </c>
      <c r="G122" s="33">
        <v>0</v>
      </c>
      <c r="H122" s="33">
        <v>0</v>
      </c>
      <c r="I122" s="33">
        <v>0</v>
      </c>
      <c r="J122" s="33">
        <v>0</v>
      </c>
      <c r="K122" s="33">
        <v>0</v>
      </c>
      <c r="L122" s="33">
        <v>0</v>
      </c>
      <c r="M122" s="33">
        <v>0</v>
      </c>
      <c r="N122" s="33">
        <v>0</v>
      </c>
      <c r="O122" s="33">
        <v>0</v>
      </c>
      <c r="P122" s="33">
        <v>0</v>
      </c>
      <c r="Q122" s="33">
        <v>0</v>
      </c>
      <c r="R122" s="33">
        <v>0</v>
      </c>
      <c r="S122" s="33">
        <v>0</v>
      </c>
      <c r="T122" s="33">
        <v>0</v>
      </c>
      <c r="U122" s="33">
        <v>0</v>
      </c>
      <c r="V122" s="33">
        <v>0</v>
      </c>
      <c r="W122" s="33">
        <v>0</v>
      </c>
      <c r="X122" s="33">
        <v>0</v>
      </c>
      <c r="Y122" s="33">
        <v>0</v>
      </c>
      <c r="Z122" s="33">
        <v>0</v>
      </c>
      <c r="AA122" s="33">
        <v>0</v>
      </c>
      <c r="AB122" s="33">
        <v>0</v>
      </c>
      <c r="AC122" s="33">
        <v>0</v>
      </c>
      <c r="AD122" s="33">
        <v>0</v>
      </c>
      <c r="AE122" s="33">
        <v>0</v>
      </c>
      <c r="AF122" s="33">
        <v>0</v>
      </c>
      <c r="AG122" s="33">
        <v>0</v>
      </c>
      <c r="AH122" s="33">
        <v>0</v>
      </c>
      <c r="AI122" s="33">
        <v>0</v>
      </c>
      <c r="AJ122" s="33">
        <v>0</v>
      </c>
      <c r="AK122" s="33">
        <v>0</v>
      </c>
      <c r="AL122" s="33">
        <v>0</v>
      </c>
      <c r="AM122" s="33">
        <v>0</v>
      </c>
    </row>
    <row r="123" spans="1:39" ht="31.5" x14ac:dyDescent="0.25">
      <c r="A123" s="168" t="s">
        <v>666</v>
      </c>
      <c r="B123" s="146" t="s">
        <v>723</v>
      </c>
      <c r="C123" s="168" t="s">
        <v>854</v>
      </c>
      <c r="D123" s="33" t="s">
        <v>492</v>
      </c>
      <c r="E123" s="33">
        <v>0</v>
      </c>
      <c r="F123" s="33">
        <v>0</v>
      </c>
      <c r="G123" s="33">
        <v>0</v>
      </c>
      <c r="H123" s="33">
        <v>0</v>
      </c>
      <c r="I123" s="33">
        <v>0</v>
      </c>
      <c r="J123" s="33">
        <v>0</v>
      </c>
      <c r="K123" s="33">
        <v>0</v>
      </c>
      <c r="L123" s="33">
        <v>0</v>
      </c>
      <c r="M123" s="33">
        <v>0</v>
      </c>
      <c r="N123" s="33">
        <v>0</v>
      </c>
      <c r="O123" s="33">
        <v>0</v>
      </c>
      <c r="P123" s="33">
        <v>0</v>
      </c>
      <c r="Q123" s="33">
        <v>0</v>
      </c>
      <c r="R123" s="33">
        <v>0</v>
      </c>
      <c r="S123" s="33">
        <v>0</v>
      </c>
      <c r="T123" s="33">
        <v>0</v>
      </c>
      <c r="U123" s="33">
        <v>0</v>
      </c>
      <c r="V123" s="33">
        <v>0</v>
      </c>
      <c r="W123" s="33">
        <v>0</v>
      </c>
      <c r="X123" s="33">
        <v>0</v>
      </c>
      <c r="Y123" s="33">
        <v>0</v>
      </c>
      <c r="Z123" s="33">
        <v>0</v>
      </c>
      <c r="AA123" s="33">
        <v>0</v>
      </c>
      <c r="AB123" s="33">
        <v>0</v>
      </c>
      <c r="AC123" s="33">
        <v>0</v>
      </c>
      <c r="AD123" s="33">
        <v>0</v>
      </c>
      <c r="AE123" s="33">
        <v>0</v>
      </c>
      <c r="AF123" s="33">
        <v>0</v>
      </c>
      <c r="AG123" s="33">
        <v>0</v>
      </c>
      <c r="AH123" s="33">
        <v>0</v>
      </c>
      <c r="AI123" s="33">
        <v>0</v>
      </c>
      <c r="AJ123" s="33">
        <v>0</v>
      </c>
      <c r="AK123" s="33">
        <v>0</v>
      </c>
      <c r="AL123" s="33">
        <v>0</v>
      </c>
      <c r="AM123" s="33">
        <v>0</v>
      </c>
    </row>
    <row r="124" spans="1:39" ht="31.5" x14ac:dyDescent="0.25">
      <c r="A124" s="168" t="s">
        <v>666</v>
      </c>
      <c r="B124" s="146" t="s">
        <v>724</v>
      </c>
      <c r="C124" s="168" t="s">
        <v>855</v>
      </c>
      <c r="D124" s="33" t="s">
        <v>492</v>
      </c>
      <c r="E124" s="33">
        <v>0</v>
      </c>
      <c r="F124" s="33">
        <v>0</v>
      </c>
      <c r="G124" s="33">
        <v>0</v>
      </c>
      <c r="H124" s="33">
        <v>0</v>
      </c>
      <c r="I124" s="33">
        <v>0</v>
      </c>
      <c r="J124" s="33">
        <v>0</v>
      </c>
      <c r="K124" s="33">
        <v>0</v>
      </c>
      <c r="L124" s="33">
        <v>0</v>
      </c>
      <c r="M124" s="33">
        <v>0</v>
      </c>
      <c r="N124" s="33">
        <v>0</v>
      </c>
      <c r="O124" s="33">
        <v>0</v>
      </c>
      <c r="P124" s="33">
        <v>0</v>
      </c>
      <c r="Q124" s="33">
        <v>0</v>
      </c>
      <c r="R124" s="33">
        <v>0</v>
      </c>
      <c r="S124" s="33">
        <v>0</v>
      </c>
      <c r="T124" s="33">
        <v>0</v>
      </c>
      <c r="U124" s="33">
        <v>0</v>
      </c>
      <c r="V124" s="33">
        <v>0</v>
      </c>
      <c r="W124" s="33">
        <v>0</v>
      </c>
      <c r="X124" s="33">
        <v>0</v>
      </c>
      <c r="Y124" s="33">
        <v>0</v>
      </c>
      <c r="Z124" s="33">
        <v>0</v>
      </c>
      <c r="AA124" s="33">
        <v>0</v>
      </c>
      <c r="AB124" s="33">
        <v>0</v>
      </c>
      <c r="AC124" s="33">
        <v>0</v>
      </c>
      <c r="AD124" s="33">
        <v>0</v>
      </c>
      <c r="AE124" s="33">
        <v>0</v>
      </c>
      <c r="AF124" s="33">
        <v>0</v>
      </c>
      <c r="AG124" s="33">
        <v>0</v>
      </c>
      <c r="AH124" s="33">
        <v>0</v>
      </c>
      <c r="AI124" s="33">
        <v>0</v>
      </c>
      <c r="AJ124" s="33">
        <v>0</v>
      </c>
      <c r="AK124" s="33">
        <v>0</v>
      </c>
      <c r="AL124" s="33">
        <v>0</v>
      </c>
      <c r="AM124" s="33">
        <v>0</v>
      </c>
    </row>
    <row r="125" spans="1:39" ht="31.5" x14ac:dyDescent="0.25">
      <c r="A125" s="168" t="s">
        <v>666</v>
      </c>
      <c r="B125" s="146" t="s">
        <v>725</v>
      </c>
      <c r="C125" s="168" t="s">
        <v>856</v>
      </c>
      <c r="D125" s="33" t="s">
        <v>492</v>
      </c>
      <c r="E125" s="33">
        <v>0</v>
      </c>
      <c r="F125" s="33">
        <v>0</v>
      </c>
      <c r="G125" s="33">
        <v>0</v>
      </c>
      <c r="H125" s="33">
        <v>0</v>
      </c>
      <c r="I125" s="33">
        <v>0</v>
      </c>
      <c r="J125" s="33">
        <v>0</v>
      </c>
      <c r="K125" s="33">
        <v>0</v>
      </c>
      <c r="L125" s="33">
        <v>0</v>
      </c>
      <c r="M125" s="33">
        <v>0</v>
      </c>
      <c r="N125" s="33">
        <v>0</v>
      </c>
      <c r="O125" s="33">
        <v>0</v>
      </c>
      <c r="P125" s="33">
        <v>0</v>
      </c>
      <c r="Q125" s="33">
        <v>0</v>
      </c>
      <c r="R125" s="33">
        <v>0</v>
      </c>
      <c r="S125" s="33">
        <v>0</v>
      </c>
      <c r="T125" s="33">
        <v>0</v>
      </c>
      <c r="U125" s="33">
        <v>0</v>
      </c>
      <c r="V125" s="33">
        <v>0</v>
      </c>
      <c r="W125" s="33">
        <v>0</v>
      </c>
      <c r="X125" s="33">
        <v>0</v>
      </c>
      <c r="Y125" s="33">
        <v>0</v>
      </c>
      <c r="Z125" s="33">
        <v>0</v>
      </c>
      <c r="AA125" s="33">
        <v>0</v>
      </c>
      <c r="AB125" s="33">
        <v>0</v>
      </c>
      <c r="AC125" s="33">
        <v>0</v>
      </c>
      <c r="AD125" s="33">
        <v>0</v>
      </c>
      <c r="AE125" s="33">
        <v>0</v>
      </c>
      <c r="AF125" s="33">
        <v>0</v>
      </c>
      <c r="AG125" s="33">
        <v>0</v>
      </c>
      <c r="AH125" s="33">
        <v>0</v>
      </c>
      <c r="AI125" s="33">
        <v>0</v>
      </c>
      <c r="AJ125" s="33">
        <v>0</v>
      </c>
      <c r="AK125" s="33">
        <v>0</v>
      </c>
      <c r="AL125" s="33">
        <v>0</v>
      </c>
      <c r="AM125" s="33">
        <v>0</v>
      </c>
    </row>
    <row r="126" spans="1:39" x14ac:dyDescent="0.25">
      <c r="A126" s="168" t="s">
        <v>666</v>
      </c>
      <c r="B126" s="146" t="s">
        <v>726</v>
      </c>
      <c r="C126" s="168" t="s">
        <v>857</v>
      </c>
      <c r="D126" s="33" t="s">
        <v>492</v>
      </c>
      <c r="E126" s="33">
        <v>0</v>
      </c>
      <c r="F126" s="33">
        <v>0</v>
      </c>
      <c r="G126" s="33">
        <v>0</v>
      </c>
      <c r="H126" s="33">
        <v>0</v>
      </c>
      <c r="I126" s="33">
        <v>0</v>
      </c>
      <c r="J126" s="33">
        <v>0</v>
      </c>
      <c r="K126" s="33">
        <v>0</v>
      </c>
      <c r="L126" s="33">
        <v>0</v>
      </c>
      <c r="M126" s="33">
        <v>0</v>
      </c>
      <c r="N126" s="33">
        <v>0</v>
      </c>
      <c r="O126" s="33">
        <v>0</v>
      </c>
      <c r="P126" s="33">
        <v>0</v>
      </c>
      <c r="Q126" s="33">
        <v>0</v>
      </c>
      <c r="R126" s="33">
        <v>0</v>
      </c>
      <c r="S126" s="33">
        <v>0</v>
      </c>
      <c r="T126" s="33">
        <v>0</v>
      </c>
      <c r="U126" s="33">
        <v>0</v>
      </c>
      <c r="V126" s="33">
        <v>0</v>
      </c>
      <c r="W126" s="33">
        <v>0</v>
      </c>
      <c r="X126" s="33">
        <v>0</v>
      </c>
      <c r="Y126" s="33">
        <v>0</v>
      </c>
      <c r="Z126" s="33">
        <v>0</v>
      </c>
      <c r="AA126" s="33">
        <v>0</v>
      </c>
      <c r="AB126" s="33">
        <v>0</v>
      </c>
      <c r="AC126" s="33">
        <v>0</v>
      </c>
      <c r="AD126" s="33">
        <v>0</v>
      </c>
      <c r="AE126" s="33">
        <v>0</v>
      </c>
      <c r="AF126" s="33">
        <v>0</v>
      </c>
      <c r="AG126" s="33">
        <v>0</v>
      </c>
      <c r="AH126" s="33">
        <v>0</v>
      </c>
      <c r="AI126" s="33">
        <v>0</v>
      </c>
      <c r="AJ126" s="33">
        <v>0</v>
      </c>
      <c r="AK126" s="33">
        <v>0</v>
      </c>
      <c r="AL126" s="33">
        <v>0</v>
      </c>
      <c r="AM126" s="33">
        <v>0</v>
      </c>
    </row>
    <row r="127" spans="1:39" ht="78.75" x14ac:dyDescent="0.25">
      <c r="A127" s="168" t="s">
        <v>666</v>
      </c>
      <c r="B127" s="146" t="s">
        <v>707</v>
      </c>
      <c r="C127" s="168" t="s">
        <v>858</v>
      </c>
      <c r="D127" s="33" t="s">
        <v>492</v>
      </c>
      <c r="E127" s="33">
        <v>0</v>
      </c>
      <c r="F127" s="33">
        <v>0</v>
      </c>
      <c r="G127" s="33">
        <v>0</v>
      </c>
      <c r="H127" s="33">
        <v>0</v>
      </c>
      <c r="I127" s="33">
        <v>0</v>
      </c>
      <c r="J127" s="33">
        <v>0</v>
      </c>
      <c r="K127" s="33">
        <v>0</v>
      </c>
      <c r="L127" s="33">
        <v>0</v>
      </c>
      <c r="M127" s="33">
        <v>0</v>
      </c>
      <c r="N127" s="33">
        <v>0</v>
      </c>
      <c r="O127" s="33">
        <v>0</v>
      </c>
      <c r="P127" s="33">
        <v>0</v>
      </c>
      <c r="Q127" s="33">
        <v>0</v>
      </c>
      <c r="R127" s="33">
        <v>0</v>
      </c>
      <c r="S127" s="33">
        <v>0</v>
      </c>
      <c r="T127" s="33">
        <v>0</v>
      </c>
      <c r="U127" s="33">
        <v>0</v>
      </c>
      <c r="V127" s="33">
        <v>0</v>
      </c>
      <c r="W127" s="33">
        <v>0</v>
      </c>
      <c r="X127" s="33">
        <v>0</v>
      </c>
      <c r="Y127" s="33">
        <v>0</v>
      </c>
      <c r="Z127" s="33">
        <v>0</v>
      </c>
      <c r="AA127" s="33">
        <v>0</v>
      </c>
      <c r="AB127" s="33">
        <v>0</v>
      </c>
      <c r="AC127" s="33">
        <v>0</v>
      </c>
      <c r="AD127" s="33">
        <v>0</v>
      </c>
      <c r="AE127" s="33">
        <v>0</v>
      </c>
      <c r="AF127" s="33">
        <v>0</v>
      </c>
      <c r="AG127" s="33">
        <v>0</v>
      </c>
      <c r="AH127" s="33">
        <v>0</v>
      </c>
      <c r="AI127" s="33">
        <v>0</v>
      </c>
      <c r="AJ127" s="33">
        <v>0</v>
      </c>
      <c r="AK127" s="33">
        <v>0</v>
      </c>
      <c r="AL127" s="33">
        <v>0</v>
      </c>
      <c r="AM127" s="33">
        <v>0</v>
      </c>
    </row>
    <row r="128" spans="1:39" ht="78.75" x14ac:dyDescent="0.25">
      <c r="A128" s="168" t="s">
        <v>666</v>
      </c>
      <c r="B128" s="146" t="s">
        <v>727</v>
      </c>
      <c r="C128" s="168" t="s">
        <v>859</v>
      </c>
      <c r="D128" s="33" t="s">
        <v>492</v>
      </c>
      <c r="E128" s="33">
        <v>0</v>
      </c>
      <c r="F128" s="33">
        <v>0</v>
      </c>
      <c r="G128" s="33">
        <v>0</v>
      </c>
      <c r="H128" s="33">
        <v>0</v>
      </c>
      <c r="I128" s="33">
        <v>0</v>
      </c>
      <c r="J128" s="33">
        <v>0</v>
      </c>
      <c r="K128" s="33">
        <v>0</v>
      </c>
      <c r="L128" s="33">
        <v>0</v>
      </c>
      <c r="M128" s="33">
        <v>0</v>
      </c>
      <c r="N128" s="33">
        <v>0</v>
      </c>
      <c r="O128" s="33">
        <v>0</v>
      </c>
      <c r="P128" s="33">
        <v>0</v>
      </c>
      <c r="Q128" s="33">
        <v>0</v>
      </c>
      <c r="R128" s="33">
        <v>0</v>
      </c>
      <c r="S128" s="33">
        <v>0</v>
      </c>
      <c r="T128" s="33">
        <v>0</v>
      </c>
      <c r="U128" s="33">
        <v>0</v>
      </c>
      <c r="V128" s="33">
        <v>0</v>
      </c>
      <c r="W128" s="33">
        <v>0</v>
      </c>
      <c r="X128" s="33">
        <v>0</v>
      </c>
      <c r="Y128" s="33">
        <v>0</v>
      </c>
      <c r="Z128" s="33">
        <v>0</v>
      </c>
      <c r="AA128" s="33">
        <v>0</v>
      </c>
      <c r="AB128" s="33">
        <v>0</v>
      </c>
      <c r="AC128" s="33">
        <v>0</v>
      </c>
      <c r="AD128" s="33">
        <v>0</v>
      </c>
      <c r="AE128" s="33">
        <v>0</v>
      </c>
      <c r="AF128" s="33">
        <v>0</v>
      </c>
      <c r="AG128" s="33">
        <v>0</v>
      </c>
      <c r="AH128" s="33">
        <v>0</v>
      </c>
      <c r="AI128" s="33">
        <v>0</v>
      </c>
      <c r="AJ128" s="33">
        <v>0</v>
      </c>
      <c r="AK128" s="33">
        <v>0</v>
      </c>
      <c r="AL128" s="33">
        <v>0</v>
      </c>
      <c r="AM128" s="33">
        <v>0</v>
      </c>
    </row>
    <row r="129" spans="1:39" ht="31.5" x14ac:dyDescent="0.25">
      <c r="A129" s="168" t="s">
        <v>666</v>
      </c>
      <c r="B129" s="146" t="s">
        <v>728</v>
      </c>
      <c r="C129" s="168" t="s">
        <v>860</v>
      </c>
      <c r="D129" s="33" t="s">
        <v>492</v>
      </c>
      <c r="E129" s="33">
        <v>0</v>
      </c>
      <c r="F129" s="33">
        <v>0</v>
      </c>
      <c r="G129" s="33">
        <v>0</v>
      </c>
      <c r="H129" s="33">
        <v>0</v>
      </c>
      <c r="I129" s="33">
        <v>0</v>
      </c>
      <c r="J129" s="33">
        <v>0</v>
      </c>
      <c r="K129" s="33">
        <v>0</v>
      </c>
      <c r="L129" s="33">
        <v>0</v>
      </c>
      <c r="M129" s="33">
        <v>0</v>
      </c>
      <c r="N129" s="33">
        <v>0</v>
      </c>
      <c r="O129" s="33">
        <v>0</v>
      </c>
      <c r="P129" s="33">
        <v>0</v>
      </c>
      <c r="Q129" s="33">
        <v>0</v>
      </c>
      <c r="R129" s="33">
        <v>0</v>
      </c>
      <c r="S129" s="33">
        <v>0</v>
      </c>
      <c r="T129" s="33">
        <v>0</v>
      </c>
      <c r="U129" s="33">
        <v>0</v>
      </c>
      <c r="V129" s="33">
        <v>0</v>
      </c>
      <c r="W129" s="33">
        <v>0</v>
      </c>
      <c r="X129" s="33">
        <v>0</v>
      </c>
      <c r="Y129" s="33">
        <v>0</v>
      </c>
      <c r="Z129" s="33">
        <v>0</v>
      </c>
      <c r="AA129" s="33">
        <v>0</v>
      </c>
      <c r="AB129" s="33">
        <v>0</v>
      </c>
      <c r="AC129" s="33">
        <v>0</v>
      </c>
      <c r="AD129" s="33">
        <v>0</v>
      </c>
      <c r="AE129" s="33">
        <v>0</v>
      </c>
      <c r="AF129" s="33">
        <v>0</v>
      </c>
      <c r="AG129" s="33">
        <v>0</v>
      </c>
      <c r="AH129" s="33">
        <v>0</v>
      </c>
      <c r="AI129" s="33">
        <v>0</v>
      </c>
      <c r="AJ129" s="33">
        <v>0</v>
      </c>
      <c r="AK129" s="33">
        <v>0</v>
      </c>
      <c r="AL129" s="33">
        <v>0</v>
      </c>
      <c r="AM129" s="33">
        <v>0</v>
      </c>
    </row>
    <row r="130" spans="1:39" ht="31.5" x14ac:dyDescent="0.25">
      <c r="A130" s="168" t="s">
        <v>666</v>
      </c>
      <c r="B130" s="146" t="s">
        <v>729</v>
      </c>
      <c r="C130" s="168" t="s">
        <v>861</v>
      </c>
      <c r="D130" s="33" t="s">
        <v>492</v>
      </c>
      <c r="E130" s="33">
        <v>0</v>
      </c>
      <c r="F130" s="33">
        <v>0</v>
      </c>
      <c r="G130" s="33">
        <v>0</v>
      </c>
      <c r="H130" s="33">
        <v>0</v>
      </c>
      <c r="I130" s="33">
        <v>0</v>
      </c>
      <c r="J130" s="33">
        <v>0</v>
      </c>
      <c r="K130" s="33">
        <v>0</v>
      </c>
      <c r="L130" s="33">
        <v>0</v>
      </c>
      <c r="M130" s="33">
        <v>0</v>
      </c>
      <c r="N130" s="33">
        <v>0</v>
      </c>
      <c r="O130" s="33">
        <v>0</v>
      </c>
      <c r="P130" s="33">
        <v>0</v>
      </c>
      <c r="Q130" s="33">
        <v>0</v>
      </c>
      <c r="R130" s="33">
        <v>0</v>
      </c>
      <c r="S130" s="33">
        <v>0</v>
      </c>
      <c r="T130" s="33">
        <v>0</v>
      </c>
      <c r="U130" s="33">
        <v>0</v>
      </c>
      <c r="V130" s="33">
        <v>0</v>
      </c>
      <c r="W130" s="33">
        <v>0</v>
      </c>
      <c r="X130" s="33">
        <v>0</v>
      </c>
      <c r="Y130" s="33">
        <v>0</v>
      </c>
      <c r="Z130" s="33">
        <v>0</v>
      </c>
      <c r="AA130" s="33">
        <v>0</v>
      </c>
      <c r="AB130" s="33">
        <v>0</v>
      </c>
      <c r="AC130" s="33">
        <v>0</v>
      </c>
      <c r="AD130" s="33">
        <v>0</v>
      </c>
      <c r="AE130" s="33">
        <v>0</v>
      </c>
      <c r="AF130" s="33">
        <v>0</v>
      </c>
      <c r="AG130" s="33">
        <v>0</v>
      </c>
      <c r="AH130" s="33">
        <v>0</v>
      </c>
      <c r="AI130" s="33">
        <v>0</v>
      </c>
      <c r="AJ130" s="33">
        <v>0</v>
      </c>
      <c r="AK130" s="33">
        <v>0</v>
      </c>
      <c r="AL130" s="33">
        <v>0</v>
      </c>
      <c r="AM130" s="33">
        <v>0</v>
      </c>
    </row>
  </sheetData>
  <mergeCells count="24">
    <mergeCell ref="Y17:AC17"/>
    <mergeCell ref="O18:S18"/>
    <mergeCell ref="T18:X18"/>
    <mergeCell ref="A4:AM4"/>
    <mergeCell ref="A6:AM6"/>
    <mergeCell ref="A7:AM7"/>
    <mergeCell ref="A9:AM9"/>
    <mergeCell ref="A15:X15"/>
    <mergeCell ref="A16:A19"/>
    <mergeCell ref="E16:I17"/>
    <mergeCell ref="J16:AM16"/>
    <mergeCell ref="AI18:AM18"/>
    <mergeCell ref="B16:B19"/>
    <mergeCell ref="C16:C19"/>
    <mergeCell ref="D16:D19"/>
    <mergeCell ref="O17:S17"/>
    <mergeCell ref="T17:X17"/>
    <mergeCell ref="J17:N17"/>
    <mergeCell ref="AD17:AH17"/>
    <mergeCell ref="AI17:AM17"/>
    <mergeCell ref="E18:I18"/>
    <mergeCell ref="Y18:AC18"/>
    <mergeCell ref="J18:N18"/>
    <mergeCell ref="AD18:AH18"/>
  </mergeCells>
  <pageMargins left="0.39370078740157483" right="0.39370078740157483" top="0.78740157480314965" bottom="0.39370078740157483" header="0.27559055118110237" footer="0.27559055118110237"/>
  <pageSetup paperSize="9" scale="43" orientation="landscape" r:id="rId1"/>
  <headerFooter alignWithMargins="0">
    <oddHeader>&amp;L&amp;"Arial,обычный"&amp;6Подготовлено с использованием системы ГАРАНТ</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V129"/>
  <sheetViews>
    <sheetView view="pageBreakPreview" zoomScale="75" zoomScaleNormal="100" zoomScaleSheetLayoutView="75" workbookViewId="0">
      <selection activeCell="F23" sqref="F23"/>
    </sheetView>
  </sheetViews>
  <sheetFormatPr defaultRowHeight="15.75" x14ac:dyDescent="0.25"/>
  <cols>
    <col min="1" max="1" width="13.7109375" style="7" customWidth="1"/>
    <col min="2" max="2" width="36" style="7" customWidth="1"/>
    <col min="3" max="3" width="20.140625" style="7" customWidth="1"/>
    <col min="4" max="4" width="32.140625" style="7" customWidth="1"/>
    <col min="5" max="9" width="33.85546875" style="7" customWidth="1"/>
    <col min="10" max="10" width="22.7109375" style="7" customWidth="1"/>
    <col min="11" max="11" width="5.28515625" style="7" customWidth="1"/>
    <col min="12" max="12" width="5" style="7" customWidth="1"/>
    <col min="13" max="14" width="3.85546875" style="7" customWidth="1"/>
    <col min="15" max="15" width="4.7109375" style="7" customWidth="1"/>
    <col min="16" max="18" width="6.5703125" style="7" customWidth="1"/>
    <col min="19" max="19" width="4.42578125" style="7" customWidth="1"/>
    <col min="20" max="20" width="5.140625" style="7" customWidth="1"/>
    <col min="21" max="21" width="4.42578125" style="7" customWidth="1"/>
    <col min="22" max="22" width="5" style="7" customWidth="1"/>
    <col min="23" max="25" width="6.5703125" style="7" customWidth="1"/>
    <col min="26" max="26" width="7" style="7" customWidth="1"/>
    <col min="27" max="27" width="6.5703125" style="7" customWidth="1"/>
    <col min="28" max="28" width="7.42578125" style="7" customWidth="1"/>
    <col min="29" max="29" width="4" style="7" customWidth="1"/>
    <col min="30" max="30" width="6.5703125" style="7" customWidth="1"/>
    <col min="31" max="31" width="18.42578125" style="7" customWidth="1"/>
    <col min="32" max="32" width="24.28515625" style="7" customWidth="1"/>
    <col min="33" max="33" width="14.42578125" style="7" customWidth="1"/>
    <col min="34" max="34" width="25.5703125" style="7" customWidth="1"/>
    <col min="35" max="35" width="12.42578125" style="7" customWidth="1"/>
    <col min="36" max="36" width="19.85546875" style="7" customWidth="1"/>
    <col min="37" max="38" width="4.7109375" style="7" customWidth="1"/>
    <col min="39" max="39" width="4.28515625" style="7" customWidth="1"/>
    <col min="40" max="40" width="4.42578125" style="7" customWidth="1"/>
    <col min="41" max="41" width="5.140625" style="7" customWidth="1"/>
    <col min="42" max="42" width="5.7109375" style="7" customWidth="1"/>
    <col min="43" max="43" width="6.28515625" style="7" customWidth="1"/>
    <col min="44" max="44" width="6.5703125" style="7" customWidth="1"/>
    <col min="45" max="45" width="6.28515625" style="7" customWidth="1"/>
    <col min="46" max="47" width="5.7109375" style="7" customWidth="1"/>
    <col min="48" max="48" width="14.7109375" style="7" customWidth="1"/>
    <col min="49" max="58" width="5.7109375" style="7" customWidth="1"/>
    <col min="59" max="16384" width="9.140625" style="7"/>
  </cols>
  <sheetData>
    <row r="1" spans="1:48" s="3" customFormat="1" x14ac:dyDescent="0.2">
      <c r="J1" s="368" t="s">
        <v>310</v>
      </c>
      <c r="K1" s="4"/>
      <c r="L1" s="4"/>
      <c r="M1" s="4"/>
      <c r="N1" s="4"/>
      <c r="O1" s="4"/>
      <c r="P1" s="4"/>
    </row>
    <row r="2" spans="1:48" s="3" customFormat="1" x14ac:dyDescent="0.25">
      <c r="J2" s="369" t="s">
        <v>1</v>
      </c>
      <c r="K2" s="4"/>
      <c r="L2" s="4"/>
      <c r="M2" s="4"/>
      <c r="N2" s="4"/>
      <c r="O2" s="4"/>
      <c r="P2" s="4"/>
    </row>
    <row r="3" spans="1:48" s="3" customFormat="1" x14ac:dyDescent="0.25">
      <c r="J3" s="370" t="s">
        <v>2</v>
      </c>
      <c r="K3" s="4"/>
      <c r="L3" s="4"/>
      <c r="M3" s="4"/>
      <c r="N3" s="4"/>
      <c r="O3" s="4"/>
      <c r="P3" s="4"/>
    </row>
    <row r="4" spans="1:48" x14ac:dyDescent="0.25">
      <c r="A4" s="479" t="s">
        <v>311</v>
      </c>
      <c r="B4" s="479"/>
      <c r="C4" s="479"/>
      <c r="D4" s="479"/>
      <c r="E4" s="479"/>
      <c r="F4" s="479"/>
      <c r="G4" s="479"/>
      <c r="H4" s="479"/>
      <c r="I4" s="479"/>
      <c r="J4" s="479"/>
      <c r="K4" s="6"/>
      <c r="L4" s="6"/>
      <c r="M4" s="6"/>
      <c r="N4" s="6"/>
      <c r="O4" s="6"/>
      <c r="P4" s="6"/>
    </row>
    <row r="5" spans="1:48" x14ac:dyDescent="0.25">
      <c r="K5" s="6"/>
      <c r="L5" s="6"/>
      <c r="M5" s="6"/>
      <c r="N5" s="6"/>
      <c r="O5" s="6"/>
      <c r="P5" s="6"/>
    </row>
    <row r="6" spans="1:48" x14ac:dyDescent="0.25">
      <c r="A6" s="476" t="s">
        <v>1033</v>
      </c>
      <c r="B6" s="476"/>
      <c r="C6" s="476"/>
      <c r="D6" s="476"/>
      <c r="E6" s="476"/>
      <c r="F6" s="476"/>
      <c r="G6" s="476"/>
      <c r="H6" s="476"/>
      <c r="I6" s="476"/>
      <c r="J6" s="476"/>
      <c r="K6" s="29"/>
      <c r="L6" s="29"/>
      <c r="M6" s="29"/>
      <c r="N6" s="29"/>
      <c r="O6" s="29"/>
      <c r="P6" s="29"/>
      <c r="Q6" s="29"/>
      <c r="R6" s="29"/>
      <c r="S6" s="29"/>
      <c r="T6" s="29"/>
      <c r="U6" s="29"/>
      <c r="V6" s="29"/>
      <c r="W6" s="29"/>
      <c r="X6" s="29"/>
      <c r="Y6" s="29"/>
      <c r="Z6" s="29"/>
      <c r="AA6" s="29"/>
      <c r="AB6" s="29"/>
      <c r="AC6" s="29"/>
      <c r="AD6" s="29"/>
      <c r="AE6" s="29"/>
      <c r="AF6" s="29"/>
      <c r="AG6" s="29"/>
      <c r="AH6" s="29"/>
      <c r="AI6" s="29"/>
      <c r="AJ6" s="29"/>
      <c r="AK6" s="29"/>
      <c r="AL6" s="29"/>
      <c r="AM6" s="29"/>
      <c r="AN6" s="29"/>
      <c r="AO6" s="29"/>
      <c r="AP6" s="29"/>
      <c r="AQ6" s="29"/>
      <c r="AR6" s="29"/>
      <c r="AS6" s="29"/>
      <c r="AT6" s="29"/>
      <c r="AU6" s="29"/>
      <c r="AV6" s="29"/>
    </row>
    <row r="7" spans="1:48" x14ac:dyDescent="0.25">
      <c r="A7" s="476" t="s">
        <v>5</v>
      </c>
      <c r="B7" s="476"/>
      <c r="C7" s="476"/>
      <c r="D7" s="476"/>
      <c r="E7" s="476"/>
      <c r="F7" s="476"/>
      <c r="G7" s="476"/>
      <c r="H7" s="476"/>
      <c r="I7" s="476"/>
      <c r="J7" s="476"/>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x14ac:dyDescent="0.25">
      <c r="A8" s="30"/>
      <c r="B8" s="30"/>
      <c r="C8" s="30"/>
      <c r="D8" s="30"/>
      <c r="E8" s="30"/>
      <c r="F8" s="252"/>
      <c r="G8" s="252"/>
      <c r="H8" s="252"/>
      <c r="I8" s="30"/>
      <c r="J8" s="3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449" t="s">
        <v>1030</v>
      </c>
      <c r="B9" s="449"/>
      <c r="C9" s="449"/>
      <c r="D9" s="449"/>
      <c r="E9" s="449"/>
      <c r="F9" s="449"/>
      <c r="G9" s="449"/>
      <c r="H9" s="449"/>
      <c r="I9" s="449"/>
      <c r="J9" s="449"/>
      <c r="K9" s="6"/>
      <c r="L9" s="6"/>
      <c r="M9" s="6"/>
      <c r="N9" s="6"/>
      <c r="O9" s="6"/>
      <c r="P9" s="6"/>
    </row>
    <row r="10" spans="1:48" x14ac:dyDescent="0.25">
      <c r="A10" s="31"/>
      <c r="B10" s="31"/>
      <c r="C10" s="31"/>
      <c r="D10" s="31"/>
      <c r="E10" s="31"/>
      <c r="F10" s="253"/>
      <c r="G10" s="253"/>
      <c r="H10" s="253"/>
      <c r="I10" s="31"/>
      <c r="J10" s="31"/>
      <c r="K10" s="6"/>
      <c r="L10" s="6"/>
      <c r="M10" s="6"/>
      <c r="N10" s="6"/>
      <c r="O10" s="6"/>
      <c r="P10" s="6"/>
    </row>
    <row r="11" spans="1:48" ht="16.5" customHeight="1" x14ac:dyDescent="0.25">
      <c r="A11" s="449" t="s">
        <v>1053</v>
      </c>
      <c r="B11" s="449"/>
      <c r="C11" s="449"/>
      <c r="D11" s="449"/>
      <c r="E11" s="449"/>
      <c r="F11" s="449"/>
      <c r="G11" s="449"/>
      <c r="H11" s="449"/>
      <c r="I11" s="449"/>
      <c r="J11" s="449"/>
      <c r="K11" s="14"/>
      <c r="L11" s="14"/>
      <c r="M11" s="14"/>
      <c r="N11" s="14"/>
      <c r="O11" s="14"/>
      <c r="P11" s="14"/>
      <c r="Q11" s="14"/>
      <c r="R11" s="14"/>
      <c r="S11" s="14"/>
      <c r="T11" s="14"/>
      <c r="U11" s="14"/>
      <c r="V11" s="14"/>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row>
    <row r="12" spans="1:48" ht="18" customHeight="1" x14ac:dyDescent="0.25">
      <c r="A12" s="480" t="s">
        <v>312</v>
      </c>
      <c r="B12" s="480"/>
      <c r="C12" s="480"/>
      <c r="D12" s="480"/>
      <c r="E12" s="480"/>
      <c r="F12" s="480"/>
      <c r="G12" s="480"/>
      <c r="H12" s="480"/>
      <c r="I12" s="480"/>
      <c r="J12" s="480"/>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row>
    <row r="13" spans="1:48" ht="18" customHeight="1" x14ac:dyDescent="0.25">
      <c r="A13" s="254"/>
      <c r="B13" s="254"/>
      <c r="C13" s="254"/>
      <c r="D13" s="254"/>
      <c r="E13" s="254"/>
      <c r="F13" s="254"/>
      <c r="G13" s="254"/>
      <c r="H13" s="254"/>
      <c r="I13" s="254"/>
      <c r="J13" s="25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x14ac:dyDescent="0.25">
      <c r="A14" s="450"/>
      <c r="B14" s="450"/>
      <c r="C14" s="450"/>
      <c r="D14" s="450"/>
      <c r="E14" s="450"/>
      <c r="F14" s="450"/>
      <c r="G14" s="450"/>
      <c r="H14" s="450"/>
      <c r="I14" s="450"/>
      <c r="J14" s="15"/>
      <c r="K14" s="15"/>
      <c r="L14" s="15"/>
      <c r="M14" s="15"/>
      <c r="N14" s="15"/>
      <c r="O14" s="15"/>
      <c r="P14" s="15"/>
      <c r="Q14" s="15"/>
      <c r="R14" s="15"/>
      <c r="S14" s="6"/>
      <c r="T14" s="6"/>
      <c r="U14" s="6"/>
      <c r="V14" s="6"/>
      <c r="W14" s="6"/>
      <c r="X14" s="6"/>
      <c r="Y14" s="6"/>
      <c r="Z14" s="6"/>
      <c r="AA14" s="6"/>
      <c r="AB14" s="6"/>
      <c r="AC14" s="6"/>
      <c r="AD14" s="6"/>
      <c r="AE14" s="6"/>
      <c r="AF14" s="6"/>
      <c r="AG14" s="6"/>
      <c r="AH14" s="6"/>
      <c r="AI14" s="6"/>
      <c r="AJ14" s="6"/>
      <c r="AK14" s="6"/>
      <c r="AL14" s="6"/>
      <c r="AM14" s="6"/>
      <c r="AN14" s="6"/>
    </row>
    <row r="15" spans="1:48" ht="53.25" customHeight="1" x14ac:dyDescent="0.25">
      <c r="A15" s="440" t="s">
        <v>9</v>
      </c>
      <c r="B15" s="440" t="s">
        <v>10</v>
      </c>
      <c r="C15" s="440" t="s">
        <v>49</v>
      </c>
      <c r="D15" s="440" t="s">
        <v>313</v>
      </c>
      <c r="E15" s="440"/>
      <c r="F15" s="440"/>
      <c r="G15" s="440"/>
      <c r="H15" s="440"/>
      <c r="I15" s="440"/>
      <c r="J15" s="478" t="s">
        <v>314</v>
      </c>
      <c r="K15" s="32"/>
      <c r="L15" s="32"/>
      <c r="M15" s="32"/>
      <c r="N15" s="32"/>
      <c r="O15" s="32"/>
      <c r="P15" s="32"/>
      <c r="Q15" s="32"/>
      <c r="R15" s="32"/>
      <c r="S15" s="6"/>
      <c r="T15" s="6"/>
      <c r="U15" s="6"/>
      <c r="V15" s="6"/>
      <c r="W15" s="6"/>
      <c r="X15" s="6"/>
      <c r="Y15" s="6"/>
      <c r="Z15" s="6"/>
      <c r="AA15" s="6"/>
      <c r="AB15" s="6"/>
      <c r="AC15" s="6"/>
      <c r="AD15" s="6"/>
      <c r="AE15" s="6"/>
      <c r="AF15" s="6"/>
      <c r="AG15" s="6"/>
      <c r="AH15" s="6"/>
      <c r="AI15" s="6"/>
      <c r="AJ15" s="6"/>
      <c r="AK15" s="6"/>
      <c r="AL15" s="6"/>
      <c r="AM15" s="6"/>
      <c r="AN15" s="6"/>
    </row>
    <row r="16" spans="1:48" ht="18" customHeight="1" x14ac:dyDescent="0.25">
      <c r="A16" s="440"/>
      <c r="B16" s="440"/>
      <c r="C16" s="440"/>
      <c r="D16" s="440"/>
      <c r="E16" s="440"/>
      <c r="F16" s="440"/>
      <c r="G16" s="440"/>
      <c r="H16" s="440"/>
      <c r="I16" s="440"/>
      <c r="J16" s="478"/>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row>
    <row r="17" spans="1:40" ht="36" customHeight="1" x14ac:dyDescent="0.25">
      <c r="A17" s="440"/>
      <c r="B17" s="440"/>
      <c r="C17" s="440"/>
      <c r="D17" s="440" t="s">
        <v>315</v>
      </c>
      <c r="E17" s="440"/>
      <c r="F17" s="440"/>
      <c r="G17" s="440"/>
      <c r="H17" s="440"/>
      <c r="I17" s="440"/>
      <c r="J17" s="478"/>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row>
    <row r="18" spans="1:40" ht="52.5" customHeight="1" x14ac:dyDescent="0.25">
      <c r="A18" s="440"/>
      <c r="B18" s="440"/>
      <c r="C18" s="440"/>
      <c r="D18" s="249" t="s">
        <v>1035</v>
      </c>
      <c r="E18" s="249" t="s">
        <v>1036</v>
      </c>
      <c r="F18" s="249" t="s">
        <v>1037</v>
      </c>
      <c r="G18" s="249" t="s">
        <v>1038</v>
      </c>
      <c r="H18" s="249" t="s">
        <v>1039</v>
      </c>
      <c r="I18" s="249" t="s">
        <v>1034</v>
      </c>
      <c r="J18" s="478"/>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row>
    <row r="19" spans="1:40" x14ac:dyDescent="0.25">
      <c r="A19" s="34">
        <v>1</v>
      </c>
      <c r="B19" s="34">
        <v>2</v>
      </c>
      <c r="C19" s="34">
        <v>3</v>
      </c>
      <c r="D19" s="35" t="s">
        <v>202</v>
      </c>
      <c r="E19" s="35" t="s">
        <v>203</v>
      </c>
      <c r="F19" s="35" t="s">
        <v>204</v>
      </c>
      <c r="G19" s="35" t="s">
        <v>205</v>
      </c>
      <c r="H19" s="35" t="s">
        <v>206</v>
      </c>
      <c r="I19" s="35" t="s">
        <v>207</v>
      </c>
      <c r="J19" s="35" t="s">
        <v>230</v>
      </c>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row>
    <row r="20" spans="1:40" ht="31.5" x14ac:dyDescent="0.25">
      <c r="A20" s="19">
        <v>0</v>
      </c>
      <c r="B20" s="146" t="s">
        <v>606</v>
      </c>
      <c r="C20" s="19" t="s">
        <v>730</v>
      </c>
      <c r="D20" s="237">
        <v>0</v>
      </c>
      <c r="E20" s="237">
        <v>0</v>
      </c>
      <c r="F20" s="237">
        <v>0</v>
      </c>
      <c r="G20" s="237">
        <v>0</v>
      </c>
      <c r="H20" s="237">
        <v>0</v>
      </c>
      <c r="I20" s="242">
        <v>0</v>
      </c>
      <c r="J20" s="350" t="s">
        <v>492</v>
      </c>
    </row>
    <row r="21" spans="1:40" ht="31.5" x14ac:dyDescent="0.25">
      <c r="A21" s="19" t="s">
        <v>607</v>
      </c>
      <c r="B21" s="146" t="s">
        <v>608</v>
      </c>
      <c r="C21" s="19" t="s">
        <v>730</v>
      </c>
      <c r="D21" s="182">
        <v>0</v>
      </c>
      <c r="E21" s="182">
        <v>0</v>
      </c>
      <c r="F21" s="182">
        <v>0</v>
      </c>
      <c r="G21" s="182">
        <v>0</v>
      </c>
      <c r="H21" s="182">
        <v>0</v>
      </c>
      <c r="I21" s="242">
        <v>0</v>
      </c>
      <c r="J21" s="350" t="s">
        <v>492</v>
      </c>
    </row>
    <row r="22" spans="1:40" ht="47.25" x14ac:dyDescent="0.25">
      <c r="A22" s="19" t="s">
        <v>609</v>
      </c>
      <c r="B22" s="146" t="s">
        <v>668</v>
      </c>
      <c r="C22" s="19" t="s">
        <v>730</v>
      </c>
      <c r="D22" s="182">
        <v>0</v>
      </c>
      <c r="E22" s="182">
        <v>0</v>
      </c>
      <c r="F22" s="182">
        <v>0</v>
      </c>
      <c r="G22" s="182">
        <v>0</v>
      </c>
      <c r="H22" s="182">
        <v>0</v>
      </c>
      <c r="I22" s="242">
        <v>0</v>
      </c>
      <c r="J22" s="350" t="s">
        <v>492</v>
      </c>
    </row>
    <row r="23" spans="1:40" ht="94.5" x14ac:dyDescent="0.25">
      <c r="A23" s="19" t="s">
        <v>610</v>
      </c>
      <c r="B23" s="146" t="s">
        <v>611</v>
      </c>
      <c r="C23" s="19" t="s">
        <v>730</v>
      </c>
      <c r="D23" s="182">
        <v>0</v>
      </c>
      <c r="E23" s="182">
        <v>0</v>
      </c>
      <c r="F23" s="182">
        <v>0</v>
      </c>
      <c r="G23" s="182">
        <v>0</v>
      </c>
      <c r="H23" s="182">
        <v>0</v>
      </c>
      <c r="I23" s="242">
        <v>0</v>
      </c>
      <c r="J23" s="350" t="s">
        <v>492</v>
      </c>
    </row>
    <row r="24" spans="1:40" ht="47.25" x14ac:dyDescent="0.25">
      <c r="A24" s="19" t="s">
        <v>612</v>
      </c>
      <c r="B24" s="146" t="s">
        <v>667</v>
      </c>
      <c r="C24" s="19" t="s">
        <v>730</v>
      </c>
      <c r="D24" s="182">
        <v>0</v>
      </c>
      <c r="E24" s="182">
        <v>0</v>
      </c>
      <c r="F24" s="182">
        <v>0</v>
      </c>
      <c r="G24" s="182">
        <v>0</v>
      </c>
      <c r="H24" s="182">
        <v>0</v>
      </c>
      <c r="I24" s="242">
        <v>0</v>
      </c>
      <c r="J24" s="350" t="s">
        <v>492</v>
      </c>
    </row>
    <row r="25" spans="1:40" ht="47.25" x14ac:dyDescent="0.25">
      <c r="A25" s="19" t="s">
        <v>613</v>
      </c>
      <c r="B25" s="146" t="s">
        <v>614</v>
      </c>
      <c r="C25" s="19" t="s">
        <v>730</v>
      </c>
      <c r="D25" s="182">
        <v>0</v>
      </c>
      <c r="E25" s="182">
        <v>0</v>
      </c>
      <c r="F25" s="182">
        <v>0</v>
      </c>
      <c r="G25" s="182">
        <v>0</v>
      </c>
      <c r="H25" s="182">
        <v>0</v>
      </c>
      <c r="I25" s="242">
        <v>0</v>
      </c>
      <c r="J25" s="350" t="s">
        <v>492</v>
      </c>
    </row>
    <row r="26" spans="1:40" ht="31.5" x14ac:dyDescent="0.25">
      <c r="A26" s="19" t="s">
        <v>615</v>
      </c>
      <c r="B26" s="146" t="s">
        <v>616</v>
      </c>
      <c r="C26" s="19" t="s">
        <v>730</v>
      </c>
      <c r="D26" s="182">
        <v>0</v>
      </c>
      <c r="E26" s="182">
        <v>0</v>
      </c>
      <c r="F26" s="182">
        <v>0</v>
      </c>
      <c r="G26" s="182">
        <v>0</v>
      </c>
      <c r="H26" s="182">
        <v>0</v>
      </c>
      <c r="I26" s="242">
        <v>0</v>
      </c>
      <c r="J26" s="350" t="s">
        <v>492</v>
      </c>
    </row>
    <row r="27" spans="1:40" ht="31.5" x14ac:dyDescent="0.25">
      <c r="A27" s="19" t="s">
        <v>493</v>
      </c>
      <c r="B27" s="146" t="s">
        <v>617</v>
      </c>
      <c r="C27" s="19" t="s">
        <v>730</v>
      </c>
      <c r="D27" s="182">
        <v>0</v>
      </c>
      <c r="E27" s="182">
        <v>0</v>
      </c>
      <c r="F27" s="182">
        <v>0</v>
      </c>
      <c r="G27" s="182">
        <v>0</v>
      </c>
      <c r="H27" s="182">
        <v>0</v>
      </c>
      <c r="I27" s="242">
        <v>0</v>
      </c>
      <c r="J27" s="350" t="s">
        <v>492</v>
      </c>
    </row>
    <row r="28" spans="1:40" ht="47.25" x14ac:dyDescent="0.25">
      <c r="A28" s="19" t="s">
        <v>495</v>
      </c>
      <c r="B28" s="146" t="s">
        <v>618</v>
      </c>
      <c r="C28" s="19" t="s">
        <v>730</v>
      </c>
      <c r="D28" s="182">
        <v>0</v>
      </c>
      <c r="E28" s="182">
        <v>0</v>
      </c>
      <c r="F28" s="182">
        <v>0</v>
      </c>
      <c r="G28" s="182">
        <v>0</v>
      </c>
      <c r="H28" s="182">
        <v>0</v>
      </c>
      <c r="I28" s="242">
        <v>0</v>
      </c>
      <c r="J28" s="350" t="s">
        <v>492</v>
      </c>
    </row>
    <row r="29" spans="1:40" ht="78.75" x14ac:dyDescent="0.25">
      <c r="A29" s="19" t="s">
        <v>499</v>
      </c>
      <c r="B29" s="146" t="s">
        <v>651</v>
      </c>
      <c r="C29" s="19" t="s">
        <v>730</v>
      </c>
      <c r="D29" s="182">
        <v>0</v>
      </c>
      <c r="E29" s="182">
        <v>0</v>
      </c>
      <c r="F29" s="182">
        <v>0</v>
      </c>
      <c r="G29" s="182">
        <v>0</v>
      </c>
      <c r="H29" s="182">
        <v>0</v>
      </c>
      <c r="I29" s="242">
        <v>0</v>
      </c>
      <c r="J29" s="350" t="s">
        <v>492</v>
      </c>
    </row>
    <row r="30" spans="1:40" ht="78.75" x14ac:dyDescent="0.25">
      <c r="A30" s="19" t="s">
        <v>501</v>
      </c>
      <c r="B30" s="146" t="s">
        <v>619</v>
      </c>
      <c r="C30" s="19" t="s">
        <v>730</v>
      </c>
      <c r="D30" s="182">
        <v>0</v>
      </c>
      <c r="E30" s="182">
        <v>0</v>
      </c>
      <c r="F30" s="182">
        <v>0</v>
      </c>
      <c r="G30" s="182">
        <v>0</v>
      </c>
      <c r="H30" s="182">
        <v>0</v>
      </c>
      <c r="I30" s="242">
        <v>0</v>
      </c>
      <c r="J30" s="350" t="s">
        <v>492</v>
      </c>
    </row>
    <row r="31" spans="1:40" ht="63" x14ac:dyDescent="0.25">
      <c r="A31" s="19" t="s">
        <v>503</v>
      </c>
      <c r="B31" s="146" t="s">
        <v>620</v>
      </c>
      <c r="C31" s="19" t="s">
        <v>730</v>
      </c>
      <c r="D31" s="182">
        <v>0</v>
      </c>
      <c r="E31" s="182">
        <v>0</v>
      </c>
      <c r="F31" s="182">
        <v>0</v>
      </c>
      <c r="G31" s="182">
        <v>0</v>
      </c>
      <c r="H31" s="182">
        <v>0</v>
      </c>
      <c r="I31" s="242">
        <v>0</v>
      </c>
      <c r="J31" s="350" t="s">
        <v>492</v>
      </c>
    </row>
    <row r="32" spans="1:40" ht="47.25" x14ac:dyDescent="0.25">
      <c r="A32" s="19" t="s">
        <v>507</v>
      </c>
      <c r="B32" s="146" t="s">
        <v>622</v>
      </c>
      <c r="C32" s="19" t="s">
        <v>730</v>
      </c>
      <c r="D32" s="182">
        <v>0</v>
      </c>
      <c r="E32" s="182">
        <v>0</v>
      </c>
      <c r="F32" s="182">
        <v>0</v>
      </c>
      <c r="G32" s="182">
        <v>0</v>
      </c>
      <c r="H32" s="182">
        <v>0</v>
      </c>
      <c r="I32" s="242">
        <v>0</v>
      </c>
      <c r="J32" s="350" t="s">
        <v>492</v>
      </c>
    </row>
    <row r="33" spans="1:10" ht="78.75" x14ac:dyDescent="0.25">
      <c r="A33" s="19" t="s">
        <v>509</v>
      </c>
      <c r="B33" s="146" t="s">
        <v>623</v>
      </c>
      <c r="C33" s="19" t="s">
        <v>730</v>
      </c>
      <c r="D33" s="182">
        <v>0</v>
      </c>
      <c r="E33" s="182">
        <v>0</v>
      </c>
      <c r="F33" s="182">
        <v>0</v>
      </c>
      <c r="G33" s="182">
        <v>0</v>
      </c>
      <c r="H33" s="182">
        <v>0</v>
      </c>
      <c r="I33" s="242">
        <v>0</v>
      </c>
      <c r="J33" s="350" t="s">
        <v>492</v>
      </c>
    </row>
    <row r="34" spans="1:10" ht="63" x14ac:dyDescent="0.25">
      <c r="A34" s="19" t="s">
        <v>510</v>
      </c>
      <c r="B34" s="146" t="s">
        <v>624</v>
      </c>
      <c r="C34" s="19" t="s">
        <v>730</v>
      </c>
      <c r="D34" s="182">
        <v>0</v>
      </c>
      <c r="E34" s="182">
        <v>0</v>
      </c>
      <c r="F34" s="182">
        <v>0</v>
      </c>
      <c r="G34" s="182">
        <v>0</v>
      </c>
      <c r="H34" s="182">
        <v>0</v>
      </c>
      <c r="I34" s="242">
        <v>0</v>
      </c>
      <c r="J34" s="350" t="s">
        <v>492</v>
      </c>
    </row>
    <row r="35" spans="1:10" ht="63" x14ac:dyDescent="0.25">
      <c r="A35" s="19" t="s">
        <v>513</v>
      </c>
      <c r="B35" s="146" t="s">
        <v>625</v>
      </c>
      <c r="C35" s="19" t="s">
        <v>730</v>
      </c>
      <c r="D35" s="182">
        <v>0</v>
      </c>
      <c r="E35" s="182">
        <v>0</v>
      </c>
      <c r="F35" s="182">
        <v>0</v>
      </c>
      <c r="G35" s="182">
        <v>0</v>
      </c>
      <c r="H35" s="182">
        <v>0</v>
      </c>
      <c r="I35" s="242">
        <v>0</v>
      </c>
      <c r="J35" s="350" t="s">
        <v>492</v>
      </c>
    </row>
    <row r="36" spans="1:10" ht="141.75" x14ac:dyDescent="0.25">
      <c r="A36" s="19" t="s">
        <v>515</v>
      </c>
      <c r="B36" s="146" t="s">
        <v>626</v>
      </c>
      <c r="C36" s="19" t="s">
        <v>730</v>
      </c>
      <c r="D36" s="182">
        <v>0</v>
      </c>
      <c r="E36" s="182">
        <v>0</v>
      </c>
      <c r="F36" s="182">
        <v>0</v>
      </c>
      <c r="G36" s="182">
        <v>0</v>
      </c>
      <c r="H36" s="182">
        <v>0</v>
      </c>
      <c r="I36" s="242">
        <v>0</v>
      </c>
      <c r="J36" s="350" t="s">
        <v>492</v>
      </c>
    </row>
    <row r="37" spans="1:10" ht="126" x14ac:dyDescent="0.25">
      <c r="A37" s="19" t="s">
        <v>515</v>
      </c>
      <c r="B37" s="146" t="s">
        <v>627</v>
      </c>
      <c r="C37" s="19" t="s">
        <v>730</v>
      </c>
      <c r="D37" s="182">
        <v>0</v>
      </c>
      <c r="E37" s="182">
        <v>0</v>
      </c>
      <c r="F37" s="182">
        <v>0</v>
      </c>
      <c r="G37" s="182">
        <v>0</v>
      </c>
      <c r="H37" s="182">
        <v>0</v>
      </c>
      <c r="I37" s="242">
        <v>0</v>
      </c>
      <c r="J37" s="350" t="s">
        <v>492</v>
      </c>
    </row>
    <row r="38" spans="1:10" ht="13.5" customHeight="1" x14ac:dyDescent="0.25">
      <c r="A38" s="19" t="s">
        <v>515</v>
      </c>
      <c r="B38" s="146" t="s">
        <v>628</v>
      </c>
      <c r="C38" s="19" t="s">
        <v>730</v>
      </c>
      <c r="D38" s="182">
        <v>0</v>
      </c>
      <c r="E38" s="182">
        <v>0</v>
      </c>
      <c r="F38" s="182">
        <v>0</v>
      </c>
      <c r="G38" s="182">
        <v>0</v>
      </c>
      <c r="H38" s="182">
        <v>0</v>
      </c>
      <c r="I38" s="242">
        <v>0</v>
      </c>
      <c r="J38" s="350" t="s">
        <v>492</v>
      </c>
    </row>
    <row r="39" spans="1:10" ht="141.75" x14ac:dyDescent="0.25">
      <c r="A39" s="19" t="s">
        <v>516</v>
      </c>
      <c r="B39" s="146" t="s">
        <v>626</v>
      </c>
      <c r="C39" s="19" t="s">
        <v>730</v>
      </c>
      <c r="D39" s="182">
        <v>0</v>
      </c>
      <c r="E39" s="182">
        <v>0</v>
      </c>
      <c r="F39" s="182">
        <v>0</v>
      </c>
      <c r="G39" s="182">
        <v>0</v>
      </c>
      <c r="H39" s="182">
        <v>0</v>
      </c>
      <c r="I39" s="242">
        <v>0</v>
      </c>
      <c r="J39" s="350" t="s">
        <v>492</v>
      </c>
    </row>
    <row r="40" spans="1:10" ht="126" x14ac:dyDescent="0.25">
      <c r="A40" s="19" t="s">
        <v>516</v>
      </c>
      <c r="B40" s="146" t="s">
        <v>627</v>
      </c>
      <c r="C40" s="19" t="s">
        <v>730</v>
      </c>
      <c r="D40" s="182">
        <v>0</v>
      </c>
      <c r="E40" s="182">
        <v>0</v>
      </c>
      <c r="F40" s="182">
        <v>0</v>
      </c>
      <c r="G40" s="182">
        <v>0</v>
      </c>
      <c r="H40" s="182">
        <v>0</v>
      </c>
      <c r="I40" s="242">
        <v>0</v>
      </c>
      <c r="J40" s="350" t="s">
        <v>492</v>
      </c>
    </row>
    <row r="41" spans="1:10" ht="126" x14ac:dyDescent="0.25">
      <c r="A41" s="19" t="s">
        <v>516</v>
      </c>
      <c r="B41" s="146" t="s">
        <v>629</v>
      </c>
      <c r="C41" s="19" t="s">
        <v>730</v>
      </c>
      <c r="D41" s="182">
        <v>0</v>
      </c>
      <c r="E41" s="182">
        <v>0</v>
      </c>
      <c r="F41" s="182">
        <v>0</v>
      </c>
      <c r="G41" s="182">
        <v>0</v>
      </c>
      <c r="H41" s="182">
        <v>0</v>
      </c>
      <c r="I41" s="242">
        <v>0</v>
      </c>
      <c r="J41" s="350" t="s">
        <v>492</v>
      </c>
    </row>
    <row r="42" spans="1:10" ht="110.25" x14ac:dyDescent="0.25">
      <c r="A42" s="19" t="s">
        <v>519</v>
      </c>
      <c r="B42" s="146" t="s">
        <v>652</v>
      </c>
      <c r="C42" s="19" t="s">
        <v>730</v>
      </c>
      <c r="D42" s="182">
        <v>0</v>
      </c>
      <c r="E42" s="182">
        <v>0</v>
      </c>
      <c r="F42" s="182">
        <v>0</v>
      </c>
      <c r="G42" s="182">
        <v>0</v>
      </c>
      <c r="H42" s="182">
        <v>0</v>
      </c>
      <c r="I42" s="242">
        <v>0</v>
      </c>
      <c r="J42" s="350" t="s">
        <v>492</v>
      </c>
    </row>
    <row r="43" spans="1:10" ht="94.5" x14ac:dyDescent="0.25">
      <c r="A43" s="19" t="s">
        <v>522</v>
      </c>
      <c r="B43" s="146" t="s">
        <v>630</v>
      </c>
      <c r="C43" s="19" t="s">
        <v>730</v>
      </c>
      <c r="D43" s="182">
        <v>0</v>
      </c>
      <c r="E43" s="182">
        <v>0</v>
      </c>
      <c r="F43" s="182">
        <v>0</v>
      </c>
      <c r="G43" s="182">
        <v>0</v>
      </c>
      <c r="H43" s="182">
        <v>0</v>
      </c>
      <c r="I43" s="242">
        <v>0</v>
      </c>
      <c r="J43" s="350" t="s">
        <v>492</v>
      </c>
    </row>
    <row r="44" spans="1:10" ht="110.25" x14ac:dyDescent="0.25">
      <c r="A44" s="19" t="s">
        <v>524</v>
      </c>
      <c r="B44" s="146" t="s">
        <v>653</v>
      </c>
      <c r="C44" s="19" t="s">
        <v>730</v>
      </c>
      <c r="D44" s="182">
        <v>0</v>
      </c>
      <c r="E44" s="182">
        <v>0</v>
      </c>
      <c r="F44" s="182">
        <v>0</v>
      </c>
      <c r="G44" s="182">
        <v>0</v>
      </c>
      <c r="H44" s="182">
        <v>0</v>
      </c>
      <c r="I44" s="242">
        <v>0</v>
      </c>
      <c r="J44" s="350" t="s">
        <v>492</v>
      </c>
    </row>
    <row r="45" spans="1:10" ht="47.25" x14ac:dyDescent="0.25">
      <c r="A45" s="19" t="s">
        <v>543</v>
      </c>
      <c r="B45" s="146" t="s">
        <v>631</v>
      </c>
      <c r="C45" s="19" t="s">
        <v>730</v>
      </c>
      <c r="D45" s="182">
        <v>0</v>
      </c>
      <c r="E45" s="182">
        <v>0</v>
      </c>
      <c r="F45" s="182">
        <v>0</v>
      </c>
      <c r="G45" s="182">
        <v>0</v>
      </c>
      <c r="H45" s="182">
        <v>0</v>
      </c>
      <c r="I45" s="242">
        <v>0</v>
      </c>
      <c r="J45" s="350" t="s">
        <v>492</v>
      </c>
    </row>
    <row r="46" spans="1:10" ht="78.75" x14ac:dyDescent="0.25">
      <c r="A46" s="19" t="s">
        <v>545</v>
      </c>
      <c r="B46" s="146" t="s">
        <v>632</v>
      </c>
      <c r="C46" s="19" t="s">
        <v>730</v>
      </c>
      <c r="D46" s="182">
        <v>0</v>
      </c>
      <c r="E46" s="182">
        <v>0</v>
      </c>
      <c r="F46" s="182">
        <v>0</v>
      </c>
      <c r="G46" s="182">
        <v>0</v>
      </c>
      <c r="H46" s="182">
        <v>0</v>
      </c>
      <c r="I46" s="242">
        <v>0</v>
      </c>
      <c r="J46" s="350" t="s">
        <v>492</v>
      </c>
    </row>
    <row r="47" spans="1:10" ht="47.25" x14ac:dyDescent="0.25">
      <c r="A47" s="19" t="s">
        <v>546</v>
      </c>
      <c r="B47" s="146" t="s">
        <v>654</v>
      </c>
      <c r="C47" s="19" t="s">
        <v>730</v>
      </c>
      <c r="D47" s="154">
        <v>0</v>
      </c>
      <c r="E47" s="154">
        <v>0</v>
      </c>
      <c r="F47" s="154">
        <v>0</v>
      </c>
      <c r="G47" s="154">
        <v>0</v>
      </c>
      <c r="H47" s="154">
        <v>0</v>
      </c>
      <c r="I47" s="242">
        <v>0</v>
      </c>
      <c r="J47" s="350" t="s">
        <v>492</v>
      </c>
    </row>
    <row r="48" spans="1:10" ht="31.5" x14ac:dyDescent="0.25">
      <c r="A48" s="19" t="s">
        <v>546</v>
      </c>
      <c r="B48" s="146" t="s">
        <v>700</v>
      </c>
      <c r="C48" s="19" t="s">
        <v>804</v>
      </c>
      <c r="D48" s="154"/>
      <c r="E48" s="154"/>
      <c r="F48" s="154"/>
      <c r="G48" s="154"/>
      <c r="H48" s="154"/>
      <c r="I48" s="242">
        <v>0</v>
      </c>
      <c r="J48" s="350" t="s">
        <v>492</v>
      </c>
    </row>
    <row r="49" spans="1:10" ht="31.5" x14ac:dyDescent="0.25">
      <c r="A49" s="19" t="s">
        <v>546</v>
      </c>
      <c r="B49" s="146" t="s">
        <v>701</v>
      </c>
      <c r="C49" s="19" t="s">
        <v>805</v>
      </c>
      <c r="D49" s="154"/>
      <c r="E49" s="154"/>
      <c r="F49" s="154"/>
      <c r="G49" s="154"/>
      <c r="H49" s="154"/>
      <c r="I49" s="242">
        <v>0</v>
      </c>
      <c r="J49" s="350" t="s">
        <v>492</v>
      </c>
    </row>
    <row r="50" spans="1:10" ht="78.75" x14ac:dyDescent="0.25">
      <c r="A50" s="19" t="s">
        <v>547</v>
      </c>
      <c r="B50" s="146" t="s">
        <v>655</v>
      </c>
      <c r="C50" s="19" t="s">
        <v>730</v>
      </c>
      <c r="D50" s="154">
        <v>0</v>
      </c>
      <c r="E50" s="154">
        <v>0</v>
      </c>
      <c r="F50" s="154">
        <v>0</v>
      </c>
      <c r="G50" s="154">
        <v>0</v>
      </c>
      <c r="H50" s="154">
        <v>0</v>
      </c>
      <c r="I50" s="242">
        <v>0</v>
      </c>
      <c r="J50" s="350" t="s">
        <v>492</v>
      </c>
    </row>
    <row r="51" spans="1:10" ht="31.5" x14ac:dyDescent="0.25">
      <c r="A51" s="19" t="s">
        <v>547</v>
      </c>
      <c r="B51" s="146" t="s">
        <v>671</v>
      </c>
      <c r="C51" s="19" t="s">
        <v>806</v>
      </c>
      <c r="D51" s="154"/>
      <c r="E51" s="154"/>
      <c r="F51" s="154"/>
      <c r="G51" s="154"/>
      <c r="H51" s="154"/>
      <c r="I51" s="242">
        <v>0</v>
      </c>
      <c r="J51" s="350" t="s">
        <v>492</v>
      </c>
    </row>
    <row r="52" spans="1:10" ht="31.5" x14ac:dyDescent="0.25">
      <c r="A52" s="19" t="s">
        <v>547</v>
      </c>
      <c r="B52" s="146" t="s">
        <v>672</v>
      </c>
      <c r="C52" s="19" t="s">
        <v>807</v>
      </c>
      <c r="D52" s="154"/>
      <c r="E52" s="154"/>
      <c r="F52" s="154"/>
      <c r="G52" s="154"/>
      <c r="H52" s="154"/>
      <c r="I52" s="242">
        <v>0</v>
      </c>
      <c r="J52" s="350" t="s">
        <v>492</v>
      </c>
    </row>
    <row r="53" spans="1:10" ht="31.5" x14ac:dyDescent="0.25">
      <c r="A53" s="19" t="s">
        <v>547</v>
      </c>
      <c r="B53" s="146" t="s">
        <v>675</v>
      </c>
      <c r="C53" s="19" t="s">
        <v>808</v>
      </c>
      <c r="D53" s="154"/>
      <c r="E53" s="154"/>
      <c r="F53" s="154"/>
      <c r="G53" s="154"/>
      <c r="H53" s="154"/>
      <c r="I53" s="242">
        <v>0</v>
      </c>
      <c r="J53" s="350" t="s">
        <v>492</v>
      </c>
    </row>
    <row r="54" spans="1:10" ht="63" x14ac:dyDescent="0.25">
      <c r="A54" s="19" t="s">
        <v>550</v>
      </c>
      <c r="B54" s="146" t="s">
        <v>633</v>
      </c>
      <c r="C54" s="19" t="s">
        <v>730</v>
      </c>
      <c r="D54" s="154">
        <v>0</v>
      </c>
      <c r="E54" s="154">
        <v>0</v>
      </c>
      <c r="F54" s="154">
        <v>0</v>
      </c>
      <c r="G54" s="154">
        <v>0</v>
      </c>
      <c r="H54" s="154">
        <v>0</v>
      </c>
      <c r="I54" s="242">
        <v>0</v>
      </c>
      <c r="J54" s="350" t="s">
        <v>492</v>
      </c>
    </row>
    <row r="55" spans="1:10" ht="47.25" x14ac:dyDescent="0.25">
      <c r="A55" s="19" t="s">
        <v>551</v>
      </c>
      <c r="B55" s="146" t="s">
        <v>634</v>
      </c>
      <c r="C55" s="19" t="s">
        <v>730</v>
      </c>
      <c r="D55" s="154">
        <v>0</v>
      </c>
      <c r="E55" s="154">
        <v>0</v>
      </c>
      <c r="F55" s="154">
        <v>0</v>
      </c>
      <c r="G55" s="154">
        <v>0</v>
      </c>
      <c r="H55" s="154">
        <v>0</v>
      </c>
      <c r="I55" s="242">
        <v>0</v>
      </c>
      <c r="J55" s="350" t="s">
        <v>492</v>
      </c>
    </row>
    <row r="56" spans="1:10" ht="63" x14ac:dyDescent="0.25">
      <c r="A56" s="19" t="s">
        <v>552</v>
      </c>
      <c r="B56" s="146" t="s">
        <v>635</v>
      </c>
      <c r="C56" s="19" t="s">
        <v>730</v>
      </c>
      <c r="D56" s="154">
        <v>0</v>
      </c>
      <c r="E56" s="154">
        <v>0</v>
      </c>
      <c r="F56" s="154">
        <v>0</v>
      </c>
      <c r="G56" s="154">
        <v>0</v>
      </c>
      <c r="H56" s="154">
        <v>0</v>
      </c>
      <c r="I56" s="242">
        <v>0</v>
      </c>
      <c r="J56" s="350" t="s">
        <v>492</v>
      </c>
    </row>
    <row r="57" spans="1:10" ht="47.25" x14ac:dyDescent="0.25">
      <c r="A57" s="19" t="s">
        <v>555</v>
      </c>
      <c r="B57" s="146" t="s">
        <v>636</v>
      </c>
      <c r="C57" s="19" t="s">
        <v>730</v>
      </c>
      <c r="D57" s="154">
        <v>0</v>
      </c>
      <c r="E57" s="154">
        <v>0</v>
      </c>
      <c r="F57" s="154">
        <v>0</v>
      </c>
      <c r="G57" s="154">
        <v>0</v>
      </c>
      <c r="H57" s="154">
        <v>0</v>
      </c>
      <c r="I57" s="242">
        <v>0</v>
      </c>
      <c r="J57" s="350" t="s">
        <v>492</v>
      </c>
    </row>
    <row r="58" spans="1:10" ht="47.25" x14ac:dyDescent="0.25">
      <c r="A58" s="19" t="s">
        <v>556</v>
      </c>
      <c r="B58" s="146" t="s">
        <v>637</v>
      </c>
      <c r="C58" s="19" t="s">
        <v>730</v>
      </c>
      <c r="D58" s="154">
        <v>0</v>
      </c>
      <c r="E58" s="154">
        <v>0</v>
      </c>
      <c r="F58" s="154">
        <v>0</v>
      </c>
      <c r="G58" s="154">
        <v>0</v>
      </c>
      <c r="H58" s="154">
        <v>0</v>
      </c>
      <c r="I58" s="242">
        <v>0</v>
      </c>
      <c r="J58" s="350" t="s">
        <v>492</v>
      </c>
    </row>
    <row r="59" spans="1:10" ht="94.5" x14ac:dyDescent="0.25">
      <c r="A59" s="19" t="s">
        <v>556</v>
      </c>
      <c r="B59" s="146" t="s">
        <v>673</v>
      </c>
      <c r="C59" s="19" t="s">
        <v>809</v>
      </c>
      <c r="D59" s="154"/>
      <c r="E59" s="154"/>
      <c r="F59" s="154"/>
      <c r="G59" s="154"/>
      <c r="H59" s="154"/>
      <c r="I59" s="242">
        <v>0</v>
      </c>
      <c r="J59" s="350" t="s">
        <v>492</v>
      </c>
    </row>
    <row r="60" spans="1:10" ht="78.75" x14ac:dyDescent="0.25">
      <c r="A60" s="19" t="s">
        <v>556</v>
      </c>
      <c r="B60" s="146" t="s">
        <v>674</v>
      </c>
      <c r="C60" s="19" t="s">
        <v>810</v>
      </c>
      <c r="D60" s="154"/>
      <c r="E60" s="154"/>
      <c r="F60" s="154"/>
      <c r="G60" s="154"/>
      <c r="H60" s="154"/>
      <c r="I60" s="242">
        <v>0</v>
      </c>
      <c r="J60" s="350" t="s">
        <v>492</v>
      </c>
    </row>
    <row r="61" spans="1:10" ht="47.25" x14ac:dyDescent="0.25">
      <c r="A61" s="19" t="s">
        <v>557</v>
      </c>
      <c r="B61" s="146" t="s">
        <v>670</v>
      </c>
      <c r="C61" s="19" t="s">
        <v>730</v>
      </c>
      <c r="D61" s="154">
        <v>0</v>
      </c>
      <c r="E61" s="154">
        <v>0</v>
      </c>
      <c r="F61" s="154">
        <v>0</v>
      </c>
      <c r="G61" s="154">
        <v>0</v>
      </c>
      <c r="H61" s="154">
        <v>0</v>
      </c>
      <c r="I61" s="242">
        <v>0</v>
      </c>
      <c r="J61" s="350" t="s">
        <v>492</v>
      </c>
    </row>
    <row r="62" spans="1:10" ht="47.25" x14ac:dyDescent="0.25">
      <c r="A62" s="19" t="s">
        <v>558</v>
      </c>
      <c r="B62" s="146" t="s">
        <v>656</v>
      </c>
      <c r="C62" s="19" t="s">
        <v>730</v>
      </c>
      <c r="D62" s="154">
        <v>0</v>
      </c>
      <c r="E62" s="154">
        <v>0</v>
      </c>
      <c r="F62" s="154">
        <v>0</v>
      </c>
      <c r="G62" s="154">
        <v>0</v>
      </c>
      <c r="H62" s="154">
        <v>0</v>
      </c>
      <c r="I62" s="242">
        <v>0</v>
      </c>
      <c r="J62" s="350" t="s">
        <v>492</v>
      </c>
    </row>
    <row r="63" spans="1:10" ht="47.25" x14ac:dyDescent="0.25">
      <c r="A63" s="19" t="s">
        <v>559</v>
      </c>
      <c r="B63" s="146" t="s">
        <v>731</v>
      </c>
      <c r="C63" s="19" t="s">
        <v>730</v>
      </c>
      <c r="D63" s="154">
        <v>0</v>
      </c>
      <c r="E63" s="154">
        <v>0</v>
      </c>
      <c r="F63" s="154">
        <v>0</v>
      </c>
      <c r="G63" s="154">
        <v>0</v>
      </c>
      <c r="H63" s="154">
        <v>0</v>
      </c>
      <c r="I63" s="242">
        <v>0</v>
      </c>
      <c r="J63" s="350" t="s">
        <v>492</v>
      </c>
    </row>
    <row r="64" spans="1:10" ht="63" x14ac:dyDescent="0.25">
      <c r="A64" s="19" t="s">
        <v>638</v>
      </c>
      <c r="B64" s="146" t="s">
        <v>639</v>
      </c>
      <c r="C64" s="19" t="s">
        <v>730</v>
      </c>
      <c r="D64" s="154">
        <v>0</v>
      </c>
      <c r="E64" s="154">
        <v>0</v>
      </c>
      <c r="F64" s="154">
        <v>0</v>
      </c>
      <c r="G64" s="154">
        <v>0</v>
      </c>
      <c r="H64" s="154">
        <v>0</v>
      </c>
      <c r="I64" s="242">
        <v>0</v>
      </c>
      <c r="J64" s="350" t="s">
        <v>492</v>
      </c>
    </row>
    <row r="65" spans="1:10" ht="31.5" x14ac:dyDescent="0.25">
      <c r="A65" s="19" t="s">
        <v>638</v>
      </c>
      <c r="B65" s="146" t="s">
        <v>676</v>
      </c>
      <c r="C65" s="19" t="s">
        <v>811</v>
      </c>
      <c r="D65" s="154"/>
      <c r="E65" s="154"/>
      <c r="F65" s="154"/>
      <c r="G65" s="154"/>
      <c r="H65" s="154"/>
      <c r="I65" s="242">
        <v>0</v>
      </c>
      <c r="J65" s="350" t="s">
        <v>492</v>
      </c>
    </row>
    <row r="66" spans="1:10" ht="31.5" x14ac:dyDescent="0.25">
      <c r="A66" s="19" t="s">
        <v>638</v>
      </c>
      <c r="B66" s="146" t="s">
        <v>677</v>
      </c>
      <c r="C66" s="19" t="s">
        <v>812</v>
      </c>
      <c r="D66" s="154"/>
      <c r="E66" s="154"/>
      <c r="F66" s="154"/>
      <c r="G66" s="154"/>
      <c r="H66" s="154"/>
      <c r="I66" s="242">
        <v>0</v>
      </c>
      <c r="J66" s="350" t="s">
        <v>492</v>
      </c>
    </row>
    <row r="67" spans="1:10" ht="63" x14ac:dyDescent="0.25">
      <c r="A67" s="19" t="s">
        <v>640</v>
      </c>
      <c r="B67" s="146" t="s">
        <v>641</v>
      </c>
      <c r="C67" s="19" t="s">
        <v>730</v>
      </c>
      <c r="D67" s="154">
        <v>0</v>
      </c>
      <c r="E67" s="154">
        <v>0</v>
      </c>
      <c r="F67" s="154">
        <v>0</v>
      </c>
      <c r="G67" s="154">
        <v>0</v>
      </c>
      <c r="H67" s="154">
        <v>0</v>
      </c>
      <c r="I67" s="242">
        <v>0</v>
      </c>
      <c r="J67" s="350" t="s">
        <v>492</v>
      </c>
    </row>
    <row r="68" spans="1:10" ht="63" x14ac:dyDescent="0.25">
      <c r="A68" s="19" t="s">
        <v>642</v>
      </c>
      <c r="B68" s="146" t="s">
        <v>643</v>
      </c>
      <c r="C68" s="19" t="s">
        <v>730</v>
      </c>
      <c r="D68" s="154">
        <v>0</v>
      </c>
      <c r="E68" s="154">
        <v>0</v>
      </c>
      <c r="F68" s="154">
        <v>0</v>
      </c>
      <c r="G68" s="154">
        <v>0</v>
      </c>
      <c r="H68" s="154">
        <v>0</v>
      </c>
      <c r="I68" s="242">
        <v>0</v>
      </c>
      <c r="J68" s="350" t="s">
        <v>492</v>
      </c>
    </row>
    <row r="69" spans="1:10" ht="63" x14ac:dyDescent="0.25">
      <c r="A69" s="19" t="s">
        <v>644</v>
      </c>
      <c r="B69" s="146" t="s">
        <v>645</v>
      </c>
      <c r="C69" s="19" t="s">
        <v>730</v>
      </c>
      <c r="D69" s="154">
        <v>0</v>
      </c>
      <c r="E69" s="154">
        <v>0</v>
      </c>
      <c r="F69" s="154">
        <v>0</v>
      </c>
      <c r="G69" s="154">
        <v>0</v>
      </c>
      <c r="H69" s="154">
        <v>0</v>
      </c>
      <c r="I69" s="242">
        <v>0</v>
      </c>
      <c r="J69" s="350" t="s">
        <v>492</v>
      </c>
    </row>
    <row r="70" spans="1:10" ht="63" x14ac:dyDescent="0.25">
      <c r="A70" s="19" t="s">
        <v>560</v>
      </c>
      <c r="B70" s="146" t="s">
        <v>646</v>
      </c>
      <c r="C70" s="19" t="s">
        <v>730</v>
      </c>
      <c r="D70" s="154">
        <v>0</v>
      </c>
      <c r="E70" s="182">
        <v>0</v>
      </c>
      <c r="F70" s="182">
        <v>0</v>
      </c>
      <c r="G70" s="182">
        <v>0</v>
      </c>
      <c r="H70" s="182">
        <v>0</v>
      </c>
      <c r="I70" s="242">
        <v>0</v>
      </c>
      <c r="J70" s="350" t="s">
        <v>492</v>
      </c>
    </row>
    <row r="71" spans="1:10" ht="47.25" x14ac:dyDescent="0.25">
      <c r="A71" s="19" t="s">
        <v>561</v>
      </c>
      <c r="B71" s="146" t="s">
        <v>657</v>
      </c>
      <c r="C71" s="19" t="s">
        <v>730</v>
      </c>
      <c r="D71" s="154">
        <v>0</v>
      </c>
      <c r="E71" s="154">
        <v>0</v>
      </c>
      <c r="F71" s="154">
        <v>0</v>
      </c>
      <c r="G71" s="154">
        <v>0</v>
      </c>
      <c r="H71" s="154">
        <v>0</v>
      </c>
      <c r="I71" s="242">
        <v>0</v>
      </c>
      <c r="J71" s="350" t="s">
        <v>492</v>
      </c>
    </row>
    <row r="72" spans="1:10" ht="47.25" x14ac:dyDescent="0.25">
      <c r="A72" s="19" t="s">
        <v>561</v>
      </c>
      <c r="B72" s="146" t="s">
        <v>708</v>
      </c>
      <c r="C72" s="19" t="s">
        <v>813</v>
      </c>
      <c r="D72" s="154"/>
      <c r="E72" s="154"/>
      <c r="F72" s="154"/>
      <c r="G72" s="154"/>
      <c r="H72" s="154"/>
      <c r="I72" s="242">
        <v>0</v>
      </c>
      <c r="J72" s="350" t="s">
        <v>492</v>
      </c>
    </row>
    <row r="73" spans="1:10" ht="63" x14ac:dyDescent="0.25">
      <c r="A73" s="19" t="s">
        <v>563</v>
      </c>
      <c r="B73" s="146" t="s">
        <v>647</v>
      </c>
      <c r="C73" s="19" t="s">
        <v>730</v>
      </c>
      <c r="D73" s="154">
        <v>0</v>
      </c>
      <c r="E73" s="182">
        <v>0</v>
      </c>
      <c r="F73" s="182">
        <v>0</v>
      </c>
      <c r="G73" s="182">
        <v>0</v>
      </c>
      <c r="H73" s="182">
        <v>0</v>
      </c>
      <c r="I73" s="242">
        <v>0</v>
      </c>
      <c r="J73" s="350" t="s">
        <v>492</v>
      </c>
    </row>
    <row r="74" spans="1:10" ht="94.5" x14ac:dyDescent="0.25">
      <c r="A74" s="19" t="s">
        <v>658</v>
      </c>
      <c r="B74" s="146" t="s">
        <v>648</v>
      </c>
      <c r="C74" s="19" t="s">
        <v>730</v>
      </c>
      <c r="D74" s="154">
        <v>0</v>
      </c>
      <c r="E74" s="182">
        <v>0</v>
      </c>
      <c r="F74" s="182">
        <v>0</v>
      </c>
      <c r="G74" s="182">
        <v>0</v>
      </c>
      <c r="H74" s="182">
        <v>0</v>
      </c>
      <c r="I74" s="242">
        <v>0</v>
      </c>
      <c r="J74" s="350" t="s">
        <v>492</v>
      </c>
    </row>
    <row r="75" spans="1:10" ht="78.75" x14ac:dyDescent="0.25">
      <c r="A75" s="19" t="s">
        <v>659</v>
      </c>
      <c r="B75" s="146" t="s">
        <v>660</v>
      </c>
      <c r="C75" s="19" t="s">
        <v>730</v>
      </c>
      <c r="D75" s="154">
        <v>0</v>
      </c>
      <c r="E75" s="182">
        <v>0</v>
      </c>
      <c r="F75" s="182">
        <v>0</v>
      </c>
      <c r="G75" s="182">
        <v>0</v>
      </c>
      <c r="H75" s="182">
        <v>0</v>
      </c>
      <c r="I75" s="242">
        <v>0</v>
      </c>
      <c r="J75" s="350" t="s">
        <v>492</v>
      </c>
    </row>
    <row r="76" spans="1:10" ht="78.75" x14ac:dyDescent="0.25">
      <c r="A76" s="19" t="s">
        <v>661</v>
      </c>
      <c r="B76" s="146" t="s">
        <v>662</v>
      </c>
      <c r="C76" s="19" t="s">
        <v>730</v>
      </c>
      <c r="D76" s="154">
        <v>0</v>
      </c>
      <c r="E76" s="154">
        <v>0</v>
      </c>
      <c r="F76" s="154">
        <v>0</v>
      </c>
      <c r="G76" s="154">
        <v>0</v>
      </c>
      <c r="H76" s="154">
        <v>0</v>
      </c>
      <c r="I76" s="242">
        <v>0</v>
      </c>
      <c r="J76" s="350" t="s">
        <v>492</v>
      </c>
    </row>
    <row r="77" spans="1:10" x14ac:dyDescent="0.25">
      <c r="A77" s="19" t="s">
        <v>661</v>
      </c>
      <c r="B77" s="146" t="s">
        <v>678</v>
      </c>
      <c r="C77" s="19" t="s">
        <v>814</v>
      </c>
      <c r="D77" s="154"/>
      <c r="E77" s="154"/>
      <c r="F77" s="154"/>
      <c r="G77" s="154"/>
      <c r="H77" s="154"/>
      <c r="I77" s="242">
        <v>0</v>
      </c>
      <c r="J77" s="350" t="s">
        <v>492</v>
      </c>
    </row>
    <row r="78" spans="1:10" x14ac:dyDescent="0.25">
      <c r="A78" s="19" t="s">
        <v>661</v>
      </c>
      <c r="B78" s="146" t="s">
        <v>679</v>
      </c>
      <c r="C78" s="19" t="s">
        <v>815</v>
      </c>
      <c r="D78" s="154"/>
      <c r="E78" s="154"/>
      <c r="F78" s="154"/>
      <c r="G78" s="154"/>
      <c r="H78" s="154"/>
      <c r="I78" s="242">
        <v>0</v>
      </c>
      <c r="J78" s="350" t="s">
        <v>492</v>
      </c>
    </row>
    <row r="79" spans="1:10" x14ac:dyDescent="0.25">
      <c r="A79" s="19" t="s">
        <v>661</v>
      </c>
      <c r="B79" s="146" t="s">
        <v>680</v>
      </c>
      <c r="C79" s="19" t="s">
        <v>816</v>
      </c>
      <c r="D79" s="154"/>
      <c r="E79" s="154"/>
      <c r="F79" s="154"/>
      <c r="G79" s="154"/>
      <c r="H79" s="154"/>
      <c r="I79" s="242">
        <v>0</v>
      </c>
      <c r="J79" s="350" t="s">
        <v>492</v>
      </c>
    </row>
    <row r="80" spans="1:10" x14ac:dyDescent="0.25">
      <c r="A80" s="19" t="s">
        <v>661</v>
      </c>
      <c r="B80" s="146" t="s">
        <v>681</v>
      </c>
      <c r="C80" s="19" t="s">
        <v>817</v>
      </c>
      <c r="D80" s="154"/>
      <c r="E80" s="154"/>
      <c r="F80" s="154"/>
      <c r="G80" s="154"/>
      <c r="H80" s="154"/>
      <c r="I80" s="242">
        <v>0</v>
      </c>
      <c r="J80" s="350" t="s">
        <v>492</v>
      </c>
    </row>
    <row r="81" spans="1:10" ht="31.5" x14ac:dyDescent="0.25">
      <c r="A81" s="19" t="s">
        <v>661</v>
      </c>
      <c r="B81" s="146" t="s">
        <v>687</v>
      </c>
      <c r="C81" s="19" t="s">
        <v>818</v>
      </c>
      <c r="D81" s="154"/>
      <c r="E81" s="154"/>
      <c r="F81" s="154"/>
      <c r="G81" s="154"/>
      <c r="H81" s="154"/>
      <c r="I81" s="242">
        <v>0</v>
      </c>
      <c r="J81" s="350" t="s">
        <v>492</v>
      </c>
    </row>
    <row r="82" spans="1:10" x14ac:dyDescent="0.25">
      <c r="A82" s="19" t="s">
        <v>661</v>
      </c>
      <c r="B82" s="146" t="s">
        <v>688</v>
      </c>
      <c r="C82" s="19" t="s">
        <v>819</v>
      </c>
      <c r="D82" s="154"/>
      <c r="E82" s="154"/>
      <c r="F82" s="154"/>
      <c r="G82" s="154"/>
      <c r="H82" s="154"/>
      <c r="I82" s="242">
        <v>0</v>
      </c>
      <c r="J82" s="350" t="s">
        <v>492</v>
      </c>
    </row>
    <row r="83" spans="1:10" ht="110.25" x14ac:dyDescent="0.25">
      <c r="A83" s="19" t="s">
        <v>661</v>
      </c>
      <c r="B83" s="146" t="s">
        <v>689</v>
      </c>
      <c r="C83" s="19" t="s">
        <v>820</v>
      </c>
      <c r="D83" s="154"/>
      <c r="E83" s="154"/>
      <c r="F83" s="154"/>
      <c r="G83" s="154"/>
      <c r="H83" s="154"/>
      <c r="I83" s="242">
        <v>0</v>
      </c>
      <c r="J83" s="350" t="s">
        <v>492</v>
      </c>
    </row>
    <row r="84" spans="1:10" ht="126" x14ac:dyDescent="0.25">
      <c r="A84" s="19" t="s">
        <v>661</v>
      </c>
      <c r="B84" s="146" t="s">
        <v>690</v>
      </c>
      <c r="C84" s="19" t="s">
        <v>821</v>
      </c>
      <c r="D84" s="182"/>
      <c r="E84" s="182"/>
      <c r="F84" s="182"/>
      <c r="G84" s="182"/>
      <c r="H84" s="182"/>
      <c r="I84" s="242">
        <v>0</v>
      </c>
      <c r="J84" s="350" t="s">
        <v>492</v>
      </c>
    </row>
    <row r="85" spans="1:10" ht="110.25" x14ac:dyDescent="0.25">
      <c r="A85" s="19" t="s">
        <v>661</v>
      </c>
      <c r="B85" s="146" t="s">
        <v>691</v>
      </c>
      <c r="C85" s="19" t="s">
        <v>822</v>
      </c>
      <c r="D85" s="154"/>
      <c r="E85" s="154"/>
      <c r="F85" s="154"/>
      <c r="G85" s="154"/>
      <c r="H85" s="154"/>
      <c r="I85" s="242">
        <v>0</v>
      </c>
      <c r="J85" s="350" t="s">
        <v>492</v>
      </c>
    </row>
    <row r="86" spans="1:10" ht="110.25" x14ac:dyDescent="0.25">
      <c r="A86" s="19" t="s">
        <v>661</v>
      </c>
      <c r="B86" s="146" t="s">
        <v>692</v>
      </c>
      <c r="C86" s="19" t="s">
        <v>823</v>
      </c>
      <c r="D86" s="154"/>
      <c r="E86" s="154"/>
      <c r="F86" s="154"/>
      <c r="G86" s="154"/>
      <c r="H86" s="154"/>
      <c r="I86" s="242">
        <v>0</v>
      </c>
      <c r="J86" s="350" t="s">
        <v>492</v>
      </c>
    </row>
    <row r="87" spans="1:10" ht="126" x14ac:dyDescent="0.25">
      <c r="A87" s="19" t="s">
        <v>661</v>
      </c>
      <c r="B87" s="146" t="s">
        <v>693</v>
      </c>
      <c r="C87" s="19" t="s">
        <v>824</v>
      </c>
      <c r="D87" s="154"/>
      <c r="E87" s="154"/>
      <c r="F87" s="154"/>
      <c r="G87" s="154"/>
      <c r="H87" s="154"/>
      <c r="I87" s="242">
        <v>0</v>
      </c>
      <c r="J87" s="350" t="s">
        <v>492</v>
      </c>
    </row>
    <row r="88" spans="1:10" ht="94.5" x14ac:dyDescent="0.25">
      <c r="A88" s="19" t="s">
        <v>661</v>
      </c>
      <c r="B88" s="146" t="s">
        <v>694</v>
      </c>
      <c r="C88" s="19" t="s">
        <v>825</v>
      </c>
      <c r="D88" s="154"/>
      <c r="E88" s="154"/>
      <c r="F88" s="154"/>
      <c r="G88" s="154"/>
      <c r="H88" s="154"/>
      <c r="I88" s="242">
        <v>0</v>
      </c>
      <c r="J88" s="350" t="s">
        <v>492</v>
      </c>
    </row>
    <row r="89" spans="1:10" ht="110.25" x14ac:dyDescent="0.25">
      <c r="A89" s="19" t="s">
        <v>661</v>
      </c>
      <c r="B89" s="146" t="s">
        <v>695</v>
      </c>
      <c r="C89" s="19" t="s">
        <v>826</v>
      </c>
      <c r="D89" s="154"/>
      <c r="E89" s="154"/>
      <c r="F89" s="154"/>
      <c r="G89" s="154"/>
      <c r="H89" s="154"/>
      <c r="I89" s="242">
        <v>0</v>
      </c>
      <c r="J89" s="350" t="s">
        <v>492</v>
      </c>
    </row>
    <row r="90" spans="1:10" ht="126" x14ac:dyDescent="0.25">
      <c r="A90" s="19" t="s">
        <v>661</v>
      </c>
      <c r="B90" s="146" t="s">
        <v>696</v>
      </c>
      <c r="C90" s="19" t="s">
        <v>827</v>
      </c>
      <c r="D90" s="154"/>
      <c r="E90" s="154"/>
      <c r="F90" s="154"/>
      <c r="G90" s="154"/>
      <c r="H90" s="154"/>
      <c r="I90" s="242">
        <v>0</v>
      </c>
      <c r="J90" s="350" t="s">
        <v>492</v>
      </c>
    </row>
    <row r="91" spans="1:10" ht="126" x14ac:dyDescent="0.25">
      <c r="A91" s="19" t="s">
        <v>661</v>
      </c>
      <c r="B91" s="146" t="s">
        <v>697</v>
      </c>
      <c r="C91" s="19" t="s">
        <v>828</v>
      </c>
      <c r="D91" s="154"/>
      <c r="E91" s="154"/>
      <c r="F91" s="154"/>
      <c r="G91" s="154"/>
      <c r="H91" s="154"/>
      <c r="I91" s="242">
        <v>0</v>
      </c>
      <c r="J91" s="350" t="s">
        <v>492</v>
      </c>
    </row>
    <row r="92" spans="1:10" ht="31.5" x14ac:dyDescent="0.25">
      <c r="A92" s="19" t="s">
        <v>661</v>
      </c>
      <c r="B92" s="146" t="s">
        <v>698</v>
      </c>
      <c r="C92" s="19" t="s">
        <v>829</v>
      </c>
      <c r="D92" s="154"/>
      <c r="E92" s="154"/>
      <c r="F92" s="154"/>
      <c r="G92" s="154"/>
      <c r="H92" s="154"/>
      <c r="I92" s="242">
        <v>0</v>
      </c>
      <c r="J92" s="350" t="s">
        <v>492</v>
      </c>
    </row>
    <row r="93" spans="1:10" ht="110.25" x14ac:dyDescent="0.25">
      <c r="A93" s="19" t="s">
        <v>661</v>
      </c>
      <c r="B93" s="146" t="s">
        <v>699</v>
      </c>
      <c r="C93" s="19" t="s">
        <v>830</v>
      </c>
      <c r="D93" s="154"/>
      <c r="E93" s="154"/>
      <c r="F93" s="154"/>
      <c r="G93" s="154"/>
      <c r="H93" s="154"/>
      <c r="I93" s="242">
        <v>0</v>
      </c>
      <c r="J93" s="350" t="s">
        <v>492</v>
      </c>
    </row>
    <row r="94" spans="1:10" ht="47.25" x14ac:dyDescent="0.25">
      <c r="A94" s="19" t="s">
        <v>663</v>
      </c>
      <c r="B94" s="146" t="s">
        <v>664</v>
      </c>
      <c r="C94" s="19" t="s">
        <v>730</v>
      </c>
      <c r="D94" s="154">
        <v>0</v>
      </c>
      <c r="E94" s="154">
        <v>0</v>
      </c>
      <c r="F94" s="154">
        <v>0</v>
      </c>
      <c r="G94" s="154">
        <v>0</v>
      </c>
      <c r="H94" s="154">
        <v>0</v>
      </c>
      <c r="I94" s="242">
        <v>0</v>
      </c>
      <c r="J94" s="350" t="s">
        <v>492</v>
      </c>
    </row>
    <row r="95" spans="1:10" ht="157.5" x14ac:dyDescent="0.25">
      <c r="A95" s="19" t="s">
        <v>663</v>
      </c>
      <c r="B95" s="146" t="s">
        <v>682</v>
      </c>
      <c r="C95" s="19" t="s">
        <v>831</v>
      </c>
      <c r="D95" s="154"/>
      <c r="E95" s="154"/>
      <c r="F95" s="154"/>
      <c r="G95" s="154"/>
      <c r="H95" s="154"/>
      <c r="I95" s="242">
        <v>0</v>
      </c>
      <c r="J95" s="350" t="s">
        <v>492</v>
      </c>
    </row>
    <row r="96" spans="1:10" ht="173.25" x14ac:dyDescent="0.25">
      <c r="A96" s="19" t="s">
        <v>663</v>
      </c>
      <c r="B96" s="146" t="s">
        <v>683</v>
      </c>
      <c r="C96" s="19" t="s">
        <v>832</v>
      </c>
      <c r="D96" s="154"/>
      <c r="E96" s="154"/>
      <c r="F96" s="154"/>
      <c r="G96" s="154"/>
      <c r="H96" s="154"/>
      <c r="I96" s="242">
        <v>0</v>
      </c>
      <c r="J96" s="350" t="s">
        <v>492</v>
      </c>
    </row>
    <row r="97" spans="1:10" ht="157.5" x14ac:dyDescent="0.25">
      <c r="A97" s="19" t="s">
        <v>663</v>
      </c>
      <c r="B97" s="146" t="s">
        <v>684</v>
      </c>
      <c r="C97" s="19" t="s">
        <v>833</v>
      </c>
      <c r="D97" s="154"/>
      <c r="E97" s="154"/>
      <c r="F97" s="154"/>
      <c r="G97" s="154"/>
      <c r="H97" s="154"/>
      <c r="I97" s="242">
        <v>0</v>
      </c>
      <c r="J97" s="350" t="s">
        <v>492</v>
      </c>
    </row>
    <row r="98" spans="1:10" ht="141.75" x14ac:dyDescent="0.25">
      <c r="A98" s="19" t="s">
        <v>663</v>
      </c>
      <c r="B98" s="146" t="s">
        <v>685</v>
      </c>
      <c r="C98" s="19" t="s">
        <v>834</v>
      </c>
      <c r="D98" s="154"/>
      <c r="E98" s="154"/>
      <c r="F98" s="154"/>
      <c r="G98" s="154"/>
      <c r="H98" s="154"/>
      <c r="I98" s="242">
        <v>0</v>
      </c>
      <c r="J98" s="350" t="s">
        <v>492</v>
      </c>
    </row>
    <row r="99" spans="1:10" ht="173.25" x14ac:dyDescent="0.25">
      <c r="A99" s="19" t="s">
        <v>663</v>
      </c>
      <c r="B99" s="146" t="s">
        <v>686</v>
      </c>
      <c r="C99" s="19" t="s">
        <v>835</v>
      </c>
      <c r="D99" s="154"/>
      <c r="E99" s="154"/>
      <c r="F99" s="154"/>
      <c r="G99" s="154"/>
      <c r="H99" s="154"/>
      <c r="I99" s="242">
        <v>0</v>
      </c>
      <c r="J99" s="350" t="s">
        <v>492</v>
      </c>
    </row>
    <row r="100" spans="1:10" ht="78.75" x14ac:dyDescent="0.25">
      <c r="A100" s="19" t="s">
        <v>663</v>
      </c>
      <c r="B100" s="146" t="s">
        <v>1003</v>
      </c>
      <c r="C100" s="19" t="s">
        <v>1210</v>
      </c>
      <c r="D100" s="154"/>
      <c r="E100" s="154"/>
      <c r="F100" s="154"/>
      <c r="G100" s="154"/>
      <c r="H100" s="154"/>
      <c r="I100" s="242">
        <v>0</v>
      </c>
      <c r="J100" s="350" t="s">
        <v>492</v>
      </c>
    </row>
    <row r="101" spans="1:10" ht="63" x14ac:dyDescent="0.25">
      <c r="A101" s="19" t="s">
        <v>665</v>
      </c>
      <c r="B101" s="146" t="s">
        <v>649</v>
      </c>
      <c r="C101" s="19" t="s">
        <v>730</v>
      </c>
      <c r="D101" s="154">
        <v>0</v>
      </c>
      <c r="E101" s="182">
        <v>0</v>
      </c>
      <c r="F101" s="182">
        <v>0</v>
      </c>
      <c r="G101" s="182">
        <v>0</v>
      </c>
      <c r="H101" s="182">
        <v>0</v>
      </c>
      <c r="I101" s="242">
        <v>0</v>
      </c>
      <c r="J101" s="350" t="s">
        <v>492</v>
      </c>
    </row>
    <row r="102" spans="1:10" ht="31.5" x14ac:dyDescent="0.25">
      <c r="A102" s="19" t="s">
        <v>666</v>
      </c>
      <c r="B102" s="146" t="s">
        <v>650</v>
      </c>
      <c r="C102" s="19" t="s">
        <v>730</v>
      </c>
      <c r="D102" s="154">
        <v>0</v>
      </c>
      <c r="E102" s="154">
        <v>0</v>
      </c>
      <c r="F102" s="154">
        <v>0</v>
      </c>
      <c r="G102" s="154">
        <v>0</v>
      </c>
      <c r="H102" s="154">
        <v>0</v>
      </c>
      <c r="I102" s="242">
        <v>0</v>
      </c>
      <c r="J102" s="350" t="s">
        <v>492</v>
      </c>
    </row>
    <row r="103" spans="1:10" x14ac:dyDescent="0.25">
      <c r="A103" s="19" t="s">
        <v>666</v>
      </c>
      <c r="B103" s="146" t="s">
        <v>702</v>
      </c>
      <c r="C103" s="19" t="s">
        <v>836</v>
      </c>
      <c r="D103" s="154"/>
      <c r="E103" s="154"/>
      <c r="F103" s="154"/>
      <c r="G103" s="154"/>
      <c r="H103" s="154"/>
      <c r="I103" s="242">
        <v>0</v>
      </c>
      <c r="J103" s="350" t="s">
        <v>492</v>
      </c>
    </row>
    <row r="104" spans="1:10" ht="31.5" x14ac:dyDescent="0.25">
      <c r="A104" s="19" t="s">
        <v>666</v>
      </c>
      <c r="B104" s="146" t="s">
        <v>704</v>
      </c>
      <c r="C104" s="19" t="s">
        <v>837</v>
      </c>
      <c r="D104" s="154"/>
      <c r="E104" s="154"/>
      <c r="F104" s="154"/>
      <c r="G104" s="154"/>
      <c r="H104" s="154"/>
      <c r="I104" s="242">
        <v>0</v>
      </c>
      <c r="J104" s="350" t="s">
        <v>492</v>
      </c>
    </row>
    <row r="105" spans="1:10" ht="63" x14ac:dyDescent="0.25">
      <c r="A105" s="19" t="s">
        <v>666</v>
      </c>
      <c r="B105" s="146" t="s">
        <v>703</v>
      </c>
      <c r="C105" s="19" t="s">
        <v>838</v>
      </c>
      <c r="D105" s="154"/>
      <c r="E105" s="154"/>
      <c r="F105" s="154"/>
      <c r="G105" s="154"/>
      <c r="H105" s="154"/>
      <c r="I105" s="242">
        <v>0</v>
      </c>
      <c r="J105" s="350" t="s">
        <v>492</v>
      </c>
    </row>
    <row r="106" spans="1:10" ht="31.5" x14ac:dyDescent="0.25">
      <c r="A106" s="19" t="s">
        <v>666</v>
      </c>
      <c r="B106" s="146" t="s">
        <v>709</v>
      </c>
      <c r="C106" s="19" t="s">
        <v>839</v>
      </c>
      <c r="D106" s="154"/>
      <c r="E106" s="154"/>
      <c r="F106" s="154"/>
      <c r="G106" s="154"/>
      <c r="H106" s="154"/>
      <c r="I106" s="242">
        <v>0</v>
      </c>
      <c r="J106" s="350" t="s">
        <v>492</v>
      </c>
    </row>
    <row r="107" spans="1:10" ht="31.5" x14ac:dyDescent="0.25">
      <c r="A107" s="19" t="s">
        <v>666</v>
      </c>
      <c r="B107" s="146" t="s">
        <v>710</v>
      </c>
      <c r="C107" s="19" t="s">
        <v>840</v>
      </c>
      <c r="D107" s="154"/>
      <c r="E107" s="154"/>
      <c r="F107" s="154"/>
      <c r="G107" s="154"/>
      <c r="H107" s="154"/>
      <c r="I107" s="242">
        <v>0</v>
      </c>
      <c r="J107" s="350" t="s">
        <v>492</v>
      </c>
    </row>
    <row r="108" spans="1:10" ht="47.25" x14ac:dyDescent="0.25">
      <c r="A108" s="19" t="s">
        <v>666</v>
      </c>
      <c r="B108" s="146" t="s">
        <v>711</v>
      </c>
      <c r="C108" s="19" t="s">
        <v>841</v>
      </c>
      <c r="D108" s="154"/>
      <c r="E108" s="154"/>
      <c r="F108" s="154"/>
      <c r="G108" s="154"/>
      <c r="H108" s="154"/>
      <c r="I108" s="242">
        <v>0</v>
      </c>
      <c r="J108" s="350" t="s">
        <v>492</v>
      </c>
    </row>
    <row r="109" spans="1:10" ht="47.25" x14ac:dyDescent="0.25">
      <c r="A109" s="19" t="s">
        <v>666</v>
      </c>
      <c r="B109" s="146" t="s">
        <v>712</v>
      </c>
      <c r="C109" s="19" t="s">
        <v>842</v>
      </c>
      <c r="D109" s="154"/>
      <c r="E109" s="154"/>
      <c r="F109" s="154"/>
      <c r="G109" s="154"/>
      <c r="H109" s="154"/>
      <c r="I109" s="242">
        <v>0</v>
      </c>
      <c r="J109" s="350" t="s">
        <v>492</v>
      </c>
    </row>
    <row r="110" spans="1:10" ht="31.5" x14ac:dyDescent="0.25">
      <c r="A110" s="19" t="s">
        <v>666</v>
      </c>
      <c r="B110" s="146" t="s">
        <v>713</v>
      </c>
      <c r="C110" s="19" t="s">
        <v>843</v>
      </c>
      <c r="D110" s="154"/>
      <c r="E110" s="154"/>
      <c r="F110" s="154"/>
      <c r="G110" s="154"/>
      <c r="H110" s="154"/>
      <c r="I110" s="242">
        <v>0</v>
      </c>
      <c r="J110" s="350" t="s">
        <v>492</v>
      </c>
    </row>
    <row r="111" spans="1:10" ht="31.5" x14ac:dyDescent="0.25">
      <c r="A111" s="19" t="s">
        <v>666</v>
      </c>
      <c r="B111" s="146" t="s">
        <v>714</v>
      </c>
      <c r="C111" s="19" t="s">
        <v>844</v>
      </c>
      <c r="D111" s="154"/>
      <c r="E111" s="154"/>
      <c r="F111" s="154"/>
      <c r="G111" s="154"/>
      <c r="H111" s="154"/>
      <c r="I111" s="242">
        <v>0</v>
      </c>
      <c r="J111" s="350" t="s">
        <v>492</v>
      </c>
    </row>
    <row r="112" spans="1:10" ht="47.25" x14ac:dyDescent="0.25">
      <c r="A112" s="19" t="s">
        <v>666</v>
      </c>
      <c r="B112" s="146" t="s">
        <v>715</v>
      </c>
      <c r="C112" s="19" t="s">
        <v>845</v>
      </c>
      <c r="D112" s="154"/>
      <c r="E112" s="154"/>
      <c r="F112" s="154"/>
      <c r="G112" s="154"/>
      <c r="H112" s="154"/>
      <c r="I112" s="242">
        <v>0</v>
      </c>
      <c r="J112" s="350" t="s">
        <v>492</v>
      </c>
    </row>
    <row r="113" spans="1:10" ht="31.5" x14ac:dyDescent="0.25">
      <c r="A113" s="19" t="s">
        <v>666</v>
      </c>
      <c r="B113" s="146" t="s">
        <v>716</v>
      </c>
      <c r="C113" s="19" t="s">
        <v>846</v>
      </c>
      <c r="D113" s="154"/>
      <c r="E113" s="154"/>
      <c r="F113" s="154"/>
      <c r="G113" s="154"/>
      <c r="H113" s="154"/>
      <c r="I113" s="242">
        <v>0</v>
      </c>
      <c r="J113" s="350" t="s">
        <v>492</v>
      </c>
    </row>
    <row r="114" spans="1:10" ht="31.5" x14ac:dyDescent="0.25">
      <c r="A114" s="19" t="s">
        <v>666</v>
      </c>
      <c r="B114" s="146" t="s">
        <v>717</v>
      </c>
      <c r="C114" s="19" t="s">
        <v>847</v>
      </c>
      <c r="D114" s="154"/>
      <c r="E114" s="154"/>
      <c r="F114" s="154"/>
      <c r="G114" s="154"/>
      <c r="H114" s="154"/>
      <c r="I114" s="242">
        <v>0</v>
      </c>
      <c r="J114" s="350" t="s">
        <v>492</v>
      </c>
    </row>
    <row r="115" spans="1:10" x14ac:dyDescent="0.25">
      <c r="A115" s="19" t="s">
        <v>666</v>
      </c>
      <c r="B115" s="146" t="s">
        <v>705</v>
      </c>
      <c r="C115" s="19" t="s">
        <v>847</v>
      </c>
      <c r="D115" s="154"/>
      <c r="E115" s="154"/>
      <c r="F115" s="154"/>
      <c r="G115" s="154"/>
      <c r="H115" s="154"/>
      <c r="I115" s="242">
        <v>0</v>
      </c>
      <c r="J115" s="350" t="s">
        <v>492</v>
      </c>
    </row>
    <row r="116" spans="1:10" ht="47.25" x14ac:dyDescent="0.25">
      <c r="A116" s="19" t="s">
        <v>666</v>
      </c>
      <c r="B116" s="146" t="s">
        <v>718</v>
      </c>
      <c r="C116" s="19" t="s">
        <v>848</v>
      </c>
      <c r="D116" s="154"/>
      <c r="E116" s="154"/>
      <c r="F116" s="154"/>
      <c r="G116" s="154"/>
      <c r="H116" s="154"/>
      <c r="I116" s="242">
        <v>0</v>
      </c>
      <c r="J116" s="350" t="s">
        <v>492</v>
      </c>
    </row>
    <row r="117" spans="1:10" ht="47.25" x14ac:dyDescent="0.25">
      <c r="A117" s="19" t="s">
        <v>666</v>
      </c>
      <c r="B117" s="146" t="s">
        <v>719</v>
      </c>
      <c r="C117" s="19" t="s">
        <v>849</v>
      </c>
      <c r="D117" s="154"/>
      <c r="E117" s="154"/>
      <c r="F117" s="154"/>
      <c r="G117" s="154"/>
      <c r="H117" s="154"/>
      <c r="I117" s="242">
        <v>0</v>
      </c>
      <c r="J117" s="350" t="s">
        <v>492</v>
      </c>
    </row>
    <row r="118" spans="1:10" ht="63" x14ac:dyDescent="0.25">
      <c r="A118" s="19" t="s">
        <v>666</v>
      </c>
      <c r="B118" s="146" t="s">
        <v>720</v>
      </c>
      <c r="C118" s="19" t="s">
        <v>850</v>
      </c>
      <c r="D118" s="154"/>
      <c r="E118" s="154"/>
      <c r="F118" s="154"/>
      <c r="G118" s="154"/>
      <c r="H118" s="154"/>
      <c r="I118" s="242">
        <v>0</v>
      </c>
      <c r="J118" s="350" t="s">
        <v>492</v>
      </c>
    </row>
    <row r="119" spans="1:10" ht="47.25" x14ac:dyDescent="0.25">
      <c r="A119" s="19" t="s">
        <v>666</v>
      </c>
      <c r="B119" s="146" t="s">
        <v>721</v>
      </c>
      <c r="C119" s="19" t="s">
        <v>851</v>
      </c>
      <c r="D119" s="154"/>
      <c r="E119" s="154"/>
      <c r="F119" s="154"/>
      <c r="G119" s="154"/>
      <c r="H119" s="154"/>
      <c r="I119" s="242">
        <v>0</v>
      </c>
      <c r="J119" s="350" t="s">
        <v>492</v>
      </c>
    </row>
    <row r="120" spans="1:10" ht="31.5" x14ac:dyDescent="0.25">
      <c r="A120" s="19" t="s">
        <v>666</v>
      </c>
      <c r="B120" s="146" t="s">
        <v>722</v>
      </c>
      <c r="C120" s="19" t="s">
        <v>852</v>
      </c>
      <c r="D120" s="154"/>
      <c r="E120" s="154"/>
      <c r="F120" s="154"/>
      <c r="G120" s="154"/>
      <c r="H120" s="154"/>
      <c r="I120" s="242">
        <v>0</v>
      </c>
      <c r="J120" s="350" t="s">
        <v>492</v>
      </c>
    </row>
    <row r="121" spans="1:10" ht="31.5" x14ac:dyDescent="0.25">
      <c r="A121" s="19" t="s">
        <v>666</v>
      </c>
      <c r="B121" s="146" t="s">
        <v>706</v>
      </c>
      <c r="C121" s="19" t="s">
        <v>853</v>
      </c>
      <c r="D121" s="154"/>
      <c r="E121" s="154"/>
      <c r="F121" s="154"/>
      <c r="G121" s="154"/>
      <c r="H121" s="154"/>
      <c r="I121" s="242">
        <v>0</v>
      </c>
      <c r="J121" s="350" t="s">
        <v>492</v>
      </c>
    </row>
    <row r="122" spans="1:10" ht="31.5" x14ac:dyDescent="0.25">
      <c r="A122" s="19" t="s">
        <v>666</v>
      </c>
      <c r="B122" s="146" t="s">
        <v>723</v>
      </c>
      <c r="C122" s="19" t="s">
        <v>854</v>
      </c>
      <c r="D122" s="154"/>
      <c r="E122" s="154"/>
      <c r="F122" s="154"/>
      <c r="G122" s="154"/>
      <c r="H122" s="154"/>
      <c r="I122" s="242">
        <v>0</v>
      </c>
      <c r="J122" s="350" t="s">
        <v>492</v>
      </c>
    </row>
    <row r="123" spans="1:10" ht="31.5" x14ac:dyDescent="0.25">
      <c r="A123" s="19" t="s">
        <v>666</v>
      </c>
      <c r="B123" s="146" t="s">
        <v>724</v>
      </c>
      <c r="C123" s="19" t="s">
        <v>855</v>
      </c>
      <c r="D123" s="154"/>
      <c r="E123" s="154"/>
      <c r="F123" s="154"/>
      <c r="G123" s="154"/>
      <c r="H123" s="154"/>
      <c r="I123" s="242">
        <v>0</v>
      </c>
      <c r="J123" s="350" t="s">
        <v>492</v>
      </c>
    </row>
    <row r="124" spans="1:10" ht="31.5" x14ac:dyDescent="0.25">
      <c r="A124" s="19" t="s">
        <v>666</v>
      </c>
      <c r="B124" s="146" t="s">
        <v>725</v>
      </c>
      <c r="C124" s="19" t="s">
        <v>856</v>
      </c>
      <c r="D124" s="154"/>
      <c r="E124" s="154"/>
      <c r="F124" s="154"/>
      <c r="G124" s="154"/>
      <c r="H124" s="154"/>
      <c r="I124" s="242">
        <v>0</v>
      </c>
      <c r="J124" s="350" t="s">
        <v>492</v>
      </c>
    </row>
    <row r="125" spans="1:10" x14ac:dyDescent="0.25">
      <c r="A125" s="19" t="s">
        <v>666</v>
      </c>
      <c r="B125" s="146" t="s">
        <v>726</v>
      </c>
      <c r="C125" s="19" t="s">
        <v>857</v>
      </c>
      <c r="D125" s="154"/>
      <c r="E125" s="154"/>
      <c r="F125" s="154"/>
      <c r="G125" s="154"/>
      <c r="H125" s="154"/>
      <c r="I125" s="242">
        <v>0</v>
      </c>
      <c r="J125" s="350" t="s">
        <v>492</v>
      </c>
    </row>
    <row r="126" spans="1:10" ht="78.75" x14ac:dyDescent="0.25">
      <c r="A126" s="19" t="s">
        <v>666</v>
      </c>
      <c r="B126" s="146" t="s">
        <v>707</v>
      </c>
      <c r="C126" s="19" t="s">
        <v>858</v>
      </c>
      <c r="D126" s="154"/>
      <c r="E126" s="154"/>
      <c r="F126" s="154"/>
      <c r="G126" s="154"/>
      <c r="H126" s="154"/>
      <c r="I126" s="242">
        <v>0</v>
      </c>
      <c r="J126" s="350" t="s">
        <v>492</v>
      </c>
    </row>
    <row r="127" spans="1:10" ht="78.75" x14ac:dyDescent="0.25">
      <c r="A127" s="19" t="s">
        <v>666</v>
      </c>
      <c r="B127" s="146" t="s">
        <v>727</v>
      </c>
      <c r="C127" s="19" t="s">
        <v>859</v>
      </c>
      <c r="D127" s="154"/>
      <c r="E127" s="154"/>
      <c r="F127" s="154"/>
      <c r="G127" s="154"/>
      <c r="H127" s="154"/>
      <c r="I127" s="242">
        <v>0</v>
      </c>
      <c r="J127" s="350" t="s">
        <v>492</v>
      </c>
    </row>
    <row r="128" spans="1:10" ht="31.5" x14ac:dyDescent="0.25">
      <c r="A128" s="19" t="s">
        <v>666</v>
      </c>
      <c r="B128" s="146" t="s">
        <v>728</v>
      </c>
      <c r="C128" s="19" t="s">
        <v>860</v>
      </c>
      <c r="D128" s="154"/>
      <c r="E128" s="154"/>
      <c r="F128" s="154"/>
      <c r="G128" s="154"/>
      <c r="H128" s="154"/>
      <c r="I128" s="242">
        <v>0</v>
      </c>
      <c r="J128" s="350" t="s">
        <v>492</v>
      </c>
    </row>
    <row r="129" spans="1:10" ht="31.5" x14ac:dyDescent="0.25">
      <c r="A129" s="19" t="s">
        <v>666</v>
      </c>
      <c r="B129" s="146" t="s">
        <v>729</v>
      </c>
      <c r="C129" s="19" t="s">
        <v>861</v>
      </c>
      <c r="D129" s="154"/>
      <c r="E129" s="154"/>
      <c r="F129" s="154"/>
      <c r="G129" s="154"/>
      <c r="H129" s="154"/>
      <c r="I129" s="242">
        <v>0</v>
      </c>
      <c r="J129" s="350" t="s">
        <v>492</v>
      </c>
    </row>
  </sheetData>
  <autoFilter ref="A19:AZ129"/>
  <mergeCells count="13">
    <mergeCell ref="J15:J18"/>
    <mergeCell ref="D17:I17"/>
    <mergeCell ref="A4:J4"/>
    <mergeCell ref="A6:J6"/>
    <mergeCell ref="A7:J7"/>
    <mergeCell ref="A9:J9"/>
    <mergeCell ref="A11:J11"/>
    <mergeCell ref="A12:J12"/>
    <mergeCell ref="A14:I14"/>
    <mergeCell ref="A15:A18"/>
    <mergeCell ref="B15:B18"/>
    <mergeCell ref="C15:C18"/>
    <mergeCell ref="D15:I16"/>
  </mergeCells>
  <pageMargins left="0.39370078740157483" right="0.39370078740157483" top="0.78740157480314965" bottom="0.39370078740157483" header="0.27559055118110237" footer="0.27559055118110237"/>
  <pageSetup paperSize="9" scale="40" orientation="landscape" r:id="rId1"/>
  <headerFooter alignWithMargins="0">
    <oddHeader>&amp;L&amp;"Arial,обычный"&amp;6Подготовлено с использованием системы ГАРАНТ</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S130"/>
  <sheetViews>
    <sheetView view="pageBreakPreview" zoomScale="75" zoomScaleNormal="100" zoomScaleSheetLayoutView="75" workbookViewId="0">
      <selection activeCell="G25" sqref="G25"/>
    </sheetView>
  </sheetViews>
  <sheetFormatPr defaultRowHeight="15" x14ac:dyDescent="0.25"/>
  <cols>
    <col min="1" max="1" width="10.140625" style="266" customWidth="1"/>
    <col min="2" max="2" width="37.7109375" style="266" customWidth="1"/>
    <col min="3" max="3" width="15.7109375" style="266" customWidth="1"/>
    <col min="4" max="4" width="18.28515625" style="58" customWidth="1"/>
    <col min="5" max="5" width="18" style="58" customWidth="1"/>
    <col min="6" max="6" width="19.140625" style="58" customWidth="1"/>
    <col min="7" max="7" width="32.42578125" style="58" customWidth="1"/>
    <col min="8" max="8" width="23.42578125" style="58" customWidth="1"/>
    <col min="9" max="9" width="27.7109375" style="58" customWidth="1"/>
    <col min="10" max="11" width="32.42578125" style="58" customWidth="1"/>
    <col min="12" max="12" width="27.85546875" style="58" customWidth="1"/>
    <col min="13" max="13" width="38" style="58" customWidth="1"/>
    <col min="14" max="14" width="48.28515625" style="58" customWidth="1"/>
    <col min="15" max="17" width="19.5703125" style="58" customWidth="1"/>
    <col min="18" max="18" width="15.42578125" style="58" customWidth="1"/>
    <col min="19" max="19" width="11.5703125" style="58" customWidth="1"/>
    <col min="20" max="20" width="16.140625" style="58" customWidth="1"/>
    <col min="21" max="21" width="8.140625" style="58" customWidth="1"/>
    <col min="22" max="22" width="22.42578125" style="58" customWidth="1"/>
    <col min="23" max="23" width="17.28515625" style="58" customWidth="1"/>
    <col min="24" max="24" width="25.42578125" style="58" customWidth="1"/>
    <col min="25" max="25" width="27" style="58" customWidth="1"/>
    <col min="26" max="26" width="7.85546875" style="266" customWidth="1"/>
    <col min="27" max="27" width="7.5703125" style="266" customWidth="1"/>
    <col min="28" max="28" width="9.28515625" style="266" customWidth="1"/>
    <col min="29" max="29" width="13.85546875" style="266" customWidth="1"/>
    <col min="30" max="16384" width="9.140625" style="266"/>
  </cols>
  <sheetData>
    <row r="1" spans="1:45" s="263" customFormat="1" ht="15" customHeight="1" x14ac:dyDescent="0.25">
      <c r="D1" s="264"/>
      <c r="E1" s="273"/>
      <c r="F1" s="273"/>
      <c r="G1" s="273"/>
      <c r="H1" s="273"/>
      <c r="I1" s="273"/>
      <c r="J1" s="273"/>
      <c r="K1" s="273"/>
      <c r="L1" s="273"/>
      <c r="M1" s="273"/>
      <c r="N1" s="264"/>
      <c r="O1" s="264"/>
      <c r="P1" s="461" t="s">
        <v>316</v>
      </c>
      <c r="Q1" s="461"/>
      <c r="R1" s="461"/>
      <c r="S1" s="264"/>
      <c r="T1" s="264"/>
      <c r="U1" s="264"/>
      <c r="V1" s="264"/>
      <c r="W1" s="264"/>
      <c r="X1" s="264"/>
      <c r="Y1" s="264"/>
    </row>
    <row r="2" spans="1:45" s="263" customFormat="1" ht="15" customHeight="1" x14ac:dyDescent="0.25">
      <c r="D2" s="264"/>
      <c r="E2" s="273"/>
      <c r="F2" s="273"/>
      <c r="G2" s="273"/>
      <c r="H2" s="273"/>
      <c r="I2" s="273"/>
      <c r="J2" s="273"/>
      <c r="K2" s="273"/>
      <c r="L2" s="273"/>
      <c r="M2" s="273"/>
      <c r="N2" s="264"/>
      <c r="O2" s="461" t="s">
        <v>1</v>
      </c>
      <c r="P2" s="461"/>
      <c r="Q2" s="461"/>
      <c r="R2" s="461"/>
      <c r="S2" s="264"/>
      <c r="T2" s="264"/>
      <c r="U2" s="264"/>
      <c r="V2" s="264"/>
      <c r="W2" s="264"/>
      <c r="X2" s="264"/>
      <c r="Y2" s="264"/>
    </row>
    <row r="3" spans="1:45" s="263" customFormat="1" ht="15" customHeight="1" x14ac:dyDescent="0.25">
      <c r="D3" s="264"/>
      <c r="E3" s="273"/>
      <c r="F3" s="273"/>
      <c r="G3" s="273"/>
      <c r="H3" s="273"/>
      <c r="I3" s="273"/>
      <c r="J3" s="273"/>
      <c r="K3" s="273"/>
      <c r="L3" s="273"/>
      <c r="M3" s="273"/>
      <c r="N3" s="264"/>
      <c r="O3" s="264"/>
      <c r="P3" s="461" t="s">
        <v>2</v>
      </c>
      <c r="Q3" s="461"/>
      <c r="R3" s="461"/>
      <c r="S3" s="264"/>
      <c r="T3" s="264"/>
      <c r="U3" s="264"/>
      <c r="V3" s="264"/>
      <c r="W3" s="264"/>
      <c r="X3" s="264"/>
      <c r="Y3" s="264"/>
    </row>
    <row r="4" spans="1:45" ht="15.75" customHeight="1" x14ac:dyDescent="0.25">
      <c r="A4" s="482" t="s">
        <v>317</v>
      </c>
      <c r="B4" s="482"/>
      <c r="C4" s="482"/>
      <c r="D4" s="482"/>
      <c r="E4" s="482"/>
      <c r="F4" s="482"/>
      <c r="G4" s="482"/>
      <c r="H4" s="482"/>
      <c r="I4" s="482"/>
      <c r="J4" s="482"/>
      <c r="K4" s="482"/>
      <c r="L4" s="482"/>
      <c r="M4" s="482"/>
      <c r="N4" s="482"/>
      <c r="O4" s="482"/>
      <c r="P4" s="482"/>
      <c r="Q4" s="482"/>
      <c r="R4" s="482"/>
    </row>
    <row r="5" spans="1:45" ht="15.75" customHeight="1" x14ac:dyDescent="0.25">
      <c r="A5" s="265"/>
      <c r="B5" s="265"/>
      <c r="C5" s="265"/>
      <c r="D5" s="265"/>
      <c r="E5" s="265"/>
      <c r="F5" s="265"/>
      <c r="G5" s="265"/>
      <c r="H5" s="265"/>
      <c r="I5" s="265"/>
      <c r="J5" s="265"/>
      <c r="K5" s="265"/>
      <c r="L5" s="265"/>
      <c r="M5" s="265"/>
      <c r="N5" s="265"/>
      <c r="O5" s="265"/>
      <c r="P5" s="265"/>
      <c r="Q5" s="265"/>
      <c r="R5" s="265"/>
    </row>
    <row r="6" spans="1:45" ht="15.75" customHeight="1" x14ac:dyDescent="0.25">
      <c r="A6" s="483" t="s">
        <v>1049</v>
      </c>
      <c r="B6" s="483"/>
      <c r="C6" s="483"/>
      <c r="D6" s="483"/>
      <c r="E6" s="483"/>
      <c r="F6" s="483"/>
      <c r="G6" s="483"/>
      <c r="H6" s="483"/>
      <c r="I6" s="483"/>
      <c r="J6" s="483"/>
      <c r="K6" s="483"/>
      <c r="L6" s="483"/>
      <c r="M6" s="483"/>
      <c r="N6" s="483"/>
      <c r="O6" s="483"/>
      <c r="P6" s="483"/>
      <c r="Q6" s="483"/>
      <c r="R6" s="483"/>
      <c r="S6" s="267"/>
      <c r="T6" s="267"/>
      <c r="U6" s="267"/>
      <c r="V6" s="267"/>
      <c r="W6" s="267"/>
      <c r="X6" s="267"/>
      <c r="Y6" s="267"/>
      <c r="Z6" s="267"/>
      <c r="AA6" s="267"/>
      <c r="AB6" s="267"/>
      <c r="AC6" s="267"/>
      <c r="AD6" s="267"/>
      <c r="AE6" s="267"/>
      <c r="AF6" s="267"/>
      <c r="AG6" s="267"/>
      <c r="AH6" s="267"/>
      <c r="AI6" s="267"/>
      <c r="AJ6" s="267"/>
      <c r="AK6" s="267"/>
      <c r="AL6" s="267"/>
      <c r="AM6" s="267"/>
      <c r="AN6" s="267"/>
      <c r="AO6" s="267"/>
      <c r="AP6" s="267"/>
      <c r="AQ6" s="267"/>
      <c r="AR6" s="267"/>
      <c r="AS6" s="267"/>
    </row>
    <row r="7" spans="1:45" ht="15.75" customHeight="1" x14ac:dyDescent="0.25">
      <c r="A7" s="483" t="s">
        <v>5</v>
      </c>
      <c r="B7" s="483"/>
      <c r="C7" s="483"/>
      <c r="D7" s="483"/>
      <c r="E7" s="483"/>
      <c r="F7" s="483"/>
      <c r="G7" s="483"/>
      <c r="H7" s="483"/>
      <c r="I7" s="483"/>
      <c r="J7" s="483"/>
      <c r="K7" s="483"/>
      <c r="L7" s="483"/>
      <c r="M7" s="483"/>
      <c r="N7" s="483"/>
      <c r="O7" s="483"/>
      <c r="P7" s="483"/>
      <c r="Q7" s="483"/>
      <c r="R7" s="483"/>
      <c r="S7" s="268"/>
      <c r="T7" s="268"/>
      <c r="U7" s="268"/>
      <c r="V7" s="268"/>
      <c r="W7" s="268"/>
      <c r="X7" s="268"/>
      <c r="Y7" s="268"/>
      <c r="Z7" s="268"/>
      <c r="AA7" s="268"/>
      <c r="AB7" s="268"/>
      <c r="AC7" s="268"/>
      <c r="AD7" s="268"/>
      <c r="AE7" s="268"/>
      <c r="AF7" s="268"/>
      <c r="AG7" s="268"/>
      <c r="AH7" s="268"/>
      <c r="AI7" s="268"/>
      <c r="AJ7" s="268"/>
      <c r="AK7" s="268"/>
      <c r="AL7" s="268"/>
      <c r="AM7" s="268"/>
      <c r="AN7" s="268"/>
      <c r="AO7" s="268"/>
      <c r="AP7" s="268"/>
      <c r="AQ7" s="268"/>
      <c r="AR7" s="268"/>
      <c r="AS7" s="268"/>
    </row>
    <row r="8" spans="1:45" ht="15.75" customHeight="1" x14ac:dyDescent="0.25">
      <c r="A8" s="269"/>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269"/>
      <c r="AB8" s="269"/>
      <c r="AC8" s="269"/>
      <c r="AD8" s="269"/>
      <c r="AE8" s="269"/>
      <c r="AF8" s="269"/>
      <c r="AG8" s="269"/>
      <c r="AH8" s="269"/>
      <c r="AI8" s="269"/>
      <c r="AJ8" s="269"/>
      <c r="AK8" s="269"/>
      <c r="AL8" s="269"/>
      <c r="AM8" s="269"/>
      <c r="AN8" s="269"/>
      <c r="AO8" s="269"/>
      <c r="AP8" s="269"/>
      <c r="AQ8" s="269"/>
      <c r="AR8" s="269"/>
      <c r="AS8" s="269"/>
    </row>
    <row r="9" spans="1:45" ht="15.75" customHeight="1" x14ac:dyDescent="0.25">
      <c r="A9" s="484" t="s">
        <v>1040</v>
      </c>
      <c r="B9" s="484"/>
      <c r="C9" s="484"/>
      <c r="D9" s="484"/>
      <c r="E9" s="484"/>
      <c r="F9" s="484"/>
      <c r="G9" s="484"/>
      <c r="H9" s="484"/>
      <c r="I9" s="484"/>
      <c r="J9" s="484"/>
      <c r="K9" s="484"/>
      <c r="L9" s="484"/>
      <c r="M9" s="484"/>
      <c r="N9" s="484"/>
      <c r="O9" s="484"/>
      <c r="P9" s="484"/>
      <c r="Q9" s="484"/>
      <c r="R9" s="484"/>
      <c r="S9" s="270"/>
      <c r="T9" s="270"/>
      <c r="U9" s="270"/>
      <c r="V9" s="270"/>
      <c r="W9" s="270"/>
      <c r="X9" s="270"/>
      <c r="Y9" s="270"/>
      <c r="Z9" s="270"/>
      <c r="AA9" s="270"/>
      <c r="AB9" s="270"/>
      <c r="AC9" s="270"/>
      <c r="AD9" s="270"/>
      <c r="AE9" s="270"/>
      <c r="AF9" s="270"/>
      <c r="AG9" s="270"/>
      <c r="AH9" s="270"/>
      <c r="AI9" s="270"/>
      <c r="AJ9" s="270"/>
      <c r="AK9" s="270"/>
      <c r="AL9" s="270"/>
      <c r="AM9" s="270"/>
      <c r="AN9" s="270"/>
      <c r="AO9" s="270"/>
      <c r="AP9" s="270"/>
      <c r="AQ9" s="270"/>
      <c r="AR9" s="270"/>
      <c r="AS9" s="270"/>
    </row>
    <row r="10" spans="1:45" ht="15.75" customHeight="1" x14ac:dyDescent="0.25">
      <c r="A10" s="271"/>
      <c r="B10" s="271"/>
      <c r="C10" s="271"/>
      <c r="D10" s="271"/>
      <c r="E10" s="271"/>
      <c r="F10" s="271"/>
      <c r="G10" s="271"/>
      <c r="H10" s="271"/>
      <c r="I10" s="271"/>
      <c r="J10" s="271"/>
      <c r="K10" s="271"/>
      <c r="L10" s="271"/>
      <c r="M10" s="271"/>
      <c r="N10" s="271"/>
      <c r="O10" s="271"/>
      <c r="P10" s="271"/>
      <c r="Q10" s="271"/>
      <c r="R10" s="271"/>
      <c r="S10" s="270"/>
      <c r="T10" s="270"/>
      <c r="U10" s="270"/>
      <c r="V10" s="270"/>
      <c r="W10" s="270"/>
      <c r="X10" s="270"/>
      <c r="Y10" s="270"/>
      <c r="Z10" s="270"/>
      <c r="AA10" s="270"/>
      <c r="AB10" s="270"/>
      <c r="AC10" s="270"/>
      <c r="AD10" s="270"/>
      <c r="AE10" s="270"/>
      <c r="AF10" s="270"/>
      <c r="AG10" s="270"/>
      <c r="AH10" s="270"/>
      <c r="AI10" s="270"/>
      <c r="AJ10" s="270"/>
      <c r="AK10" s="270"/>
      <c r="AL10" s="270"/>
      <c r="AM10" s="270"/>
      <c r="AN10" s="270"/>
      <c r="AO10" s="270"/>
      <c r="AP10" s="270"/>
      <c r="AQ10" s="270"/>
      <c r="AR10" s="270"/>
      <c r="AS10" s="270"/>
    </row>
    <row r="11" spans="1:45" s="41" customFormat="1" ht="15.75" hidden="1" customHeight="1" x14ac:dyDescent="0.25">
      <c r="A11" s="255"/>
      <c r="B11" s="255"/>
      <c r="C11" s="255"/>
      <c r="D11" s="255"/>
      <c r="E11" s="255"/>
      <c r="F11" s="255"/>
      <c r="G11" s="255"/>
      <c r="H11" s="255"/>
      <c r="I11" s="255"/>
      <c r="J11" s="255"/>
      <c r="K11" s="255"/>
      <c r="L11" s="255"/>
      <c r="M11" s="255"/>
      <c r="N11" s="255"/>
      <c r="O11" s="255"/>
      <c r="P11" s="255"/>
      <c r="Q11" s="255"/>
      <c r="R11" s="255"/>
      <c r="S11" s="45"/>
      <c r="T11" s="45"/>
      <c r="U11" s="45"/>
      <c r="V11" s="45"/>
      <c r="W11" s="45"/>
      <c r="X11" s="45"/>
      <c r="Y11" s="45"/>
      <c r="Z11" s="45"/>
      <c r="AA11" s="45"/>
      <c r="AB11" s="45"/>
      <c r="AC11" s="45"/>
      <c r="AD11" s="45"/>
      <c r="AE11" s="45"/>
      <c r="AF11" s="45"/>
      <c r="AG11" s="45"/>
      <c r="AH11" s="45"/>
      <c r="AI11" s="45"/>
      <c r="AJ11" s="45"/>
      <c r="AK11" s="45"/>
      <c r="AL11" s="45"/>
      <c r="AM11" s="45"/>
      <c r="AN11" s="45"/>
      <c r="AO11" s="45"/>
      <c r="AP11" s="45"/>
      <c r="AQ11" s="45"/>
      <c r="AR11" s="45"/>
      <c r="AS11" s="45"/>
    </row>
    <row r="12" spans="1:45" s="41" customFormat="1" ht="15.75" hidden="1" customHeight="1" x14ac:dyDescent="0.25">
      <c r="A12" s="255"/>
      <c r="B12" s="255"/>
      <c r="C12" s="255"/>
      <c r="D12" s="255"/>
      <c r="E12" s="255"/>
      <c r="F12" s="255"/>
      <c r="G12" s="255"/>
      <c r="H12" s="255"/>
      <c r="I12" s="255"/>
      <c r="J12" s="255"/>
      <c r="K12" s="255"/>
      <c r="L12" s="255"/>
      <c r="M12" s="255"/>
      <c r="N12" s="255"/>
      <c r="O12" s="255"/>
      <c r="P12" s="255"/>
      <c r="Q12" s="255"/>
      <c r="R12" s="25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row>
    <row r="13" spans="1:45" s="41" customFormat="1" ht="15.75" hidden="1" customHeight="1" x14ac:dyDescent="0.25">
      <c r="A13" s="255"/>
      <c r="B13" s="255"/>
      <c r="C13" s="255"/>
      <c r="D13" s="255"/>
      <c r="E13" s="255"/>
      <c r="F13" s="255"/>
      <c r="G13" s="255"/>
      <c r="H13" s="255"/>
      <c r="I13" s="255"/>
      <c r="J13" s="255"/>
      <c r="K13" s="255"/>
      <c r="L13" s="255"/>
      <c r="M13" s="255"/>
      <c r="N13" s="255"/>
      <c r="O13" s="255"/>
      <c r="P13" s="255"/>
      <c r="Q13" s="255"/>
      <c r="R13" s="25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row>
    <row r="14" spans="1:45" s="41" customFormat="1" ht="15.75" hidden="1" customHeight="1" x14ac:dyDescent="0.25">
      <c r="A14" s="255"/>
      <c r="B14" s="255"/>
      <c r="C14" s="255"/>
      <c r="D14" s="255"/>
      <c r="E14" s="255"/>
      <c r="F14" s="255"/>
      <c r="G14" s="255"/>
      <c r="H14" s="255"/>
      <c r="I14" s="255"/>
      <c r="J14" s="255"/>
      <c r="K14" s="255"/>
      <c r="L14" s="255"/>
      <c r="M14" s="255"/>
      <c r="N14" s="255"/>
      <c r="O14" s="255"/>
      <c r="P14" s="255"/>
      <c r="Q14" s="255"/>
      <c r="R14" s="255"/>
      <c r="S14" s="45"/>
      <c r="T14" s="45"/>
      <c r="U14" s="45"/>
      <c r="V14" s="45"/>
      <c r="W14" s="45"/>
      <c r="X14" s="45"/>
      <c r="Y14" s="45"/>
      <c r="Z14" s="45"/>
      <c r="AA14" s="45"/>
      <c r="AB14" s="45"/>
      <c r="AC14" s="45"/>
      <c r="AD14" s="45"/>
      <c r="AE14" s="45"/>
      <c r="AF14" s="45"/>
      <c r="AG14" s="45"/>
      <c r="AH14" s="45"/>
      <c r="AI14" s="45"/>
      <c r="AJ14" s="45"/>
      <c r="AK14" s="45"/>
      <c r="AL14" s="45"/>
      <c r="AM14" s="45"/>
      <c r="AN14" s="45"/>
      <c r="AO14" s="45"/>
      <c r="AP14" s="45"/>
      <c r="AQ14" s="45"/>
      <c r="AR14" s="45"/>
      <c r="AS14" s="45"/>
    </row>
    <row r="15" spans="1:45" s="41" customFormat="1" ht="15.75" hidden="1" customHeight="1" x14ac:dyDescent="0.25">
      <c r="A15" s="255"/>
      <c r="B15" s="255"/>
      <c r="C15" s="255"/>
      <c r="D15" s="255"/>
      <c r="E15" s="255"/>
      <c r="F15" s="255"/>
      <c r="G15" s="255"/>
      <c r="H15" s="255"/>
      <c r="I15" s="255"/>
      <c r="J15" s="255"/>
      <c r="K15" s="255"/>
      <c r="L15" s="255"/>
      <c r="M15" s="255"/>
      <c r="N15" s="255"/>
      <c r="O15" s="255"/>
      <c r="P15" s="255"/>
      <c r="Q15" s="255"/>
      <c r="R15" s="25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row>
    <row r="16" spans="1:45" s="41" customFormat="1" ht="15.75" hidden="1" customHeight="1" x14ac:dyDescent="0.25">
      <c r="A16" s="255"/>
      <c r="B16" s="255"/>
      <c r="C16" s="255"/>
      <c r="D16" s="255"/>
      <c r="E16" s="255"/>
      <c r="F16" s="255"/>
      <c r="G16" s="255"/>
      <c r="H16" s="255"/>
      <c r="I16" s="255"/>
      <c r="J16" s="255"/>
      <c r="K16" s="255"/>
      <c r="L16" s="255"/>
      <c r="M16" s="255"/>
      <c r="N16" s="255"/>
      <c r="O16" s="255"/>
      <c r="P16" s="255"/>
      <c r="Q16" s="255"/>
      <c r="R16" s="25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row>
    <row r="17" spans="1:45" s="41" customFormat="1" ht="15.75" hidden="1" customHeight="1" x14ac:dyDescent="0.25">
      <c r="A17" s="255"/>
      <c r="B17" s="255"/>
      <c r="C17" s="255"/>
      <c r="D17" s="255"/>
      <c r="E17" s="255"/>
      <c r="F17" s="255"/>
      <c r="G17" s="255"/>
      <c r="H17" s="255"/>
      <c r="I17" s="255"/>
      <c r="J17" s="255"/>
      <c r="K17" s="255"/>
      <c r="L17" s="255"/>
      <c r="M17" s="255"/>
      <c r="N17" s="255"/>
      <c r="O17" s="255"/>
      <c r="P17" s="255"/>
      <c r="Q17" s="255"/>
      <c r="R17" s="255"/>
      <c r="S17" s="45"/>
      <c r="T17" s="45"/>
      <c r="U17" s="45"/>
      <c r="V17" s="45"/>
      <c r="W17" s="45"/>
      <c r="X17" s="45"/>
      <c r="Y17" s="45"/>
      <c r="Z17" s="45"/>
      <c r="AA17" s="45"/>
      <c r="AB17" s="45"/>
      <c r="AC17" s="45"/>
      <c r="AD17" s="45"/>
      <c r="AE17" s="45"/>
      <c r="AF17" s="45"/>
      <c r="AG17" s="45"/>
      <c r="AH17" s="45"/>
      <c r="AI17" s="45"/>
      <c r="AJ17" s="45"/>
      <c r="AK17" s="45"/>
      <c r="AL17" s="45"/>
      <c r="AM17" s="45"/>
      <c r="AN17" s="45"/>
      <c r="AO17" s="45"/>
      <c r="AP17" s="45"/>
      <c r="AQ17" s="45"/>
      <c r="AR17" s="45"/>
      <c r="AS17" s="45"/>
    </row>
    <row r="18" spans="1:45" ht="15" customHeight="1" x14ac:dyDescent="0.25">
      <c r="A18" s="481"/>
      <c r="B18" s="481"/>
      <c r="C18" s="481"/>
      <c r="D18" s="481"/>
      <c r="E18" s="481"/>
      <c r="F18" s="481"/>
      <c r="G18" s="481"/>
      <c r="H18" s="481"/>
      <c r="I18" s="481"/>
      <c r="J18" s="481"/>
      <c r="K18" s="481"/>
      <c r="L18" s="481"/>
      <c r="M18" s="481"/>
      <c r="N18" s="481"/>
      <c r="O18" s="481"/>
      <c r="P18" s="481"/>
      <c r="Q18" s="481"/>
      <c r="R18" s="481"/>
      <c r="S18" s="272"/>
    </row>
    <row r="19" spans="1:45" ht="184.5" customHeight="1" x14ac:dyDescent="0.25">
      <c r="A19" s="91" t="s">
        <v>9</v>
      </c>
      <c r="B19" s="91" t="s">
        <v>10</v>
      </c>
      <c r="C19" s="91" t="s">
        <v>49</v>
      </c>
      <c r="D19" s="92" t="s">
        <v>318</v>
      </c>
      <c r="E19" s="92" t="s">
        <v>319</v>
      </c>
      <c r="F19" s="91" t="s">
        <v>320</v>
      </c>
      <c r="G19" s="91" t="s">
        <v>321</v>
      </c>
      <c r="H19" s="91" t="s">
        <v>322</v>
      </c>
      <c r="I19" s="91" t="s">
        <v>323</v>
      </c>
      <c r="J19" s="91" t="s">
        <v>324</v>
      </c>
      <c r="K19" s="91" t="s">
        <v>325</v>
      </c>
      <c r="L19" s="93" t="s">
        <v>326</v>
      </c>
      <c r="M19" s="94" t="s">
        <v>327</v>
      </c>
      <c r="N19" s="94" t="s">
        <v>328</v>
      </c>
      <c r="O19" s="91" t="s">
        <v>329</v>
      </c>
      <c r="P19" s="91" t="s">
        <v>330</v>
      </c>
      <c r="Q19" s="91" t="s">
        <v>331</v>
      </c>
      <c r="R19" s="91" t="s">
        <v>332</v>
      </c>
      <c r="S19" s="266"/>
      <c r="T19" s="266"/>
      <c r="U19" s="266"/>
      <c r="V19" s="266"/>
      <c r="W19" s="266"/>
      <c r="X19" s="266"/>
      <c r="Y19" s="266"/>
    </row>
    <row r="20" spans="1:45" ht="18.75" customHeight="1" x14ac:dyDescent="0.25">
      <c r="A20" s="91">
        <v>1</v>
      </c>
      <c r="B20" s="91">
        <v>2</v>
      </c>
      <c r="C20" s="91">
        <v>3</v>
      </c>
      <c r="D20" s="91">
        <v>4</v>
      </c>
      <c r="E20" s="91">
        <v>5</v>
      </c>
      <c r="F20" s="91">
        <v>6</v>
      </c>
      <c r="G20" s="91">
        <v>7</v>
      </c>
      <c r="H20" s="91">
        <v>8</v>
      </c>
      <c r="I20" s="91">
        <v>9</v>
      </c>
      <c r="J20" s="91">
        <v>10</v>
      </c>
      <c r="K20" s="91">
        <v>11</v>
      </c>
      <c r="L20" s="91">
        <v>12</v>
      </c>
      <c r="M20" s="91">
        <v>13</v>
      </c>
      <c r="N20" s="91">
        <v>14</v>
      </c>
      <c r="O20" s="91">
        <v>15</v>
      </c>
      <c r="P20" s="91">
        <v>16</v>
      </c>
      <c r="Q20" s="91">
        <v>17</v>
      </c>
      <c r="R20" s="91">
        <v>18</v>
      </c>
    </row>
    <row r="21" spans="1:45" s="41" customFormat="1" ht="31.5" x14ac:dyDescent="0.25">
      <c r="A21" s="96">
        <v>0</v>
      </c>
      <c r="B21" s="262" t="s">
        <v>606</v>
      </c>
      <c r="C21" s="96" t="s">
        <v>730</v>
      </c>
      <c r="D21" s="98" t="s">
        <v>492</v>
      </c>
      <c r="E21" s="98" t="s">
        <v>492</v>
      </c>
      <c r="F21" s="98" t="s">
        <v>492</v>
      </c>
      <c r="G21" s="98" t="s">
        <v>492</v>
      </c>
      <c r="H21" s="98" t="s">
        <v>492</v>
      </c>
      <c r="I21" s="98" t="s">
        <v>492</v>
      </c>
      <c r="J21" s="98" t="s">
        <v>492</v>
      </c>
      <c r="K21" s="98" t="s">
        <v>492</v>
      </c>
      <c r="L21" s="98" t="s">
        <v>492</v>
      </c>
      <c r="M21" s="98" t="s">
        <v>492</v>
      </c>
      <c r="N21" s="98" t="s">
        <v>492</v>
      </c>
      <c r="O21" s="98" t="s">
        <v>492</v>
      </c>
      <c r="P21" s="98" t="s">
        <v>492</v>
      </c>
      <c r="Q21" s="98" t="s">
        <v>492</v>
      </c>
      <c r="R21" s="98" t="s">
        <v>492</v>
      </c>
      <c r="S21" s="39"/>
      <c r="T21" s="39"/>
      <c r="U21" s="39"/>
      <c r="V21" s="39"/>
      <c r="W21" s="39"/>
      <c r="X21" s="39"/>
      <c r="Y21" s="39"/>
      <c r="Z21" s="40"/>
      <c r="AA21" s="40"/>
      <c r="AB21" s="40"/>
      <c r="AC21" s="40"/>
    </row>
    <row r="22" spans="1:45" s="41" customFormat="1" ht="31.5" x14ac:dyDescent="0.25">
      <c r="A22" s="96" t="s">
        <v>607</v>
      </c>
      <c r="B22" s="262" t="s">
        <v>608</v>
      </c>
      <c r="C22" s="96" t="s">
        <v>730</v>
      </c>
      <c r="D22" s="98" t="s">
        <v>492</v>
      </c>
      <c r="E22" s="98" t="s">
        <v>492</v>
      </c>
      <c r="F22" s="98" t="s">
        <v>492</v>
      </c>
      <c r="G22" s="98" t="s">
        <v>492</v>
      </c>
      <c r="H22" s="98" t="s">
        <v>492</v>
      </c>
      <c r="I22" s="98" t="s">
        <v>492</v>
      </c>
      <c r="J22" s="98" t="s">
        <v>492</v>
      </c>
      <c r="K22" s="98" t="s">
        <v>492</v>
      </c>
      <c r="L22" s="98" t="s">
        <v>492</v>
      </c>
      <c r="M22" s="98" t="s">
        <v>492</v>
      </c>
      <c r="N22" s="98" t="s">
        <v>492</v>
      </c>
      <c r="O22" s="98" t="s">
        <v>492</v>
      </c>
      <c r="P22" s="98" t="s">
        <v>492</v>
      </c>
      <c r="Q22" s="98" t="s">
        <v>492</v>
      </c>
      <c r="R22" s="98" t="s">
        <v>492</v>
      </c>
      <c r="S22" s="39"/>
      <c r="T22" s="39"/>
      <c r="U22" s="39"/>
      <c r="V22" s="39"/>
      <c r="W22" s="39"/>
      <c r="X22" s="39"/>
      <c r="Y22" s="39"/>
      <c r="Z22" s="40"/>
      <c r="AA22" s="40"/>
      <c r="AB22" s="40"/>
      <c r="AC22" s="40"/>
    </row>
    <row r="23" spans="1:45" s="41" customFormat="1" ht="31.5" x14ac:dyDescent="0.25">
      <c r="A23" s="96" t="s">
        <v>609</v>
      </c>
      <c r="B23" s="262" t="s">
        <v>668</v>
      </c>
      <c r="C23" s="96" t="s">
        <v>730</v>
      </c>
      <c r="D23" s="98" t="s">
        <v>492</v>
      </c>
      <c r="E23" s="98" t="s">
        <v>492</v>
      </c>
      <c r="F23" s="98" t="s">
        <v>492</v>
      </c>
      <c r="G23" s="98" t="s">
        <v>492</v>
      </c>
      <c r="H23" s="98" t="s">
        <v>492</v>
      </c>
      <c r="I23" s="98" t="s">
        <v>492</v>
      </c>
      <c r="J23" s="98" t="s">
        <v>492</v>
      </c>
      <c r="K23" s="98" t="s">
        <v>492</v>
      </c>
      <c r="L23" s="98" t="s">
        <v>492</v>
      </c>
      <c r="M23" s="98" t="s">
        <v>492</v>
      </c>
      <c r="N23" s="98" t="s">
        <v>492</v>
      </c>
      <c r="O23" s="98" t="s">
        <v>492</v>
      </c>
      <c r="P23" s="98" t="s">
        <v>492</v>
      </c>
      <c r="Q23" s="98" t="s">
        <v>492</v>
      </c>
      <c r="R23" s="98" t="s">
        <v>492</v>
      </c>
      <c r="S23" s="39"/>
      <c r="T23" s="39"/>
      <c r="U23" s="39"/>
      <c r="V23" s="39"/>
      <c r="W23" s="39"/>
      <c r="X23" s="39"/>
      <c r="Y23" s="39"/>
      <c r="Z23" s="40"/>
      <c r="AA23" s="40"/>
      <c r="AB23" s="40"/>
      <c r="AC23" s="40"/>
    </row>
    <row r="24" spans="1:45" s="41" customFormat="1" ht="78.75" x14ac:dyDescent="0.25">
      <c r="A24" s="96" t="s">
        <v>610</v>
      </c>
      <c r="B24" s="262" t="s">
        <v>611</v>
      </c>
      <c r="C24" s="96" t="s">
        <v>730</v>
      </c>
      <c r="D24" s="98" t="s">
        <v>492</v>
      </c>
      <c r="E24" s="98" t="s">
        <v>492</v>
      </c>
      <c r="F24" s="98" t="s">
        <v>492</v>
      </c>
      <c r="G24" s="98" t="s">
        <v>492</v>
      </c>
      <c r="H24" s="98" t="s">
        <v>492</v>
      </c>
      <c r="I24" s="98" t="s">
        <v>492</v>
      </c>
      <c r="J24" s="98" t="s">
        <v>492</v>
      </c>
      <c r="K24" s="98" t="s">
        <v>492</v>
      </c>
      <c r="L24" s="98" t="s">
        <v>492</v>
      </c>
      <c r="M24" s="98" t="s">
        <v>492</v>
      </c>
      <c r="N24" s="98" t="s">
        <v>492</v>
      </c>
      <c r="O24" s="98" t="s">
        <v>492</v>
      </c>
      <c r="P24" s="98" t="s">
        <v>492</v>
      </c>
      <c r="Q24" s="98" t="s">
        <v>492</v>
      </c>
      <c r="R24" s="98" t="s">
        <v>492</v>
      </c>
      <c r="S24" s="39"/>
      <c r="T24" s="39"/>
      <c r="U24" s="39"/>
      <c r="V24" s="39"/>
      <c r="W24" s="39"/>
      <c r="X24" s="39"/>
      <c r="Y24" s="39"/>
      <c r="Z24" s="40"/>
      <c r="AA24" s="40"/>
      <c r="AB24" s="40"/>
      <c r="AC24" s="40"/>
    </row>
    <row r="25" spans="1:45" s="41" customFormat="1" ht="47.25" x14ac:dyDescent="0.25">
      <c r="A25" s="96" t="s">
        <v>612</v>
      </c>
      <c r="B25" s="262" t="s">
        <v>667</v>
      </c>
      <c r="C25" s="96" t="s">
        <v>730</v>
      </c>
      <c r="D25" s="98" t="s">
        <v>492</v>
      </c>
      <c r="E25" s="98" t="s">
        <v>492</v>
      </c>
      <c r="F25" s="98" t="s">
        <v>492</v>
      </c>
      <c r="G25" s="98" t="s">
        <v>492</v>
      </c>
      <c r="H25" s="98" t="s">
        <v>492</v>
      </c>
      <c r="I25" s="98" t="s">
        <v>492</v>
      </c>
      <c r="J25" s="98" t="s">
        <v>492</v>
      </c>
      <c r="K25" s="98" t="s">
        <v>492</v>
      </c>
      <c r="L25" s="98" t="s">
        <v>492</v>
      </c>
      <c r="M25" s="98" t="s">
        <v>492</v>
      </c>
      <c r="N25" s="98" t="s">
        <v>492</v>
      </c>
      <c r="O25" s="98" t="s">
        <v>492</v>
      </c>
      <c r="P25" s="98" t="s">
        <v>492</v>
      </c>
      <c r="Q25" s="98" t="s">
        <v>492</v>
      </c>
      <c r="R25" s="98" t="s">
        <v>492</v>
      </c>
      <c r="S25" s="39"/>
      <c r="T25" s="39"/>
      <c r="U25" s="39"/>
      <c r="V25" s="39"/>
      <c r="W25" s="39"/>
      <c r="X25" s="39"/>
      <c r="Y25" s="39"/>
      <c r="Z25" s="40"/>
      <c r="AA25" s="40"/>
      <c r="AB25" s="40"/>
      <c r="AC25" s="40"/>
    </row>
    <row r="26" spans="1:45" s="41" customFormat="1" ht="47.25" x14ac:dyDescent="0.25">
      <c r="A26" s="96" t="s">
        <v>613</v>
      </c>
      <c r="B26" s="262" t="s">
        <v>614</v>
      </c>
      <c r="C26" s="96" t="s">
        <v>730</v>
      </c>
      <c r="D26" s="98" t="s">
        <v>492</v>
      </c>
      <c r="E26" s="98" t="s">
        <v>492</v>
      </c>
      <c r="F26" s="98" t="s">
        <v>492</v>
      </c>
      <c r="G26" s="98" t="s">
        <v>492</v>
      </c>
      <c r="H26" s="98" t="s">
        <v>492</v>
      </c>
      <c r="I26" s="98" t="s">
        <v>492</v>
      </c>
      <c r="J26" s="98" t="s">
        <v>492</v>
      </c>
      <c r="K26" s="98" t="s">
        <v>492</v>
      </c>
      <c r="L26" s="98" t="s">
        <v>492</v>
      </c>
      <c r="M26" s="98" t="s">
        <v>492</v>
      </c>
      <c r="N26" s="98" t="s">
        <v>492</v>
      </c>
      <c r="O26" s="98" t="s">
        <v>492</v>
      </c>
      <c r="P26" s="98" t="s">
        <v>492</v>
      </c>
      <c r="Q26" s="98" t="s">
        <v>492</v>
      </c>
      <c r="R26" s="98" t="s">
        <v>492</v>
      </c>
      <c r="S26" s="39"/>
      <c r="T26" s="39"/>
      <c r="U26" s="39"/>
      <c r="V26" s="39"/>
      <c r="W26" s="39"/>
      <c r="X26" s="39"/>
      <c r="Y26" s="39"/>
      <c r="Z26" s="40"/>
      <c r="AA26" s="40"/>
      <c r="AB26" s="40"/>
      <c r="AC26" s="40"/>
    </row>
    <row r="27" spans="1:45" s="41" customFormat="1" ht="31.5" x14ac:dyDescent="0.25">
      <c r="A27" s="96" t="s">
        <v>615</v>
      </c>
      <c r="B27" s="262" t="s">
        <v>616</v>
      </c>
      <c r="C27" s="96" t="s">
        <v>730</v>
      </c>
      <c r="D27" s="98" t="s">
        <v>492</v>
      </c>
      <c r="E27" s="98" t="s">
        <v>492</v>
      </c>
      <c r="F27" s="98" t="s">
        <v>492</v>
      </c>
      <c r="G27" s="98" t="s">
        <v>492</v>
      </c>
      <c r="H27" s="98" t="s">
        <v>492</v>
      </c>
      <c r="I27" s="98" t="s">
        <v>492</v>
      </c>
      <c r="J27" s="98" t="s">
        <v>492</v>
      </c>
      <c r="K27" s="98" t="s">
        <v>492</v>
      </c>
      <c r="L27" s="98" t="s">
        <v>492</v>
      </c>
      <c r="M27" s="98" t="s">
        <v>492</v>
      </c>
      <c r="N27" s="98" t="s">
        <v>492</v>
      </c>
      <c r="O27" s="98" t="s">
        <v>492</v>
      </c>
      <c r="P27" s="98" t="s">
        <v>492</v>
      </c>
      <c r="Q27" s="98" t="s">
        <v>492</v>
      </c>
      <c r="R27" s="98" t="s">
        <v>492</v>
      </c>
      <c r="S27" s="39"/>
      <c r="T27" s="39"/>
      <c r="U27" s="39"/>
      <c r="V27" s="39"/>
      <c r="W27" s="39"/>
      <c r="X27" s="39"/>
      <c r="Y27" s="39"/>
      <c r="Z27" s="40"/>
      <c r="AA27" s="40"/>
      <c r="AB27" s="40"/>
      <c r="AC27" s="40"/>
    </row>
    <row r="28" spans="1:45" s="41" customFormat="1" ht="31.5" x14ac:dyDescent="0.25">
      <c r="A28" s="96" t="s">
        <v>493</v>
      </c>
      <c r="B28" s="262" t="s">
        <v>617</v>
      </c>
      <c r="C28" s="96" t="s">
        <v>730</v>
      </c>
      <c r="D28" s="98" t="s">
        <v>492</v>
      </c>
      <c r="E28" s="98" t="s">
        <v>492</v>
      </c>
      <c r="F28" s="98" t="s">
        <v>492</v>
      </c>
      <c r="G28" s="98" t="s">
        <v>492</v>
      </c>
      <c r="H28" s="98" t="s">
        <v>492</v>
      </c>
      <c r="I28" s="98" t="s">
        <v>492</v>
      </c>
      <c r="J28" s="98" t="s">
        <v>492</v>
      </c>
      <c r="K28" s="98" t="s">
        <v>492</v>
      </c>
      <c r="L28" s="98" t="s">
        <v>492</v>
      </c>
      <c r="M28" s="98" t="s">
        <v>492</v>
      </c>
      <c r="N28" s="98" t="s">
        <v>492</v>
      </c>
      <c r="O28" s="98" t="s">
        <v>492</v>
      </c>
      <c r="P28" s="98" t="s">
        <v>492</v>
      </c>
      <c r="Q28" s="98" t="s">
        <v>492</v>
      </c>
      <c r="R28" s="98" t="s">
        <v>492</v>
      </c>
      <c r="S28" s="39"/>
      <c r="T28" s="39"/>
      <c r="U28" s="39"/>
      <c r="V28" s="39"/>
      <c r="W28" s="39"/>
      <c r="X28" s="39"/>
      <c r="Y28" s="39"/>
      <c r="Z28" s="40"/>
      <c r="AA28" s="40"/>
      <c r="AB28" s="40"/>
      <c r="AC28" s="40"/>
    </row>
    <row r="29" spans="1:45" s="41" customFormat="1" ht="47.25" x14ac:dyDescent="0.25">
      <c r="A29" s="96" t="s">
        <v>495</v>
      </c>
      <c r="B29" s="262" t="s">
        <v>618</v>
      </c>
      <c r="C29" s="96" t="s">
        <v>730</v>
      </c>
      <c r="D29" s="98" t="s">
        <v>492</v>
      </c>
      <c r="E29" s="98" t="s">
        <v>492</v>
      </c>
      <c r="F29" s="98" t="s">
        <v>492</v>
      </c>
      <c r="G29" s="98" t="s">
        <v>492</v>
      </c>
      <c r="H29" s="98" t="s">
        <v>492</v>
      </c>
      <c r="I29" s="98" t="s">
        <v>492</v>
      </c>
      <c r="J29" s="98" t="s">
        <v>492</v>
      </c>
      <c r="K29" s="98" t="s">
        <v>492</v>
      </c>
      <c r="L29" s="98" t="s">
        <v>492</v>
      </c>
      <c r="M29" s="98" t="s">
        <v>492</v>
      </c>
      <c r="N29" s="98" t="s">
        <v>492</v>
      </c>
      <c r="O29" s="98" t="s">
        <v>492</v>
      </c>
      <c r="P29" s="98" t="s">
        <v>492</v>
      </c>
      <c r="Q29" s="98" t="s">
        <v>492</v>
      </c>
      <c r="R29" s="98" t="s">
        <v>492</v>
      </c>
      <c r="S29" s="39"/>
      <c r="T29" s="39"/>
      <c r="U29" s="39"/>
      <c r="V29" s="39"/>
      <c r="W29" s="39"/>
      <c r="X29" s="39"/>
      <c r="Y29" s="39"/>
      <c r="Z29" s="40"/>
      <c r="AA29" s="40"/>
      <c r="AB29" s="40"/>
      <c r="AC29" s="40"/>
    </row>
    <row r="30" spans="1:45" s="41" customFormat="1" ht="78.75" x14ac:dyDescent="0.25">
      <c r="A30" s="96" t="s">
        <v>499</v>
      </c>
      <c r="B30" s="262" t="s">
        <v>651</v>
      </c>
      <c r="C30" s="96" t="s">
        <v>730</v>
      </c>
      <c r="D30" s="98" t="s">
        <v>492</v>
      </c>
      <c r="E30" s="98" t="s">
        <v>492</v>
      </c>
      <c r="F30" s="98" t="s">
        <v>492</v>
      </c>
      <c r="G30" s="98" t="s">
        <v>492</v>
      </c>
      <c r="H30" s="98" t="s">
        <v>492</v>
      </c>
      <c r="I30" s="98" t="s">
        <v>492</v>
      </c>
      <c r="J30" s="98" t="s">
        <v>492</v>
      </c>
      <c r="K30" s="98" t="s">
        <v>492</v>
      </c>
      <c r="L30" s="98" t="s">
        <v>492</v>
      </c>
      <c r="M30" s="98" t="s">
        <v>492</v>
      </c>
      <c r="N30" s="98" t="s">
        <v>492</v>
      </c>
      <c r="O30" s="98" t="s">
        <v>492</v>
      </c>
      <c r="P30" s="98" t="s">
        <v>492</v>
      </c>
      <c r="Q30" s="98" t="s">
        <v>492</v>
      </c>
      <c r="R30" s="98" t="s">
        <v>492</v>
      </c>
      <c r="S30" s="39"/>
      <c r="T30" s="39"/>
      <c r="U30" s="39"/>
      <c r="V30" s="39"/>
      <c r="W30" s="39"/>
      <c r="X30" s="39"/>
      <c r="Y30" s="39"/>
      <c r="Z30" s="40"/>
      <c r="AA30" s="40"/>
      <c r="AB30" s="40"/>
      <c r="AC30" s="40"/>
    </row>
    <row r="31" spans="1:45" s="41" customFormat="1" ht="78.75" x14ac:dyDescent="0.25">
      <c r="A31" s="96" t="s">
        <v>501</v>
      </c>
      <c r="B31" s="262" t="s">
        <v>619</v>
      </c>
      <c r="C31" s="96" t="s">
        <v>730</v>
      </c>
      <c r="D31" s="98" t="s">
        <v>492</v>
      </c>
      <c r="E31" s="98" t="s">
        <v>492</v>
      </c>
      <c r="F31" s="98" t="s">
        <v>492</v>
      </c>
      <c r="G31" s="98" t="s">
        <v>492</v>
      </c>
      <c r="H31" s="98" t="s">
        <v>492</v>
      </c>
      <c r="I31" s="98" t="s">
        <v>492</v>
      </c>
      <c r="J31" s="98" t="s">
        <v>492</v>
      </c>
      <c r="K31" s="98" t="s">
        <v>492</v>
      </c>
      <c r="L31" s="98" t="s">
        <v>492</v>
      </c>
      <c r="M31" s="98" t="s">
        <v>492</v>
      </c>
      <c r="N31" s="98" t="s">
        <v>492</v>
      </c>
      <c r="O31" s="98" t="s">
        <v>492</v>
      </c>
      <c r="P31" s="98" t="s">
        <v>492</v>
      </c>
      <c r="Q31" s="98" t="s">
        <v>492</v>
      </c>
      <c r="R31" s="98" t="s">
        <v>492</v>
      </c>
      <c r="S31" s="39"/>
      <c r="T31" s="39"/>
      <c r="U31" s="39"/>
      <c r="V31" s="39"/>
      <c r="W31" s="39"/>
      <c r="X31" s="39"/>
      <c r="Y31" s="39"/>
      <c r="Z31" s="40"/>
      <c r="AA31" s="40"/>
      <c r="AB31" s="40"/>
      <c r="AC31" s="40"/>
    </row>
    <row r="32" spans="1:45" s="41" customFormat="1" ht="63" x14ac:dyDescent="0.25">
      <c r="A32" s="96" t="s">
        <v>503</v>
      </c>
      <c r="B32" s="262" t="s">
        <v>620</v>
      </c>
      <c r="C32" s="96" t="s">
        <v>730</v>
      </c>
      <c r="D32" s="98" t="s">
        <v>492</v>
      </c>
      <c r="E32" s="98" t="s">
        <v>492</v>
      </c>
      <c r="F32" s="98" t="s">
        <v>492</v>
      </c>
      <c r="G32" s="98" t="s">
        <v>492</v>
      </c>
      <c r="H32" s="98" t="s">
        <v>492</v>
      </c>
      <c r="I32" s="98" t="s">
        <v>492</v>
      </c>
      <c r="J32" s="98" t="s">
        <v>492</v>
      </c>
      <c r="K32" s="98" t="s">
        <v>492</v>
      </c>
      <c r="L32" s="98" t="s">
        <v>492</v>
      </c>
      <c r="M32" s="98" t="s">
        <v>492</v>
      </c>
      <c r="N32" s="98" t="s">
        <v>492</v>
      </c>
      <c r="O32" s="98" t="s">
        <v>492</v>
      </c>
      <c r="P32" s="98" t="s">
        <v>492</v>
      </c>
      <c r="Q32" s="98" t="s">
        <v>492</v>
      </c>
      <c r="R32" s="98" t="s">
        <v>492</v>
      </c>
      <c r="S32" s="39"/>
      <c r="T32" s="39"/>
      <c r="U32" s="39"/>
      <c r="V32" s="39"/>
      <c r="W32" s="39"/>
      <c r="X32" s="39"/>
      <c r="Y32" s="39"/>
      <c r="Z32" s="40"/>
      <c r="AA32" s="40"/>
      <c r="AB32" s="40"/>
      <c r="AC32" s="40"/>
    </row>
    <row r="33" spans="1:29" s="41" customFormat="1" ht="47.25" x14ac:dyDescent="0.25">
      <c r="A33" s="96" t="s">
        <v>507</v>
      </c>
      <c r="B33" s="262" t="s">
        <v>622</v>
      </c>
      <c r="C33" s="96" t="s">
        <v>730</v>
      </c>
      <c r="D33" s="98" t="s">
        <v>492</v>
      </c>
      <c r="E33" s="98" t="s">
        <v>492</v>
      </c>
      <c r="F33" s="98" t="s">
        <v>492</v>
      </c>
      <c r="G33" s="98" t="s">
        <v>492</v>
      </c>
      <c r="H33" s="98" t="s">
        <v>492</v>
      </c>
      <c r="I33" s="98" t="s">
        <v>492</v>
      </c>
      <c r="J33" s="98" t="s">
        <v>492</v>
      </c>
      <c r="K33" s="98" t="s">
        <v>492</v>
      </c>
      <c r="L33" s="98" t="s">
        <v>492</v>
      </c>
      <c r="M33" s="98" t="s">
        <v>492</v>
      </c>
      <c r="N33" s="98" t="s">
        <v>492</v>
      </c>
      <c r="O33" s="98" t="s">
        <v>492</v>
      </c>
      <c r="P33" s="98" t="s">
        <v>492</v>
      </c>
      <c r="Q33" s="98" t="s">
        <v>492</v>
      </c>
      <c r="R33" s="98" t="s">
        <v>492</v>
      </c>
      <c r="S33" s="39"/>
      <c r="T33" s="39"/>
      <c r="U33" s="39"/>
      <c r="V33" s="39"/>
      <c r="W33" s="39"/>
      <c r="X33" s="39"/>
      <c r="Y33" s="39"/>
      <c r="Z33" s="40"/>
      <c r="AA33" s="40"/>
      <c r="AB33" s="40"/>
      <c r="AC33" s="40"/>
    </row>
    <row r="34" spans="1:29" s="41" customFormat="1" ht="78.75" x14ac:dyDescent="0.25">
      <c r="A34" s="96" t="s">
        <v>509</v>
      </c>
      <c r="B34" s="262" t="s">
        <v>623</v>
      </c>
      <c r="C34" s="96" t="s">
        <v>730</v>
      </c>
      <c r="D34" s="98" t="s">
        <v>492</v>
      </c>
      <c r="E34" s="98" t="s">
        <v>492</v>
      </c>
      <c r="F34" s="98" t="s">
        <v>492</v>
      </c>
      <c r="G34" s="98" t="s">
        <v>492</v>
      </c>
      <c r="H34" s="98" t="s">
        <v>492</v>
      </c>
      <c r="I34" s="98" t="s">
        <v>492</v>
      </c>
      <c r="J34" s="98" t="s">
        <v>492</v>
      </c>
      <c r="K34" s="98" t="s">
        <v>492</v>
      </c>
      <c r="L34" s="98" t="s">
        <v>492</v>
      </c>
      <c r="M34" s="98" t="s">
        <v>492</v>
      </c>
      <c r="N34" s="98" t="s">
        <v>492</v>
      </c>
      <c r="O34" s="98" t="s">
        <v>492</v>
      </c>
      <c r="P34" s="98" t="s">
        <v>492</v>
      </c>
      <c r="Q34" s="98" t="s">
        <v>492</v>
      </c>
      <c r="R34" s="98" t="s">
        <v>492</v>
      </c>
      <c r="S34" s="39"/>
      <c r="T34" s="39"/>
      <c r="U34" s="39"/>
      <c r="V34" s="39"/>
      <c r="W34" s="39"/>
      <c r="X34" s="39"/>
      <c r="Y34" s="39"/>
      <c r="Z34" s="40"/>
      <c r="AA34" s="40"/>
      <c r="AB34" s="40"/>
      <c r="AC34" s="40"/>
    </row>
    <row r="35" spans="1:29" s="41" customFormat="1" ht="47.25" x14ac:dyDescent="0.25">
      <c r="A35" s="96" t="s">
        <v>510</v>
      </c>
      <c r="B35" s="262" t="s">
        <v>624</v>
      </c>
      <c r="C35" s="96" t="s">
        <v>730</v>
      </c>
      <c r="D35" s="98" t="s">
        <v>492</v>
      </c>
      <c r="E35" s="98" t="s">
        <v>492</v>
      </c>
      <c r="F35" s="98" t="s">
        <v>492</v>
      </c>
      <c r="G35" s="98" t="s">
        <v>492</v>
      </c>
      <c r="H35" s="98" t="s">
        <v>492</v>
      </c>
      <c r="I35" s="98" t="s">
        <v>492</v>
      </c>
      <c r="J35" s="98" t="s">
        <v>492</v>
      </c>
      <c r="K35" s="98" t="s">
        <v>492</v>
      </c>
      <c r="L35" s="98" t="s">
        <v>492</v>
      </c>
      <c r="M35" s="98" t="s">
        <v>492</v>
      </c>
      <c r="N35" s="98" t="s">
        <v>492</v>
      </c>
      <c r="O35" s="98" t="s">
        <v>492</v>
      </c>
      <c r="P35" s="98" t="s">
        <v>492</v>
      </c>
      <c r="Q35" s="98" t="s">
        <v>492</v>
      </c>
      <c r="R35" s="98" t="s">
        <v>492</v>
      </c>
      <c r="S35" s="39"/>
      <c r="T35" s="39"/>
      <c r="U35" s="39"/>
      <c r="V35" s="39"/>
      <c r="W35" s="39"/>
      <c r="X35" s="39"/>
      <c r="Y35" s="39"/>
      <c r="Z35" s="40"/>
      <c r="AA35" s="40"/>
      <c r="AB35" s="40"/>
      <c r="AC35" s="40"/>
    </row>
    <row r="36" spans="1:29" s="41" customFormat="1" ht="63" x14ac:dyDescent="0.25">
      <c r="A36" s="96" t="s">
        <v>513</v>
      </c>
      <c r="B36" s="262" t="s">
        <v>625</v>
      </c>
      <c r="C36" s="96" t="s">
        <v>730</v>
      </c>
      <c r="D36" s="98" t="s">
        <v>492</v>
      </c>
      <c r="E36" s="98" t="s">
        <v>492</v>
      </c>
      <c r="F36" s="98" t="s">
        <v>492</v>
      </c>
      <c r="G36" s="98" t="s">
        <v>492</v>
      </c>
      <c r="H36" s="98" t="s">
        <v>492</v>
      </c>
      <c r="I36" s="98" t="s">
        <v>492</v>
      </c>
      <c r="J36" s="98" t="s">
        <v>492</v>
      </c>
      <c r="K36" s="98" t="s">
        <v>492</v>
      </c>
      <c r="L36" s="98" t="s">
        <v>492</v>
      </c>
      <c r="M36" s="98" t="s">
        <v>492</v>
      </c>
      <c r="N36" s="98" t="s">
        <v>492</v>
      </c>
      <c r="O36" s="98" t="s">
        <v>492</v>
      </c>
      <c r="P36" s="98" t="s">
        <v>492</v>
      </c>
      <c r="Q36" s="98" t="s">
        <v>492</v>
      </c>
      <c r="R36" s="98" t="s">
        <v>492</v>
      </c>
      <c r="S36" s="39"/>
      <c r="T36" s="39"/>
      <c r="U36" s="39"/>
      <c r="V36" s="39"/>
      <c r="W36" s="39"/>
      <c r="X36" s="39"/>
      <c r="Y36" s="39"/>
      <c r="Z36" s="40"/>
      <c r="AA36" s="40"/>
      <c r="AB36" s="40"/>
      <c r="AC36" s="40"/>
    </row>
    <row r="37" spans="1:29" s="41" customFormat="1" ht="141.75" x14ac:dyDescent="0.25">
      <c r="A37" s="96" t="s">
        <v>515</v>
      </c>
      <c r="B37" s="262" t="s">
        <v>626</v>
      </c>
      <c r="C37" s="96" t="s">
        <v>730</v>
      </c>
      <c r="D37" s="98" t="s">
        <v>492</v>
      </c>
      <c r="E37" s="98" t="s">
        <v>492</v>
      </c>
      <c r="F37" s="98" t="s">
        <v>492</v>
      </c>
      <c r="G37" s="98" t="s">
        <v>492</v>
      </c>
      <c r="H37" s="98" t="s">
        <v>492</v>
      </c>
      <c r="I37" s="98" t="s">
        <v>492</v>
      </c>
      <c r="J37" s="98" t="s">
        <v>492</v>
      </c>
      <c r="K37" s="98" t="s">
        <v>492</v>
      </c>
      <c r="L37" s="98" t="s">
        <v>492</v>
      </c>
      <c r="M37" s="98" t="s">
        <v>492</v>
      </c>
      <c r="N37" s="98" t="s">
        <v>492</v>
      </c>
      <c r="O37" s="98" t="s">
        <v>492</v>
      </c>
      <c r="P37" s="98" t="s">
        <v>492</v>
      </c>
      <c r="Q37" s="98" t="s">
        <v>492</v>
      </c>
      <c r="R37" s="98" t="s">
        <v>492</v>
      </c>
      <c r="S37" s="39"/>
      <c r="T37" s="39"/>
      <c r="U37" s="39"/>
      <c r="V37" s="39"/>
      <c r="W37" s="39"/>
      <c r="X37" s="39"/>
      <c r="Y37" s="39"/>
      <c r="Z37" s="40"/>
      <c r="AA37" s="40"/>
      <c r="AB37" s="40"/>
      <c r="AC37" s="40"/>
    </row>
    <row r="38" spans="1:29" s="41" customFormat="1" ht="126" x14ac:dyDescent="0.25">
      <c r="A38" s="96" t="s">
        <v>515</v>
      </c>
      <c r="B38" s="262" t="s">
        <v>627</v>
      </c>
      <c r="C38" s="96" t="s">
        <v>730</v>
      </c>
      <c r="D38" s="98" t="s">
        <v>492</v>
      </c>
      <c r="E38" s="98" t="s">
        <v>492</v>
      </c>
      <c r="F38" s="98" t="s">
        <v>492</v>
      </c>
      <c r="G38" s="98" t="s">
        <v>492</v>
      </c>
      <c r="H38" s="98" t="s">
        <v>492</v>
      </c>
      <c r="I38" s="98" t="s">
        <v>492</v>
      </c>
      <c r="J38" s="98" t="s">
        <v>492</v>
      </c>
      <c r="K38" s="98" t="s">
        <v>492</v>
      </c>
      <c r="L38" s="98" t="s">
        <v>492</v>
      </c>
      <c r="M38" s="98" t="s">
        <v>492</v>
      </c>
      <c r="N38" s="98" t="s">
        <v>492</v>
      </c>
      <c r="O38" s="98" t="s">
        <v>492</v>
      </c>
      <c r="P38" s="98" t="s">
        <v>492</v>
      </c>
      <c r="Q38" s="98" t="s">
        <v>492</v>
      </c>
      <c r="R38" s="98" t="s">
        <v>492</v>
      </c>
      <c r="S38" s="39"/>
      <c r="T38" s="39"/>
      <c r="U38" s="39"/>
      <c r="V38" s="39"/>
      <c r="W38" s="39"/>
      <c r="X38" s="39"/>
      <c r="Y38" s="39"/>
      <c r="Z38" s="40"/>
      <c r="AA38" s="40"/>
      <c r="AB38" s="40"/>
      <c r="AC38" s="40"/>
    </row>
    <row r="39" spans="1:29" s="41" customFormat="1" ht="126" x14ac:dyDescent="0.25">
      <c r="A39" s="96" t="s">
        <v>515</v>
      </c>
      <c r="B39" s="262" t="s">
        <v>628</v>
      </c>
      <c r="C39" s="96" t="s">
        <v>730</v>
      </c>
      <c r="D39" s="98" t="s">
        <v>492</v>
      </c>
      <c r="E39" s="98" t="s">
        <v>492</v>
      </c>
      <c r="F39" s="98" t="s">
        <v>492</v>
      </c>
      <c r="G39" s="98" t="s">
        <v>492</v>
      </c>
      <c r="H39" s="98" t="s">
        <v>492</v>
      </c>
      <c r="I39" s="98" t="s">
        <v>492</v>
      </c>
      <c r="J39" s="98" t="s">
        <v>492</v>
      </c>
      <c r="K39" s="98" t="s">
        <v>492</v>
      </c>
      <c r="L39" s="98" t="s">
        <v>492</v>
      </c>
      <c r="M39" s="98" t="s">
        <v>492</v>
      </c>
      <c r="N39" s="98" t="s">
        <v>492</v>
      </c>
      <c r="O39" s="98" t="s">
        <v>492</v>
      </c>
      <c r="P39" s="98" t="s">
        <v>492</v>
      </c>
      <c r="Q39" s="98" t="s">
        <v>492</v>
      </c>
      <c r="R39" s="98" t="s">
        <v>492</v>
      </c>
      <c r="S39" s="39"/>
      <c r="T39" s="39"/>
      <c r="U39" s="39"/>
      <c r="V39" s="39"/>
      <c r="W39" s="39"/>
      <c r="X39" s="39"/>
      <c r="Y39" s="39"/>
      <c r="Z39" s="40"/>
      <c r="AA39" s="40"/>
      <c r="AB39" s="40"/>
      <c r="AC39" s="40"/>
    </row>
    <row r="40" spans="1:29" s="41" customFormat="1" ht="141.75" x14ac:dyDescent="0.25">
      <c r="A40" s="96" t="s">
        <v>516</v>
      </c>
      <c r="B40" s="262" t="s">
        <v>626</v>
      </c>
      <c r="C40" s="96" t="s">
        <v>730</v>
      </c>
      <c r="D40" s="98" t="s">
        <v>492</v>
      </c>
      <c r="E40" s="98" t="s">
        <v>492</v>
      </c>
      <c r="F40" s="98" t="s">
        <v>492</v>
      </c>
      <c r="G40" s="98" t="s">
        <v>492</v>
      </c>
      <c r="H40" s="98" t="s">
        <v>492</v>
      </c>
      <c r="I40" s="98" t="s">
        <v>492</v>
      </c>
      <c r="J40" s="98" t="s">
        <v>492</v>
      </c>
      <c r="K40" s="98" t="s">
        <v>492</v>
      </c>
      <c r="L40" s="98" t="s">
        <v>492</v>
      </c>
      <c r="M40" s="98" t="s">
        <v>492</v>
      </c>
      <c r="N40" s="98" t="s">
        <v>492</v>
      </c>
      <c r="O40" s="98" t="s">
        <v>492</v>
      </c>
      <c r="P40" s="98" t="s">
        <v>492</v>
      </c>
      <c r="Q40" s="98" t="s">
        <v>492</v>
      </c>
      <c r="R40" s="98" t="s">
        <v>492</v>
      </c>
      <c r="S40" s="39"/>
      <c r="T40" s="39"/>
      <c r="U40" s="39"/>
      <c r="V40" s="39"/>
      <c r="W40" s="39"/>
      <c r="X40" s="39"/>
      <c r="Y40" s="39"/>
      <c r="Z40" s="40"/>
      <c r="AA40" s="40"/>
      <c r="AB40" s="40"/>
      <c r="AC40" s="40"/>
    </row>
    <row r="41" spans="1:29" s="41" customFormat="1" ht="126" x14ac:dyDescent="0.25">
      <c r="A41" s="96" t="s">
        <v>516</v>
      </c>
      <c r="B41" s="262" t="s">
        <v>627</v>
      </c>
      <c r="C41" s="96" t="s">
        <v>730</v>
      </c>
      <c r="D41" s="98" t="s">
        <v>492</v>
      </c>
      <c r="E41" s="98" t="s">
        <v>492</v>
      </c>
      <c r="F41" s="98" t="s">
        <v>492</v>
      </c>
      <c r="G41" s="98" t="s">
        <v>492</v>
      </c>
      <c r="H41" s="98" t="s">
        <v>492</v>
      </c>
      <c r="I41" s="98" t="s">
        <v>492</v>
      </c>
      <c r="J41" s="98" t="s">
        <v>492</v>
      </c>
      <c r="K41" s="98" t="s">
        <v>492</v>
      </c>
      <c r="L41" s="98" t="s">
        <v>492</v>
      </c>
      <c r="M41" s="98" t="s">
        <v>492</v>
      </c>
      <c r="N41" s="98" t="s">
        <v>492</v>
      </c>
      <c r="O41" s="98" t="s">
        <v>492</v>
      </c>
      <c r="P41" s="98" t="s">
        <v>492</v>
      </c>
      <c r="Q41" s="98" t="s">
        <v>492</v>
      </c>
      <c r="R41" s="98" t="s">
        <v>492</v>
      </c>
      <c r="S41" s="39"/>
      <c r="T41" s="39"/>
      <c r="U41" s="39"/>
      <c r="V41" s="39"/>
      <c r="W41" s="39"/>
      <c r="X41" s="39"/>
      <c r="Y41" s="39"/>
      <c r="Z41" s="40"/>
      <c r="AA41" s="40"/>
      <c r="AB41" s="40"/>
      <c r="AC41" s="40"/>
    </row>
    <row r="42" spans="1:29" s="41" customFormat="1" ht="126" x14ac:dyDescent="0.25">
      <c r="A42" s="96" t="s">
        <v>516</v>
      </c>
      <c r="B42" s="262" t="s">
        <v>629</v>
      </c>
      <c r="C42" s="96" t="s">
        <v>730</v>
      </c>
      <c r="D42" s="98" t="s">
        <v>492</v>
      </c>
      <c r="E42" s="98" t="s">
        <v>492</v>
      </c>
      <c r="F42" s="98" t="s">
        <v>492</v>
      </c>
      <c r="G42" s="98" t="s">
        <v>492</v>
      </c>
      <c r="H42" s="98" t="s">
        <v>492</v>
      </c>
      <c r="I42" s="98" t="s">
        <v>492</v>
      </c>
      <c r="J42" s="98" t="s">
        <v>492</v>
      </c>
      <c r="K42" s="98" t="s">
        <v>492</v>
      </c>
      <c r="L42" s="98" t="s">
        <v>492</v>
      </c>
      <c r="M42" s="98" t="s">
        <v>492</v>
      </c>
      <c r="N42" s="98" t="s">
        <v>492</v>
      </c>
      <c r="O42" s="98" t="s">
        <v>492</v>
      </c>
      <c r="P42" s="98" t="s">
        <v>492</v>
      </c>
      <c r="Q42" s="98" t="s">
        <v>492</v>
      </c>
      <c r="R42" s="98" t="s">
        <v>492</v>
      </c>
      <c r="S42" s="39"/>
      <c r="T42" s="39"/>
      <c r="U42" s="39"/>
      <c r="V42" s="39"/>
      <c r="W42" s="39"/>
      <c r="X42" s="39"/>
      <c r="Y42" s="39"/>
      <c r="Z42" s="40"/>
      <c r="AA42" s="40"/>
      <c r="AB42" s="40"/>
      <c r="AC42" s="40"/>
    </row>
    <row r="43" spans="1:29" s="41" customFormat="1" ht="110.25" x14ac:dyDescent="0.25">
      <c r="A43" s="96" t="s">
        <v>519</v>
      </c>
      <c r="B43" s="262" t="s">
        <v>652</v>
      </c>
      <c r="C43" s="96" t="s">
        <v>730</v>
      </c>
      <c r="D43" s="98" t="s">
        <v>492</v>
      </c>
      <c r="E43" s="98" t="s">
        <v>492</v>
      </c>
      <c r="F43" s="98" t="s">
        <v>492</v>
      </c>
      <c r="G43" s="98" t="s">
        <v>492</v>
      </c>
      <c r="H43" s="98" t="s">
        <v>492</v>
      </c>
      <c r="I43" s="98" t="s">
        <v>492</v>
      </c>
      <c r="J43" s="98" t="s">
        <v>492</v>
      </c>
      <c r="K43" s="98" t="s">
        <v>492</v>
      </c>
      <c r="L43" s="98" t="s">
        <v>492</v>
      </c>
      <c r="M43" s="98" t="s">
        <v>492</v>
      </c>
      <c r="N43" s="98" t="s">
        <v>492</v>
      </c>
      <c r="O43" s="98" t="s">
        <v>492</v>
      </c>
      <c r="P43" s="98" t="s">
        <v>492</v>
      </c>
      <c r="Q43" s="98" t="s">
        <v>492</v>
      </c>
      <c r="R43" s="98" t="s">
        <v>492</v>
      </c>
      <c r="S43" s="39"/>
      <c r="T43" s="39"/>
      <c r="U43" s="39"/>
      <c r="V43" s="39"/>
      <c r="W43" s="39"/>
      <c r="X43" s="39"/>
      <c r="Y43" s="39"/>
      <c r="Z43" s="40"/>
      <c r="AA43" s="40"/>
      <c r="AB43" s="40"/>
      <c r="AC43" s="40"/>
    </row>
    <row r="44" spans="1:29" s="41" customFormat="1" ht="94.5" x14ac:dyDescent="0.25">
      <c r="A44" s="96" t="s">
        <v>522</v>
      </c>
      <c r="B44" s="262" t="s">
        <v>630</v>
      </c>
      <c r="C44" s="96" t="s">
        <v>730</v>
      </c>
      <c r="D44" s="98" t="s">
        <v>492</v>
      </c>
      <c r="E44" s="98" t="s">
        <v>492</v>
      </c>
      <c r="F44" s="98" t="s">
        <v>492</v>
      </c>
      <c r="G44" s="98" t="s">
        <v>492</v>
      </c>
      <c r="H44" s="98" t="s">
        <v>492</v>
      </c>
      <c r="I44" s="98" t="s">
        <v>492</v>
      </c>
      <c r="J44" s="98" t="s">
        <v>492</v>
      </c>
      <c r="K44" s="98" t="s">
        <v>492</v>
      </c>
      <c r="L44" s="98" t="s">
        <v>492</v>
      </c>
      <c r="M44" s="98" t="s">
        <v>492</v>
      </c>
      <c r="N44" s="98" t="s">
        <v>492</v>
      </c>
      <c r="O44" s="98" t="s">
        <v>492</v>
      </c>
      <c r="P44" s="98" t="s">
        <v>492</v>
      </c>
      <c r="Q44" s="98" t="s">
        <v>492</v>
      </c>
      <c r="R44" s="98" t="s">
        <v>492</v>
      </c>
      <c r="S44" s="39"/>
      <c r="T44" s="39"/>
      <c r="U44" s="39"/>
      <c r="V44" s="39"/>
      <c r="W44" s="39"/>
      <c r="X44" s="39"/>
      <c r="Y44" s="39"/>
      <c r="Z44" s="40"/>
      <c r="AA44" s="40"/>
      <c r="AB44" s="40"/>
      <c r="AC44" s="40"/>
    </row>
    <row r="45" spans="1:29" s="41" customFormat="1" ht="94.5" x14ac:dyDescent="0.25">
      <c r="A45" s="96" t="s">
        <v>524</v>
      </c>
      <c r="B45" s="262" t="s">
        <v>653</v>
      </c>
      <c r="C45" s="96" t="s">
        <v>730</v>
      </c>
      <c r="D45" s="98" t="s">
        <v>492</v>
      </c>
      <c r="E45" s="98" t="s">
        <v>492</v>
      </c>
      <c r="F45" s="98" t="s">
        <v>492</v>
      </c>
      <c r="G45" s="98" t="s">
        <v>492</v>
      </c>
      <c r="H45" s="98" t="s">
        <v>492</v>
      </c>
      <c r="I45" s="98" t="s">
        <v>492</v>
      </c>
      <c r="J45" s="98" t="s">
        <v>492</v>
      </c>
      <c r="K45" s="98" t="s">
        <v>492</v>
      </c>
      <c r="L45" s="98" t="s">
        <v>492</v>
      </c>
      <c r="M45" s="98" t="s">
        <v>492</v>
      </c>
      <c r="N45" s="98" t="s">
        <v>492</v>
      </c>
      <c r="O45" s="98" t="s">
        <v>492</v>
      </c>
      <c r="P45" s="98" t="s">
        <v>492</v>
      </c>
      <c r="Q45" s="98" t="s">
        <v>492</v>
      </c>
      <c r="R45" s="98" t="s">
        <v>492</v>
      </c>
      <c r="S45" s="39"/>
      <c r="T45" s="39"/>
      <c r="U45" s="39"/>
      <c r="V45" s="39"/>
      <c r="W45" s="39"/>
      <c r="X45" s="39"/>
      <c r="Y45" s="39"/>
      <c r="Z45" s="40"/>
      <c r="AA45" s="40"/>
      <c r="AB45" s="40"/>
      <c r="AC45" s="40"/>
    </row>
    <row r="46" spans="1:29" s="41" customFormat="1" ht="47.25" x14ac:dyDescent="0.25">
      <c r="A46" s="96" t="s">
        <v>543</v>
      </c>
      <c r="B46" s="262" t="s">
        <v>631</v>
      </c>
      <c r="C46" s="96" t="s">
        <v>730</v>
      </c>
      <c r="D46" s="98" t="s">
        <v>492</v>
      </c>
      <c r="E46" s="98" t="s">
        <v>492</v>
      </c>
      <c r="F46" s="98" t="s">
        <v>492</v>
      </c>
      <c r="G46" s="98" t="s">
        <v>492</v>
      </c>
      <c r="H46" s="98" t="s">
        <v>492</v>
      </c>
      <c r="I46" s="98" t="s">
        <v>492</v>
      </c>
      <c r="J46" s="98" t="s">
        <v>492</v>
      </c>
      <c r="K46" s="98" t="s">
        <v>492</v>
      </c>
      <c r="L46" s="98" t="s">
        <v>492</v>
      </c>
      <c r="M46" s="98" t="s">
        <v>492</v>
      </c>
      <c r="N46" s="98" t="s">
        <v>492</v>
      </c>
      <c r="O46" s="98" t="s">
        <v>492</v>
      </c>
      <c r="P46" s="98" t="s">
        <v>492</v>
      </c>
      <c r="Q46" s="98" t="s">
        <v>492</v>
      </c>
      <c r="R46" s="98" t="s">
        <v>492</v>
      </c>
      <c r="S46" s="39"/>
      <c r="T46" s="39"/>
      <c r="U46" s="39"/>
      <c r="V46" s="39"/>
      <c r="W46" s="39"/>
      <c r="X46" s="39"/>
      <c r="Y46" s="39"/>
      <c r="Z46" s="40"/>
      <c r="AA46" s="40"/>
      <c r="AB46" s="40"/>
      <c r="AC46" s="40"/>
    </row>
    <row r="47" spans="1:29" s="41" customFormat="1" ht="78.75" x14ac:dyDescent="0.25">
      <c r="A47" s="96" t="s">
        <v>545</v>
      </c>
      <c r="B47" s="262" t="s">
        <v>632</v>
      </c>
      <c r="C47" s="96" t="s">
        <v>730</v>
      </c>
      <c r="D47" s="98" t="s">
        <v>492</v>
      </c>
      <c r="E47" s="98" t="s">
        <v>492</v>
      </c>
      <c r="F47" s="98" t="s">
        <v>492</v>
      </c>
      <c r="G47" s="98" t="s">
        <v>492</v>
      </c>
      <c r="H47" s="98" t="s">
        <v>492</v>
      </c>
      <c r="I47" s="98" t="s">
        <v>492</v>
      </c>
      <c r="J47" s="98" t="s">
        <v>492</v>
      </c>
      <c r="K47" s="98" t="s">
        <v>492</v>
      </c>
      <c r="L47" s="98" t="s">
        <v>492</v>
      </c>
      <c r="M47" s="98" t="s">
        <v>492</v>
      </c>
      <c r="N47" s="98" t="s">
        <v>492</v>
      </c>
      <c r="O47" s="98" t="s">
        <v>492</v>
      </c>
      <c r="P47" s="98" t="s">
        <v>492</v>
      </c>
      <c r="Q47" s="98" t="s">
        <v>492</v>
      </c>
      <c r="R47" s="98" t="s">
        <v>492</v>
      </c>
      <c r="S47" s="39"/>
      <c r="T47" s="39"/>
      <c r="U47" s="39"/>
      <c r="V47" s="39"/>
      <c r="W47" s="39"/>
      <c r="X47" s="39"/>
      <c r="Y47" s="39"/>
      <c r="Z47" s="40"/>
      <c r="AA47" s="40"/>
      <c r="AB47" s="40"/>
      <c r="AC47" s="40"/>
    </row>
    <row r="48" spans="1:29" s="41" customFormat="1" ht="31.5" x14ac:dyDescent="0.25">
      <c r="A48" s="96" t="s">
        <v>546</v>
      </c>
      <c r="B48" s="262" t="s">
        <v>654</v>
      </c>
      <c r="C48" s="96" t="s">
        <v>730</v>
      </c>
      <c r="D48" s="98" t="s">
        <v>492</v>
      </c>
      <c r="E48" s="98" t="s">
        <v>492</v>
      </c>
      <c r="F48" s="98" t="s">
        <v>492</v>
      </c>
      <c r="G48" s="98" t="s">
        <v>492</v>
      </c>
      <c r="H48" s="98" t="s">
        <v>492</v>
      </c>
      <c r="I48" s="98" t="s">
        <v>492</v>
      </c>
      <c r="J48" s="98" t="s">
        <v>492</v>
      </c>
      <c r="K48" s="98" t="s">
        <v>492</v>
      </c>
      <c r="L48" s="98" t="s">
        <v>492</v>
      </c>
      <c r="M48" s="98" t="s">
        <v>492</v>
      </c>
      <c r="N48" s="98" t="s">
        <v>492</v>
      </c>
      <c r="O48" s="98" t="s">
        <v>492</v>
      </c>
      <c r="P48" s="98" t="s">
        <v>492</v>
      </c>
      <c r="Q48" s="98" t="s">
        <v>492</v>
      </c>
      <c r="R48" s="98" t="s">
        <v>492</v>
      </c>
      <c r="S48" s="39"/>
      <c r="T48" s="39"/>
      <c r="U48" s="39"/>
      <c r="V48" s="39"/>
      <c r="W48" s="39"/>
      <c r="X48" s="39"/>
      <c r="Y48" s="39"/>
      <c r="Z48" s="40"/>
      <c r="AA48" s="40"/>
      <c r="AB48" s="40"/>
      <c r="AC48" s="40"/>
    </row>
    <row r="49" spans="1:29" ht="45" x14ac:dyDescent="0.25">
      <c r="A49" s="261" t="s">
        <v>546</v>
      </c>
      <c r="B49" s="262" t="s">
        <v>700</v>
      </c>
      <c r="C49" s="261" t="s">
        <v>804</v>
      </c>
      <c r="D49" s="93" t="s">
        <v>1041</v>
      </c>
      <c r="E49" s="93" t="s">
        <v>1042</v>
      </c>
      <c r="F49" s="93" t="s">
        <v>1043</v>
      </c>
      <c r="G49" s="93" t="s">
        <v>1044</v>
      </c>
      <c r="H49" s="93" t="s">
        <v>1047</v>
      </c>
      <c r="I49" s="93" t="s">
        <v>1047</v>
      </c>
      <c r="J49" s="93" t="s">
        <v>1047</v>
      </c>
      <c r="K49" s="93" t="s">
        <v>1047</v>
      </c>
      <c r="L49" s="93" t="s">
        <v>1047</v>
      </c>
      <c r="M49" s="93" t="s">
        <v>1211</v>
      </c>
      <c r="N49" s="93" t="s">
        <v>1047</v>
      </c>
      <c r="O49" s="93" t="s">
        <v>1046</v>
      </c>
      <c r="P49" s="93" t="s">
        <v>1047</v>
      </c>
      <c r="Q49" s="93" t="s">
        <v>1048</v>
      </c>
      <c r="R49" s="93" t="s">
        <v>1047</v>
      </c>
    </row>
    <row r="50" spans="1:29" ht="45" x14ac:dyDescent="0.25">
      <c r="A50" s="261" t="s">
        <v>546</v>
      </c>
      <c r="B50" s="262" t="s">
        <v>701</v>
      </c>
      <c r="C50" s="261" t="s">
        <v>805</v>
      </c>
      <c r="D50" s="93" t="s">
        <v>1041</v>
      </c>
      <c r="E50" s="93" t="s">
        <v>1042</v>
      </c>
      <c r="F50" s="93" t="s">
        <v>1043</v>
      </c>
      <c r="G50" s="93" t="s">
        <v>1044</v>
      </c>
      <c r="H50" s="93" t="s">
        <v>1047</v>
      </c>
      <c r="I50" s="93" t="s">
        <v>1047</v>
      </c>
      <c r="J50" s="93" t="s">
        <v>1047</v>
      </c>
      <c r="K50" s="93" t="s">
        <v>1047</v>
      </c>
      <c r="L50" s="93" t="s">
        <v>1047</v>
      </c>
      <c r="M50" s="93" t="s">
        <v>1211</v>
      </c>
      <c r="N50" s="93" t="s">
        <v>1047</v>
      </c>
      <c r="O50" s="93" t="s">
        <v>1046</v>
      </c>
      <c r="P50" s="93" t="s">
        <v>1047</v>
      </c>
      <c r="Q50" s="93" t="s">
        <v>1048</v>
      </c>
      <c r="R50" s="93" t="s">
        <v>1047</v>
      </c>
    </row>
    <row r="51" spans="1:29" s="41" customFormat="1" ht="78.75" x14ac:dyDescent="0.25">
      <c r="A51" s="96" t="s">
        <v>547</v>
      </c>
      <c r="B51" s="262" t="s">
        <v>655</v>
      </c>
      <c r="C51" s="96" t="s">
        <v>730</v>
      </c>
      <c r="D51" s="98" t="s">
        <v>492</v>
      </c>
      <c r="E51" s="98" t="s">
        <v>492</v>
      </c>
      <c r="F51" s="98" t="s">
        <v>492</v>
      </c>
      <c r="G51" s="98" t="s">
        <v>492</v>
      </c>
      <c r="H51" s="98" t="s">
        <v>492</v>
      </c>
      <c r="I51" s="98" t="s">
        <v>492</v>
      </c>
      <c r="J51" s="98" t="s">
        <v>492</v>
      </c>
      <c r="K51" s="98" t="s">
        <v>492</v>
      </c>
      <c r="L51" s="98" t="s">
        <v>492</v>
      </c>
      <c r="M51" s="98" t="s">
        <v>492</v>
      </c>
      <c r="N51" s="98" t="s">
        <v>492</v>
      </c>
      <c r="O51" s="98" t="s">
        <v>492</v>
      </c>
      <c r="P51" s="98" t="s">
        <v>492</v>
      </c>
      <c r="Q51" s="98" t="s">
        <v>492</v>
      </c>
      <c r="R51" s="98" t="s">
        <v>492</v>
      </c>
      <c r="S51" s="39"/>
      <c r="T51" s="39"/>
      <c r="U51" s="39"/>
      <c r="V51" s="39"/>
      <c r="W51" s="39"/>
      <c r="X51" s="39"/>
      <c r="Y51" s="39"/>
      <c r="Z51" s="40"/>
      <c r="AA51" s="40"/>
      <c r="AB51" s="40"/>
      <c r="AC51" s="40"/>
    </row>
    <row r="52" spans="1:29" ht="45" x14ac:dyDescent="0.25">
      <c r="A52" s="261" t="s">
        <v>547</v>
      </c>
      <c r="B52" s="262" t="s">
        <v>671</v>
      </c>
      <c r="C52" s="261" t="s">
        <v>806</v>
      </c>
      <c r="D52" s="93" t="s">
        <v>1041</v>
      </c>
      <c r="E52" s="93" t="s">
        <v>1042</v>
      </c>
      <c r="F52" s="93" t="s">
        <v>1045</v>
      </c>
      <c r="G52" s="93" t="s">
        <v>1044</v>
      </c>
      <c r="H52" s="93" t="s">
        <v>1047</v>
      </c>
      <c r="I52" s="93" t="s">
        <v>1047</v>
      </c>
      <c r="J52" s="93" t="s">
        <v>1047</v>
      </c>
      <c r="K52" s="93" t="s">
        <v>1047</v>
      </c>
      <c r="L52" s="93" t="s">
        <v>1047</v>
      </c>
      <c r="M52" s="93" t="s">
        <v>1211</v>
      </c>
      <c r="N52" s="93" t="s">
        <v>1047</v>
      </c>
      <c r="O52" s="93" t="s">
        <v>1046</v>
      </c>
      <c r="P52" s="93" t="s">
        <v>1047</v>
      </c>
      <c r="Q52" s="93" t="s">
        <v>1047</v>
      </c>
      <c r="R52" s="93" t="s">
        <v>1047</v>
      </c>
    </row>
    <row r="53" spans="1:29" ht="45" x14ac:dyDescent="0.25">
      <c r="A53" s="261" t="s">
        <v>547</v>
      </c>
      <c r="B53" s="262" t="s">
        <v>672</v>
      </c>
      <c r="C53" s="261" t="s">
        <v>807</v>
      </c>
      <c r="D53" s="93" t="s">
        <v>1041</v>
      </c>
      <c r="E53" s="93" t="s">
        <v>1042</v>
      </c>
      <c r="F53" s="93" t="s">
        <v>1045</v>
      </c>
      <c r="G53" s="93" t="s">
        <v>1044</v>
      </c>
      <c r="H53" s="93" t="s">
        <v>1047</v>
      </c>
      <c r="I53" s="93" t="s">
        <v>1047</v>
      </c>
      <c r="J53" s="93" t="s">
        <v>1047</v>
      </c>
      <c r="K53" s="93" t="s">
        <v>1047</v>
      </c>
      <c r="L53" s="93" t="s">
        <v>1047</v>
      </c>
      <c r="M53" s="93" t="s">
        <v>1211</v>
      </c>
      <c r="N53" s="93" t="s">
        <v>1047</v>
      </c>
      <c r="O53" s="93" t="s">
        <v>1046</v>
      </c>
      <c r="P53" s="93" t="s">
        <v>1047</v>
      </c>
      <c r="Q53" s="93" t="s">
        <v>1047</v>
      </c>
      <c r="R53" s="93" t="s">
        <v>1047</v>
      </c>
    </row>
    <row r="54" spans="1:29" ht="45" x14ac:dyDescent="0.25">
      <c r="A54" s="261" t="s">
        <v>547</v>
      </c>
      <c r="B54" s="262" t="s">
        <v>675</v>
      </c>
      <c r="C54" s="261" t="s">
        <v>808</v>
      </c>
      <c r="D54" s="93" t="s">
        <v>1041</v>
      </c>
      <c r="E54" s="93" t="s">
        <v>1042</v>
      </c>
      <c r="F54" s="93" t="s">
        <v>1045</v>
      </c>
      <c r="G54" s="93" t="s">
        <v>1044</v>
      </c>
      <c r="H54" s="93" t="s">
        <v>1047</v>
      </c>
      <c r="I54" s="93" t="s">
        <v>1047</v>
      </c>
      <c r="J54" s="93" t="s">
        <v>1047</v>
      </c>
      <c r="K54" s="93" t="s">
        <v>1047</v>
      </c>
      <c r="L54" s="93" t="s">
        <v>1047</v>
      </c>
      <c r="M54" s="93" t="s">
        <v>1211</v>
      </c>
      <c r="N54" s="93" t="s">
        <v>1047</v>
      </c>
      <c r="O54" s="93" t="s">
        <v>1046</v>
      </c>
      <c r="P54" s="93" t="s">
        <v>1047</v>
      </c>
      <c r="Q54" s="93" t="s">
        <v>1047</v>
      </c>
      <c r="R54" s="93" t="s">
        <v>1047</v>
      </c>
    </row>
    <row r="55" spans="1:29" s="41" customFormat="1" ht="63" x14ac:dyDescent="0.25">
      <c r="A55" s="96" t="s">
        <v>550</v>
      </c>
      <c r="B55" s="262" t="s">
        <v>633</v>
      </c>
      <c r="C55" s="96" t="s">
        <v>730</v>
      </c>
      <c r="D55" s="98" t="s">
        <v>492</v>
      </c>
      <c r="E55" s="98" t="s">
        <v>492</v>
      </c>
      <c r="F55" s="98" t="s">
        <v>492</v>
      </c>
      <c r="G55" s="98" t="s">
        <v>492</v>
      </c>
      <c r="H55" s="98" t="s">
        <v>492</v>
      </c>
      <c r="I55" s="98" t="s">
        <v>492</v>
      </c>
      <c r="J55" s="98" t="s">
        <v>492</v>
      </c>
      <c r="K55" s="98" t="s">
        <v>492</v>
      </c>
      <c r="L55" s="98" t="s">
        <v>492</v>
      </c>
      <c r="M55" s="98" t="s">
        <v>492</v>
      </c>
      <c r="N55" s="98" t="s">
        <v>492</v>
      </c>
      <c r="O55" s="98" t="s">
        <v>492</v>
      </c>
      <c r="P55" s="98" t="s">
        <v>492</v>
      </c>
      <c r="Q55" s="98" t="s">
        <v>492</v>
      </c>
      <c r="R55" s="98" t="s">
        <v>492</v>
      </c>
      <c r="S55" s="39"/>
      <c r="T55" s="39"/>
      <c r="U55" s="39"/>
      <c r="V55" s="39"/>
      <c r="W55" s="39"/>
      <c r="X55" s="39"/>
      <c r="Y55" s="39"/>
      <c r="Z55" s="40"/>
      <c r="AA55" s="40"/>
      <c r="AB55" s="40"/>
      <c r="AC55" s="40"/>
    </row>
    <row r="56" spans="1:29" s="41" customFormat="1" ht="47.25" x14ac:dyDescent="0.25">
      <c r="A56" s="96" t="s">
        <v>551</v>
      </c>
      <c r="B56" s="262" t="s">
        <v>634</v>
      </c>
      <c r="C56" s="96" t="s">
        <v>730</v>
      </c>
      <c r="D56" s="98" t="s">
        <v>492</v>
      </c>
      <c r="E56" s="98" t="s">
        <v>492</v>
      </c>
      <c r="F56" s="98" t="s">
        <v>492</v>
      </c>
      <c r="G56" s="98" t="s">
        <v>492</v>
      </c>
      <c r="H56" s="98" t="s">
        <v>492</v>
      </c>
      <c r="I56" s="98" t="s">
        <v>492</v>
      </c>
      <c r="J56" s="98" t="s">
        <v>492</v>
      </c>
      <c r="K56" s="98" t="s">
        <v>492</v>
      </c>
      <c r="L56" s="98" t="s">
        <v>492</v>
      </c>
      <c r="M56" s="98" t="s">
        <v>492</v>
      </c>
      <c r="N56" s="98" t="s">
        <v>492</v>
      </c>
      <c r="O56" s="98" t="s">
        <v>492</v>
      </c>
      <c r="P56" s="98" t="s">
        <v>492</v>
      </c>
      <c r="Q56" s="98" t="s">
        <v>492</v>
      </c>
      <c r="R56" s="98" t="s">
        <v>492</v>
      </c>
      <c r="S56" s="39"/>
      <c r="T56" s="39"/>
      <c r="U56" s="39"/>
      <c r="V56" s="39"/>
      <c r="W56" s="39"/>
      <c r="X56" s="39"/>
      <c r="Y56" s="39"/>
      <c r="Z56" s="40"/>
      <c r="AA56" s="40"/>
      <c r="AB56" s="40"/>
      <c r="AC56" s="40"/>
    </row>
    <row r="57" spans="1:29" s="41" customFormat="1" ht="63" x14ac:dyDescent="0.25">
      <c r="A57" s="96" t="s">
        <v>552</v>
      </c>
      <c r="B57" s="262" t="s">
        <v>635</v>
      </c>
      <c r="C57" s="96" t="s">
        <v>730</v>
      </c>
      <c r="D57" s="98" t="s">
        <v>492</v>
      </c>
      <c r="E57" s="98" t="s">
        <v>492</v>
      </c>
      <c r="F57" s="98" t="s">
        <v>492</v>
      </c>
      <c r="G57" s="98" t="s">
        <v>492</v>
      </c>
      <c r="H57" s="98" t="s">
        <v>492</v>
      </c>
      <c r="I57" s="98" t="s">
        <v>492</v>
      </c>
      <c r="J57" s="98" t="s">
        <v>492</v>
      </c>
      <c r="K57" s="98" t="s">
        <v>492</v>
      </c>
      <c r="L57" s="98" t="s">
        <v>492</v>
      </c>
      <c r="M57" s="98" t="s">
        <v>492</v>
      </c>
      <c r="N57" s="98" t="s">
        <v>492</v>
      </c>
      <c r="O57" s="98" t="s">
        <v>492</v>
      </c>
      <c r="P57" s="98" t="s">
        <v>492</v>
      </c>
      <c r="Q57" s="98" t="s">
        <v>492</v>
      </c>
      <c r="R57" s="98" t="s">
        <v>492</v>
      </c>
      <c r="S57" s="39"/>
      <c r="T57" s="39"/>
      <c r="U57" s="39"/>
      <c r="V57" s="39"/>
      <c r="W57" s="39"/>
      <c r="X57" s="39"/>
      <c r="Y57" s="39"/>
      <c r="Z57" s="40"/>
      <c r="AA57" s="40"/>
      <c r="AB57" s="40"/>
      <c r="AC57" s="40"/>
    </row>
    <row r="58" spans="1:29" s="41" customFormat="1" ht="47.25" x14ac:dyDescent="0.25">
      <c r="A58" s="96" t="s">
        <v>555</v>
      </c>
      <c r="B58" s="262" t="s">
        <v>636</v>
      </c>
      <c r="C58" s="96" t="s">
        <v>730</v>
      </c>
      <c r="D58" s="98" t="s">
        <v>492</v>
      </c>
      <c r="E58" s="98" t="s">
        <v>492</v>
      </c>
      <c r="F58" s="98" t="s">
        <v>492</v>
      </c>
      <c r="G58" s="98" t="s">
        <v>492</v>
      </c>
      <c r="H58" s="98" t="s">
        <v>492</v>
      </c>
      <c r="I58" s="98" t="s">
        <v>492</v>
      </c>
      <c r="J58" s="98" t="s">
        <v>492</v>
      </c>
      <c r="K58" s="98" t="s">
        <v>492</v>
      </c>
      <c r="L58" s="98" t="s">
        <v>492</v>
      </c>
      <c r="M58" s="98" t="s">
        <v>492</v>
      </c>
      <c r="N58" s="98" t="s">
        <v>492</v>
      </c>
      <c r="O58" s="98" t="s">
        <v>492</v>
      </c>
      <c r="P58" s="98" t="s">
        <v>492</v>
      </c>
      <c r="Q58" s="98" t="s">
        <v>492</v>
      </c>
      <c r="R58" s="98" t="s">
        <v>492</v>
      </c>
      <c r="S58" s="39"/>
      <c r="T58" s="39"/>
      <c r="U58" s="39"/>
      <c r="V58" s="39"/>
      <c r="W58" s="39"/>
      <c r="X58" s="39"/>
      <c r="Y58" s="39"/>
      <c r="Z58" s="40"/>
      <c r="AA58" s="40"/>
      <c r="AB58" s="40"/>
      <c r="AC58" s="40"/>
    </row>
    <row r="59" spans="1:29" s="41" customFormat="1" ht="47.25" x14ac:dyDescent="0.25">
      <c r="A59" s="96" t="s">
        <v>556</v>
      </c>
      <c r="B59" s="262" t="s">
        <v>637</v>
      </c>
      <c r="C59" s="96" t="s">
        <v>730</v>
      </c>
      <c r="D59" s="98" t="s">
        <v>492</v>
      </c>
      <c r="E59" s="98" t="s">
        <v>492</v>
      </c>
      <c r="F59" s="98" t="s">
        <v>492</v>
      </c>
      <c r="G59" s="98" t="s">
        <v>492</v>
      </c>
      <c r="H59" s="98" t="s">
        <v>492</v>
      </c>
      <c r="I59" s="98" t="s">
        <v>492</v>
      </c>
      <c r="J59" s="98" t="s">
        <v>492</v>
      </c>
      <c r="K59" s="98" t="s">
        <v>492</v>
      </c>
      <c r="L59" s="98" t="s">
        <v>492</v>
      </c>
      <c r="M59" s="98" t="s">
        <v>492</v>
      </c>
      <c r="N59" s="98" t="s">
        <v>492</v>
      </c>
      <c r="O59" s="98" t="s">
        <v>492</v>
      </c>
      <c r="P59" s="98" t="s">
        <v>492</v>
      </c>
      <c r="Q59" s="98" t="s">
        <v>492</v>
      </c>
      <c r="R59" s="98" t="s">
        <v>492</v>
      </c>
      <c r="S59" s="39"/>
      <c r="T59" s="39"/>
      <c r="U59" s="39"/>
      <c r="V59" s="39"/>
      <c r="W59" s="39"/>
      <c r="X59" s="39"/>
      <c r="Y59" s="39"/>
      <c r="Z59" s="40"/>
      <c r="AA59" s="40"/>
      <c r="AB59" s="40"/>
      <c r="AC59" s="40"/>
    </row>
    <row r="60" spans="1:29" ht="78.75" x14ac:dyDescent="0.25">
      <c r="A60" s="261" t="s">
        <v>556</v>
      </c>
      <c r="B60" s="262" t="s">
        <v>673</v>
      </c>
      <c r="C60" s="261" t="s">
        <v>809</v>
      </c>
      <c r="D60" s="93" t="s">
        <v>1041</v>
      </c>
      <c r="E60" s="93" t="s">
        <v>1042</v>
      </c>
      <c r="F60" s="93" t="s">
        <v>1045</v>
      </c>
      <c r="G60" s="93" t="s">
        <v>1044</v>
      </c>
      <c r="H60" s="93" t="s">
        <v>1047</v>
      </c>
      <c r="I60" s="93" t="s">
        <v>1047</v>
      </c>
      <c r="J60" s="93" t="s">
        <v>1047</v>
      </c>
      <c r="K60" s="93" t="s">
        <v>1047</v>
      </c>
      <c r="L60" s="93" t="s">
        <v>1047</v>
      </c>
      <c r="M60" s="93" t="s">
        <v>1211</v>
      </c>
      <c r="N60" s="93" t="s">
        <v>1047</v>
      </c>
      <c r="O60" s="93" t="s">
        <v>1046</v>
      </c>
      <c r="P60" s="93" t="s">
        <v>1047</v>
      </c>
      <c r="Q60" s="93" t="s">
        <v>1047</v>
      </c>
      <c r="R60" s="93" t="s">
        <v>1047</v>
      </c>
    </row>
    <row r="61" spans="1:29" ht="78.75" x14ac:dyDescent="0.25">
      <c r="A61" s="261" t="s">
        <v>556</v>
      </c>
      <c r="B61" s="262" t="s">
        <v>674</v>
      </c>
      <c r="C61" s="261" t="s">
        <v>810</v>
      </c>
      <c r="D61" s="93" t="s">
        <v>1041</v>
      </c>
      <c r="E61" s="93" t="s">
        <v>1042</v>
      </c>
      <c r="F61" s="93" t="s">
        <v>1045</v>
      </c>
      <c r="G61" s="93" t="s">
        <v>1044</v>
      </c>
      <c r="H61" s="93" t="s">
        <v>1047</v>
      </c>
      <c r="I61" s="93" t="s">
        <v>1047</v>
      </c>
      <c r="J61" s="93" t="s">
        <v>1047</v>
      </c>
      <c r="K61" s="93" t="s">
        <v>1047</v>
      </c>
      <c r="L61" s="93" t="s">
        <v>1047</v>
      </c>
      <c r="M61" s="93" t="s">
        <v>1211</v>
      </c>
      <c r="N61" s="93" t="s">
        <v>1047</v>
      </c>
      <c r="O61" s="93" t="s">
        <v>1046</v>
      </c>
      <c r="P61" s="93" t="s">
        <v>1047</v>
      </c>
      <c r="Q61" s="93" t="s">
        <v>1047</v>
      </c>
      <c r="R61" s="93" t="s">
        <v>1047</v>
      </c>
    </row>
    <row r="62" spans="1:29" s="41" customFormat="1" ht="47.25" x14ac:dyDescent="0.25">
      <c r="A62" s="96" t="s">
        <v>557</v>
      </c>
      <c r="B62" s="262" t="s">
        <v>670</v>
      </c>
      <c r="C62" s="96" t="s">
        <v>730</v>
      </c>
      <c r="D62" s="98" t="s">
        <v>492</v>
      </c>
      <c r="E62" s="98" t="s">
        <v>492</v>
      </c>
      <c r="F62" s="98" t="s">
        <v>492</v>
      </c>
      <c r="G62" s="98" t="s">
        <v>492</v>
      </c>
      <c r="H62" s="98" t="s">
        <v>492</v>
      </c>
      <c r="I62" s="98" t="s">
        <v>492</v>
      </c>
      <c r="J62" s="98" t="s">
        <v>492</v>
      </c>
      <c r="K62" s="98" t="s">
        <v>492</v>
      </c>
      <c r="L62" s="98" t="s">
        <v>492</v>
      </c>
      <c r="M62" s="98" t="s">
        <v>492</v>
      </c>
      <c r="N62" s="98" t="s">
        <v>492</v>
      </c>
      <c r="O62" s="98" t="s">
        <v>492</v>
      </c>
      <c r="P62" s="98" t="s">
        <v>492</v>
      </c>
      <c r="Q62" s="98" t="s">
        <v>492</v>
      </c>
      <c r="R62" s="98" t="s">
        <v>492</v>
      </c>
      <c r="S62" s="39"/>
      <c r="T62" s="39"/>
      <c r="U62" s="39"/>
      <c r="V62" s="39"/>
      <c r="W62" s="39"/>
      <c r="X62" s="39"/>
      <c r="Y62" s="39"/>
      <c r="Z62" s="40"/>
      <c r="AA62" s="40"/>
      <c r="AB62" s="40"/>
      <c r="AC62" s="40"/>
    </row>
    <row r="63" spans="1:29" s="41" customFormat="1" ht="47.25" x14ac:dyDescent="0.25">
      <c r="A63" s="96" t="s">
        <v>558</v>
      </c>
      <c r="B63" s="262" t="s">
        <v>656</v>
      </c>
      <c r="C63" s="96" t="s">
        <v>730</v>
      </c>
      <c r="D63" s="98" t="s">
        <v>492</v>
      </c>
      <c r="E63" s="98" t="s">
        <v>492</v>
      </c>
      <c r="F63" s="98" t="s">
        <v>492</v>
      </c>
      <c r="G63" s="98" t="s">
        <v>492</v>
      </c>
      <c r="H63" s="98" t="s">
        <v>492</v>
      </c>
      <c r="I63" s="98" t="s">
        <v>492</v>
      </c>
      <c r="J63" s="98" t="s">
        <v>492</v>
      </c>
      <c r="K63" s="98" t="s">
        <v>492</v>
      </c>
      <c r="L63" s="98" t="s">
        <v>492</v>
      </c>
      <c r="M63" s="98" t="s">
        <v>492</v>
      </c>
      <c r="N63" s="98" t="s">
        <v>492</v>
      </c>
      <c r="O63" s="98" t="s">
        <v>492</v>
      </c>
      <c r="P63" s="98" t="s">
        <v>492</v>
      </c>
      <c r="Q63" s="98" t="s">
        <v>492</v>
      </c>
      <c r="R63" s="98" t="s">
        <v>492</v>
      </c>
      <c r="S63" s="39"/>
      <c r="T63" s="39"/>
      <c r="U63" s="39"/>
      <c r="V63" s="39"/>
      <c r="W63" s="39"/>
      <c r="X63" s="39"/>
      <c r="Y63" s="39"/>
      <c r="Z63" s="40"/>
      <c r="AA63" s="40"/>
      <c r="AB63" s="40"/>
      <c r="AC63" s="40"/>
    </row>
    <row r="64" spans="1:29" s="41" customFormat="1" ht="47.25" x14ac:dyDescent="0.25">
      <c r="A64" s="96" t="s">
        <v>559</v>
      </c>
      <c r="B64" s="262" t="s">
        <v>731</v>
      </c>
      <c r="C64" s="96" t="s">
        <v>730</v>
      </c>
      <c r="D64" s="98" t="s">
        <v>492</v>
      </c>
      <c r="E64" s="98" t="s">
        <v>492</v>
      </c>
      <c r="F64" s="98" t="s">
        <v>492</v>
      </c>
      <c r="G64" s="98" t="s">
        <v>492</v>
      </c>
      <c r="H64" s="98" t="s">
        <v>492</v>
      </c>
      <c r="I64" s="98" t="s">
        <v>492</v>
      </c>
      <c r="J64" s="98" t="s">
        <v>492</v>
      </c>
      <c r="K64" s="98" t="s">
        <v>492</v>
      </c>
      <c r="L64" s="98" t="s">
        <v>492</v>
      </c>
      <c r="M64" s="98" t="s">
        <v>492</v>
      </c>
      <c r="N64" s="98" t="s">
        <v>492</v>
      </c>
      <c r="O64" s="98" t="s">
        <v>492</v>
      </c>
      <c r="P64" s="98" t="s">
        <v>492</v>
      </c>
      <c r="Q64" s="98" t="s">
        <v>492</v>
      </c>
      <c r="R64" s="98" t="s">
        <v>492</v>
      </c>
      <c r="S64" s="39"/>
      <c r="T64" s="39"/>
      <c r="U64" s="39"/>
      <c r="V64" s="39"/>
      <c r="W64" s="39"/>
      <c r="X64" s="39"/>
      <c r="Y64" s="39"/>
      <c r="Z64" s="40"/>
      <c r="AA64" s="40"/>
      <c r="AB64" s="40"/>
      <c r="AC64" s="40"/>
    </row>
    <row r="65" spans="1:29" s="41" customFormat="1" ht="63" x14ac:dyDescent="0.25">
      <c r="A65" s="96" t="s">
        <v>638</v>
      </c>
      <c r="B65" s="262" t="s">
        <v>639</v>
      </c>
      <c r="C65" s="96" t="s">
        <v>730</v>
      </c>
      <c r="D65" s="98" t="s">
        <v>492</v>
      </c>
      <c r="E65" s="98" t="s">
        <v>492</v>
      </c>
      <c r="F65" s="98" t="s">
        <v>492</v>
      </c>
      <c r="G65" s="98" t="s">
        <v>492</v>
      </c>
      <c r="H65" s="98" t="s">
        <v>492</v>
      </c>
      <c r="I65" s="98" t="s">
        <v>492</v>
      </c>
      <c r="J65" s="98" t="s">
        <v>492</v>
      </c>
      <c r="K65" s="98" t="s">
        <v>492</v>
      </c>
      <c r="L65" s="98" t="s">
        <v>492</v>
      </c>
      <c r="M65" s="98" t="s">
        <v>492</v>
      </c>
      <c r="N65" s="98" t="s">
        <v>492</v>
      </c>
      <c r="O65" s="98" t="s">
        <v>492</v>
      </c>
      <c r="P65" s="98" t="s">
        <v>492</v>
      </c>
      <c r="Q65" s="98" t="s">
        <v>492</v>
      </c>
      <c r="R65" s="98" t="s">
        <v>492</v>
      </c>
      <c r="S65" s="39"/>
      <c r="T65" s="39"/>
      <c r="U65" s="39"/>
      <c r="V65" s="39"/>
      <c r="W65" s="39"/>
      <c r="X65" s="39"/>
      <c r="Y65" s="39"/>
      <c r="Z65" s="40"/>
      <c r="AA65" s="40"/>
      <c r="AB65" s="40"/>
      <c r="AC65" s="40"/>
    </row>
    <row r="66" spans="1:29" ht="45" x14ac:dyDescent="0.25">
      <c r="A66" s="261" t="s">
        <v>638</v>
      </c>
      <c r="B66" s="262" t="s">
        <v>676</v>
      </c>
      <c r="C66" s="261" t="s">
        <v>811</v>
      </c>
      <c r="D66" s="93" t="s">
        <v>1041</v>
      </c>
      <c r="E66" s="93" t="s">
        <v>1042</v>
      </c>
      <c r="F66" s="93" t="s">
        <v>1045</v>
      </c>
      <c r="G66" s="93" t="s">
        <v>1044</v>
      </c>
      <c r="H66" s="93" t="s">
        <v>1047</v>
      </c>
      <c r="I66" s="93" t="s">
        <v>1047</v>
      </c>
      <c r="J66" s="93" t="s">
        <v>1047</v>
      </c>
      <c r="K66" s="93" t="s">
        <v>1047</v>
      </c>
      <c r="L66" s="93" t="s">
        <v>1047</v>
      </c>
      <c r="M66" s="93" t="s">
        <v>1211</v>
      </c>
      <c r="N66" s="93" t="s">
        <v>1047</v>
      </c>
      <c r="O66" s="93" t="s">
        <v>1046</v>
      </c>
      <c r="P66" s="93" t="s">
        <v>1047</v>
      </c>
      <c r="Q66" s="93" t="s">
        <v>1047</v>
      </c>
      <c r="R66" s="93" t="s">
        <v>1047</v>
      </c>
    </row>
    <row r="67" spans="1:29" ht="45" x14ac:dyDescent="0.25">
      <c r="A67" s="261" t="s">
        <v>638</v>
      </c>
      <c r="B67" s="262" t="s">
        <v>677</v>
      </c>
      <c r="C67" s="261" t="s">
        <v>812</v>
      </c>
      <c r="D67" s="93" t="s">
        <v>1041</v>
      </c>
      <c r="E67" s="93" t="s">
        <v>1042</v>
      </c>
      <c r="F67" s="93" t="s">
        <v>1045</v>
      </c>
      <c r="G67" s="93" t="s">
        <v>1044</v>
      </c>
      <c r="H67" s="93" t="s">
        <v>1047</v>
      </c>
      <c r="I67" s="93" t="s">
        <v>1047</v>
      </c>
      <c r="J67" s="93" t="s">
        <v>1047</v>
      </c>
      <c r="K67" s="93" t="s">
        <v>1047</v>
      </c>
      <c r="L67" s="93" t="s">
        <v>1047</v>
      </c>
      <c r="M67" s="93" t="s">
        <v>1211</v>
      </c>
      <c r="N67" s="93" t="s">
        <v>1047</v>
      </c>
      <c r="O67" s="93" t="s">
        <v>1046</v>
      </c>
      <c r="P67" s="93" t="s">
        <v>1047</v>
      </c>
      <c r="Q67" s="93" t="s">
        <v>1047</v>
      </c>
      <c r="R67" s="93" t="s">
        <v>1047</v>
      </c>
    </row>
    <row r="68" spans="1:29" s="41" customFormat="1" ht="63" x14ac:dyDescent="0.25">
      <c r="A68" s="96" t="s">
        <v>640</v>
      </c>
      <c r="B68" s="262" t="s">
        <v>641</v>
      </c>
      <c r="C68" s="96" t="s">
        <v>730</v>
      </c>
      <c r="D68" s="98" t="s">
        <v>492</v>
      </c>
      <c r="E68" s="98" t="s">
        <v>492</v>
      </c>
      <c r="F68" s="98" t="s">
        <v>492</v>
      </c>
      <c r="G68" s="98" t="s">
        <v>492</v>
      </c>
      <c r="H68" s="98" t="s">
        <v>492</v>
      </c>
      <c r="I68" s="98" t="s">
        <v>492</v>
      </c>
      <c r="J68" s="98" t="s">
        <v>492</v>
      </c>
      <c r="K68" s="98" t="s">
        <v>492</v>
      </c>
      <c r="L68" s="98" t="s">
        <v>492</v>
      </c>
      <c r="M68" s="98" t="s">
        <v>492</v>
      </c>
      <c r="N68" s="98" t="s">
        <v>492</v>
      </c>
      <c r="O68" s="98" t="s">
        <v>492</v>
      </c>
      <c r="P68" s="98" t="s">
        <v>492</v>
      </c>
      <c r="Q68" s="98" t="s">
        <v>492</v>
      </c>
      <c r="R68" s="98" t="s">
        <v>492</v>
      </c>
      <c r="S68" s="39"/>
      <c r="T68" s="39"/>
      <c r="U68" s="39"/>
      <c r="V68" s="39"/>
      <c r="W68" s="39"/>
      <c r="X68" s="39"/>
      <c r="Y68" s="39"/>
      <c r="Z68" s="40"/>
      <c r="AA68" s="40"/>
      <c r="AB68" s="40"/>
      <c r="AC68" s="40"/>
    </row>
    <row r="69" spans="1:29" s="41" customFormat="1" ht="63" x14ac:dyDescent="0.25">
      <c r="A69" s="96" t="s">
        <v>642</v>
      </c>
      <c r="B69" s="262" t="s">
        <v>643</v>
      </c>
      <c r="C69" s="96" t="s">
        <v>730</v>
      </c>
      <c r="D69" s="98" t="s">
        <v>492</v>
      </c>
      <c r="E69" s="98" t="s">
        <v>492</v>
      </c>
      <c r="F69" s="98" t="s">
        <v>492</v>
      </c>
      <c r="G69" s="98" t="s">
        <v>492</v>
      </c>
      <c r="H69" s="98" t="s">
        <v>492</v>
      </c>
      <c r="I69" s="98" t="s">
        <v>492</v>
      </c>
      <c r="J69" s="98" t="s">
        <v>492</v>
      </c>
      <c r="K69" s="98" t="s">
        <v>492</v>
      </c>
      <c r="L69" s="98" t="s">
        <v>492</v>
      </c>
      <c r="M69" s="98" t="s">
        <v>492</v>
      </c>
      <c r="N69" s="98" t="s">
        <v>492</v>
      </c>
      <c r="O69" s="98" t="s">
        <v>492</v>
      </c>
      <c r="P69" s="98" t="s">
        <v>492</v>
      </c>
      <c r="Q69" s="98" t="s">
        <v>492</v>
      </c>
      <c r="R69" s="98" t="s">
        <v>492</v>
      </c>
      <c r="S69" s="39"/>
      <c r="T69" s="39"/>
      <c r="U69" s="39"/>
      <c r="V69" s="39"/>
      <c r="W69" s="39"/>
      <c r="X69" s="39"/>
      <c r="Y69" s="39"/>
      <c r="Z69" s="40"/>
      <c r="AA69" s="40"/>
      <c r="AB69" s="40"/>
      <c r="AC69" s="40"/>
    </row>
    <row r="70" spans="1:29" s="41" customFormat="1" ht="63" x14ac:dyDescent="0.25">
      <c r="A70" s="96" t="s">
        <v>644</v>
      </c>
      <c r="B70" s="262" t="s">
        <v>645</v>
      </c>
      <c r="C70" s="96" t="s">
        <v>730</v>
      </c>
      <c r="D70" s="98" t="s">
        <v>492</v>
      </c>
      <c r="E70" s="98" t="s">
        <v>492</v>
      </c>
      <c r="F70" s="98" t="s">
        <v>492</v>
      </c>
      <c r="G70" s="98" t="s">
        <v>492</v>
      </c>
      <c r="H70" s="98" t="s">
        <v>492</v>
      </c>
      <c r="I70" s="98" t="s">
        <v>492</v>
      </c>
      <c r="J70" s="98" t="s">
        <v>492</v>
      </c>
      <c r="K70" s="98" t="s">
        <v>492</v>
      </c>
      <c r="L70" s="98" t="s">
        <v>492</v>
      </c>
      <c r="M70" s="98" t="s">
        <v>492</v>
      </c>
      <c r="N70" s="98" t="s">
        <v>492</v>
      </c>
      <c r="O70" s="98" t="s">
        <v>492</v>
      </c>
      <c r="P70" s="98" t="s">
        <v>492</v>
      </c>
      <c r="Q70" s="98" t="s">
        <v>492</v>
      </c>
      <c r="R70" s="98" t="s">
        <v>492</v>
      </c>
      <c r="S70" s="39"/>
      <c r="T70" s="39"/>
      <c r="U70" s="39"/>
      <c r="V70" s="39"/>
      <c r="W70" s="39"/>
      <c r="X70" s="39"/>
      <c r="Y70" s="39"/>
      <c r="Z70" s="40"/>
      <c r="AA70" s="40"/>
      <c r="AB70" s="40"/>
      <c r="AC70" s="40"/>
    </row>
    <row r="71" spans="1:29" s="41" customFormat="1" ht="63" x14ac:dyDescent="0.25">
      <c r="A71" s="96" t="s">
        <v>560</v>
      </c>
      <c r="B71" s="262" t="s">
        <v>646</v>
      </c>
      <c r="C71" s="96" t="s">
        <v>730</v>
      </c>
      <c r="D71" s="98" t="s">
        <v>492</v>
      </c>
      <c r="E71" s="98" t="s">
        <v>492</v>
      </c>
      <c r="F71" s="98" t="s">
        <v>492</v>
      </c>
      <c r="G71" s="98" t="s">
        <v>492</v>
      </c>
      <c r="H71" s="98" t="s">
        <v>492</v>
      </c>
      <c r="I71" s="98" t="s">
        <v>492</v>
      </c>
      <c r="J71" s="98" t="s">
        <v>492</v>
      </c>
      <c r="K71" s="98" t="s">
        <v>492</v>
      </c>
      <c r="L71" s="98" t="s">
        <v>492</v>
      </c>
      <c r="M71" s="98" t="s">
        <v>492</v>
      </c>
      <c r="N71" s="98" t="s">
        <v>492</v>
      </c>
      <c r="O71" s="98" t="s">
        <v>492</v>
      </c>
      <c r="P71" s="98" t="s">
        <v>492</v>
      </c>
      <c r="Q71" s="98" t="s">
        <v>492</v>
      </c>
      <c r="R71" s="98" t="s">
        <v>492</v>
      </c>
      <c r="S71" s="39"/>
      <c r="T71" s="39"/>
      <c r="U71" s="39"/>
      <c r="V71" s="39"/>
      <c r="W71" s="39"/>
      <c r="X71" s="39"/>
      <c r="Y71" s="39"/>
      <c r="Z71" s="40"/>
      <c r="AA71" s="40"/>
      <c r="AB71" s="40"/>
      <c r="AC71" s="40"/>
    </row>
    <row r="72" spans="1:29" s="41" customFormat="1" ht="47.25" x14ac:dyDescent="0.25">
      <c r="A72" s="96" t="s">
        <v>561</v>
      </c>
      <c r="B72" s="262" t="s">
        <v>657</v>
      </c>
      <c r="C72" s="96" t="s">
        <v>730</v>
      </c>
      <c r="D72" s="98" t="s">
        <v>492</v>
      </c>
      <c r="E72" s="98" t="s">
        <v>492</v>
      </c>
      <c r="F72" s="98" t="s">
        <v>492</v>
      </c>
      <c r="G72" s="98" t="s">
        <v>492</v>
      </c>
      <c r="H72" s="98" t="s">
        <v>492</v>
      </c>
      <c r="I72" s="98" t="s">
        <v>492</v>
      </c>
      <c r="J72" s="98" t="s">
        <v>492</v>
      </c>
      <c r="K72" s="98" t="s">
        <v>492</v>
      </c>
      <c r="L72" s="98" t="s">
        <v>492</v>
      </c>
      <c r="M72" s="98" t="s">
        <v>492</v>
      </c>
      <c r="N72" s="98" t="s">
        <v>492</v>
      </c>
      <c r="O72" s="98" t="s">
        <v>492</v>
      </c>
      <c r="P72" s="98" t="s">
        <v>492</v>
      </c>
      <c r="Q72" s="98" t="s">
        <v>492</v>
      </c>
      <c r="R72" s="98" t="s">
        <v>492</v>
      </c>
      <c r="S72" s="39"/>
      <c r="T72" s="39"/>
      <c r="U72" s="39"/>
      <c r="V72" s="39"/>
      <c r="W72" s="39"/>
      <c r="X72" s="39"/>
      <c r="Y72" s="39"/>
      <c r="Z72" s="40"/>
      <c r="AA72" s="40"/>
      <c r="AB72" s="40"/>
      <c r="AC72" s="40"/>
    </row>
    <row r="73" spans="1:29" ht="47.25" x14ac:dyDescent="0.25">
      <c r="A73" s="261" t="s">
        <v>561</v>
      </c>
      <c r="B73" s="262" t="s">
        <v>708</v>
      </c>
      <c r="C73" s="261" t="s">
        <v>813</v>
      </c>
      <c r="D73" s="93" t="s">
        <v>1041</v>
      </c>
      <c r="E73" s="93" t="s">
        <v>1042</v>
      </c>
      <c r="F73" s="93" t="s">
        <v>1043</v>
      </c>
      <c r="G73" s="93" t="s">
        <v>1044</v>
      </c>
      <c r="H73" s="93" t="s">
        <v>1047</v>
      </c>
      <c r="I73" s="93" t="s">
        <v>1047</v>
      </c>
      <c r="J73" s="93" t="s">
        <v>1047</v>
      </c>
      <c r="K73" s="93" t="s">
        <v>1048</v>
      </c>
      <c r="L73" s="93" t="s">
        <v>1046</v>
      </c>
      <c r="M73" s="93" t="s">
        <v>1211</v>
      </c>
      <c r="N73" s="93" t="s">
        <v>1046</v>
      </c>
      <c r="O73" s="93" t="s">
        <v>1046</v>
      </c>
      <c r="P73" s="93" t="s">
        <v>1047</v>
      </c>
      <c r="Q73" s="93" t="s">
        <v>1048</v>
      </c>
      <c r="R73" s="93" t="s">
        <v>1047</v>
      </c>
    </row>
    <row r="74" spans="1:29" s="41" customFormat="1" ht="63" x14ac:dyDescent="0.25">
      <c r="A74" s="96" t="s">
        <v>563</v>
      </c>
      <c r="B74" s="262" t="s">
        <v>647</v>
      </c>
      <c r="C74" s="96" t="s">
        <v>730</v>
      </c>
      <c r="D74" s="98" t="s">
        <v>492</v>
      </c>
      <c r="E74" s="98" t="s">
        <v>492</v>
      </c>
      <c r="F74" s="98" t="s">
        <v>492</v>
      </c>
      <c r="G74" s="98" t="s">
        <v>492</v>
      </c>
      <c r="H74" s="98" t="s">
        <v>492</v>
      </c>
      <c r="I74" s="98" t="s">
        <v>492</v>
      </c>
      <c r="J74" s="98" t="s">
        <v>492</v>
      </c>
      <c r="K74" s="98" t="s">
        <v>492</v>
      </c>
      <c r="L74" s="98" t="s">
        <v>492</v>
      </c>
      <c r="M74" s="98" t="s">
        <v>492</v>
      </c>
      <c r="N74" s="98" t="s">
        <v>492</v>
      </c>
      <c r="O74" s="98" t="s">
        <v>492</v>
      </c>
      <c r="P74" s="98" t="s">
        <v>492</v>
      </c>
      <c r="Q74" s="98" t="s">
        <v>492</v>
      </c>
      <c r="R74" s="98" t="s">
        <v>492</v>
      </c>
      <c r="S74" s="39"/>
      <c r="T74" s="39"/>
      <c r="U74" s="39"/>
      <c r="V74" s="39"/>
      <c r="W74" s="39"/>
      <c r="X74" s="39"/>
      <c r="Y74" s="39"/>
      <c r="Z74" s="40"/>
      <c r="AA74" s="40"/>
      <c r="AB74" s="40"/>
      <c r="AC74" s="40"/>
    </row>
    <row r="75" spans="1:29" s="41" customFormat="1" ht="94.5" x14ac:dyDescent="0.25">
      <c r="A75" s="96" t="s">
        <v>658</v>
      </c>
      <c r="B75" s="262" t="s">
        <v>648</v>
      </c>
      <c r="C75" s="96" t="s">
        <v>730</v>
      </c>
      <c r="D75" s="98" t="s">
        <v>492</v>
      </c>
      <c r="E75" s="98" t="s">
        <v>492</v>
      </c>
      <c r="F75" s="98" t="s">
        <v>492</v>
      </c>
      <c r="G75" s="98" t="s">
        <v>492</v>
      </c>
      <c r="H75" s="98" t="s">
        <v>492</v>
      </c>
      <c r="I75" s="98" t="s">
        <v>492</v>
      </c>
      <c r="J75" s="98" t="s">
        <v>492</v>
      </c>
      <c r="K75" s="98" t="s">
        <v>492</v>
      </c>
      <c r="L75" s="98" t="s">
        <v>492</v>
      </c>
      <c r="M75" s="98" t="s">
        <v>492</v>
      </c>
      <c r="N75" s="98" t="s">
        <v>492</v>
      </c>
      <c r="O75" s="98" t="s">
        <v>492</v>
      </c>
      <c r="P75" s="98" t="s">
        <v>492</v>
      </c>
      <c r="Q75" s="98" t="s">
        <v>492</v>
      </c>
      <c r="R75" s="98" t="s">
        <v>492</v>
      </c>
      <c r="S75" s="39"/>
      <c r="T75" s="39"/>
      <c r="U75" s="39"/>
      <c r="V75" s="39"/>
      <c r="W75" s="39"/>
      <c r="X75" s="39"/>
      <c r="Y75" s="39"/>
      <c r="Z75" s="40"/>
      <c r="AA75" s="40"/>
      <c r="AB75" s="40"/>
      <c r="AC75" s="40"/>
    </row>
    <row r="76" spans="1:29" s="41" customFormat="1" ht="78.75" x14ac:dyDescent="0.25">
      <c r="A76" s="96" t="s">
        <v>659</v>
      </c>
      <c r="B76" s="262" t="s">
        <v>660</v>
      </c>
      <c r="C76" s="96" t="s">
        <v>730</v>
      </c>
      <c r="D76" s="98" t="s">
        <v>492</v>
      </c>
      <c r="E76" s="98" t="s">
        <v>492</v>
      </c>
      <c r="F76" s="98" t="s">
        <v>492</v>
      </c>
      <c r="G76" s="98" t="s">
        <v>492</v>
      </c>
      <c r="H76" s="98" t="s">
        <v>492</v>
      </c>
      <c r="I76" s="98" t="s">
        <v>492</v>
      </c>
      <c r="J76" s="98" t="s">
        <v>492</v>
      </c>
      <c r="K76" s="98" t="s">
        <v>492</v>
      </c>
      <c r="L76" s="98" t="s">
        <v>492</v>
      </c>
      <c r="M76" s="98" t="s">
        <v>492</v>
      </c>
      <c r="N76" s="98" t="s">
        <v>492</v>
      </c>
      <c r="O76" s="98" t="s">
        <v>492</v>
      </c>
      <c r="P76" s="98" t="s">
        <v>492</v>
      </c>
      <c r="Q76" s="98" t="s">
        <v>492</v>
      </c>
      <c r="R76" s="98" t="s">
        <v>492</v>
      </c>
      <c r="S76" s="39"/>
      <c r="T76" s="39"/>
      <c r="U76" s="39"/>
      <c r="V76" s="39"/>
      <c r="W76" s="39"/>
      <c r="X76" s="39"/>
      <c r="Y76" s="39"/>
      <c r="Z76" s="40"/>
      <c r="AA76" s="40"/>
      <c r="AB76" s="40"/>
      <c r="AC76" s="40"/>
    </row>
    <row r="77" spans="1:29" s="41" customFormat="1" ht="78.75" x14ac:dyDescent="0.25">
      <c r="A77" s="96" t="s">
        <v>661</v>
      </c>
      <c r="B77" s="262" t="s">
        <v>662</v>
      </c>
      <c r="C77" s="96" t="s">
        <v>730</v>
      </c>
      <c r="D77" s="98" t="s">
        <v>492</v>
      </c>
      <c r="E77" s="98" t="s">
        <v>492</v>
      </c>
      <c r="F77" s="98" t="s">
        <v>492</v>
      </c>
      <c r="G77" s="98" t="s">
        <v>492</v>
      </c>
      <c r="H77" s="98" t="s">
        <v>492</v>
      </c>
      <c r="I77" s="98" t="s">
        <v>492</v>
      </c>
      <c r="J77" s="98" t="s">
        <v>492</v>
      </c>
      <c r="K77" s="98" t="s">
        <v>492</v>
      </c>
      <c r="L77" s="98" t="s">
        <v>492</v>
      </c>
      <c r="M77" s="98" t="s">
        <v>492</v>
      </c>
      <c r="N77" s="98" t="s">
        <v>492</v>
      </c>
      <c r="O77" s="98" t="s">
        <v>492</v>
      </c>
      <c r="P77" s="98" t="s">
        <v>492</v>
      </c>
      <c r="Q77" s="98" t="s">
        <v>492</v>
      </c>
      <c r="R77" s="98" t="s">
        <v>492</v>
      </c>
      <c r="S77" s="39"/>
      <c r="T77" s="39"/>
      <c r="U77" s="39"/>
      <c r="V77" s="39"/>
      <c r="W77" s="39"/>
      <c r="X77" s="39"/>
      <c r="Y77" s="39"/>
      <c r="Z77" s="40"/>
      <c r="AA77" s="40"/>
      <c r="AB77" s="40"/>
      <c r="AC77" s="40"/>
    </row>
    <row r="78" spans="1:29" ht="45" x14ac:dyDescent="0.25">
      <c r="A78" s="261" t="s">
        <v>661</v>
      </c>
      <c r="B78" s="262" t="s">
        <v>678</v>
      </c>
      <c r="C78" s="261" t="s">
        <v>814</v>
      </c>
      <c r="D78" s="93" t="s">
        <v>1041</v>
      </c>
      <c r="E78" s="93" t="s">
        <v>1042</v>
      </c>
      <c r="F78" s="93" t="s">
        <v>1043</v>
      </c>
      <c r="G78" s="93" t="s">
        <v>1044</v>
      </c>
      <c r="H78" s="93" t="s">
        <v>1047</v>
      </c>
      <c r="I78" s="93" t="s">
        <v>1047</v>
      </c>
      <c r="J78" s="93" t="s">
        <v>1047</v>
      </c>
      <c r="K78" s="93" t="s">
        <v>1046</v>
      </c>
      <c r="L78" s="93" t="s">
        <v>1046</v>
      </c>
      <c r="M78" s="93" t="s">
        <v>1211</v>
      </c>
      <c r="N78" s="93" t="s">
        <v>1046</v>
      </c>
      <c r="O78" s="93" t="s">
        <v>1046</v>
      </c>
      <c r="P78" s="93" t="s">
        <v>1047</v>
      </c>
      <c r="Q78" s="93" t="s">
        <v>1046</v>
      </c>
      <c r="R78" s="93" t="s">
        <v>1047</v>
      </c>
    </row>
    <row r="79" spans="1:29" ht="45" x14ac:dyDescent="0.25">
      <c r="A79" s="261" t="s">
        <v>661</v>
      </c>
      <c r="B79" s="262" t="s">
        <v>679</v>
      </c>
      <c r="C79" s="261" t="s">
        <v>815</v>
      </c>
      <c r="D79" s="93" t="s">
        <v>1041</v>
      </c>
      <c r="E79" s="93" t="s">
        <v>1042</v>
      </c>
      <c r="F79" s="93" t="s">
        <v>1043</v>
      </c>
      <c r="G79" s="93" t="s">
        <v>1044</v>
      </c>
      <c r="H79" s="93" t="s">
        <v>1047</v>
      </c>
      <c r="I79" s="93" t="s">
        <v>1047</v>
      </c>
      <c r="J79" s="93" t="s">
        <v>1047</v>
      </c>
      <c r="K79" s="93" t="s">
        <v>1046</v>
      </c>
      <c r="L79" s="93" t="s">
        <v>1048</v>
      </c>
      <c r="M79" s="93" t="s">
        <v>1211</v>
      </c>
      <c r="N79" s="93" t="s">
        <v>1048</v>
      </c>
      <c r="O79" s="93" t="s">
        <v>1046</v>
      </c>
      <c r="P79" s="93" t="s">
        <v>1047</v>
      </c>
      <c r="Q79" s="93" t="s">
        <v>1046</v>
      </c>
      <c r="R79" s="93" t="s">
        <v>1047</v>
      </c>
    </row>
    <row r="80" spans="1:29" ht="45" x14ac:dyDescent="0.25">
      <c r="A80" s="261" t="s">
        <v>661</v>
      </c>
      <c r="B80" s="262" t="s">
        <v>680</v>
      </c>
      <c r="C80" s="261" t="s">
        <v>816</v>
      </c>
      <c r="D80" s="93" t="s">
        <v>1041</v>
      </c>
      <c r="E80" s="93" t="s">
        <v>1042</v>
      </c>
      <c r="F80" s="93" t="s">
        <v>1043</v>
      </c>
      <c r="G80" s="93" t="s">
        <v>1044</v>
      </c>
      <c r="H80" s="93" t="s">
        <v>1047</v>
      </c>
      <c r="I80" s="93" t="s">
        <v>1047</v>
      </c>
      <c r="J80" s="93" t="s">
        <v>1047</v>
      </c>
      <c r="K80" s="93" t="s">
        <v>1046</v>
      </c>
      <c r="L80" s="93" t="s">
        <v>1046</v>
      </c>
      <c r="M80" s="93" t="s">
        <v>1211</v>
      </c>
      <c r="N80" s="93" t="s">
        <v>1046</v>
      </c>
      <c r="O80" s="93" t="s">
        <v>1046</v>
      </c>
      <c r="P80" s="93" t="s">
        <v>1047</v>
      </c>
      <c r="Q80" s="93" t="s">
        <v>1046</v>
      </c>
      <c r="R80" s="93" t="s">
        <v>1047</v>
      </c>
    </row>
    <row r="81" spans="1:29" ht="45" x14ac:dyDescent="0.25">
      <c r="A81" s="261" t="s">
        <v>661</v>
      </c>
      <c r="B81" s="262" t="s">
        <v>681</v>
      </c>
      <c r="C81" s="261" t="s">
        <v>817</v>
      </c>
      <c r="D81" s="93" t="s">
        <v>1041</v>
      </c>
      <c r="E81" s="93" t="s">
        <v>1042</v>
      </c>
      <c r="F81" s="93" t="s">
        <v>1043</v>
      </c>
      <c r="G81" s="93" t="s">
        <v>1044</v>
      </c>
      <c r="H81" s="93" t="s">
        <v>1047</v>
      </c>
      <c r="I81" s="93" t="s">
        <v>1047</v>
      </c>
      <c r="J81" s="93" t="s">
        <v>1047</v>
      </c>
      <c r="K81" s="93" t="s">
        <v>1046</v>
      </c>
      <c r="L81" s="93" t="s">
        <v>1048</v>
      </c>
      <c r="M81" s="93" t="s">
        <v>1211</v>
      </c>
      <c r="N81" s="93" t="s">
        <v>1048</v>
      </c>
      <c r="O81" s="93" t="s">
        <v>1046</v>
      </c>
      <c r="P81" s="93" t="s">
        <v>1047</v>
      </c>
      <c r="Q81" s="93" t="s">
        <v>1046</v>
      </c>
      <c r="R81" s="93" t="s">
        <v>1047</v>
      </c>
    </row>
    <row r="82" spans="1:29" ht="45" x14ac:dyDescent="0.25">
      <c r="A82" s="261" t="s">
        <v>661</v>
      </c>
      <c r="B82" s="262" t="s">
        <v>687</v>
      </c>
      <c r="C82" s="261" t="s">
        <v>818</v>
      </c>
      <c r="D82" s="93" t="s">
        <v>1041</v>
      </c>
      <c r="E82" s="93" t="s">
        <v>1042</v>
      </c>
      <c r="F82" s="93" t="s">
        <v>1043</v>
      </c>
      <c r="G82" s="93" t="s">
        <v>1044</v>
      </c>
      <c r="H82" s="93" t="s">
        <v>1047</v>
      </c>
      <c r="I82" s="93" t="s">
        <v>1047</v>
      </c>
      <c r="J82" s="93" t="s">
        <v>1047</v>
      </c>
      <c r="K82" s="93" t="s">
        <v>1046</v>
      </c>
      <c r="L82" s="93" t="s">
        <v>1046</v>
      </c>
      <c r="M82" s="93" t="s">
        <v>1211</v>
      </c>
      <c r="N82" s="93" t="s">
        <v>1046</v>
      </c>
      <c r="O82" s="93" t="s">
        <v>1046</v>
      </c>
      <c r="P82" s="93" t="s">
        <v>1047</v>
      </c>
      <c r="Q82" s="93" t="s">
        <v>1048</v>
      </c>
      <c r="R82" s="93" t="s">
        <v>1047</v>
      </c>
    </row>
    <row r="83" spans="1:29" ht="45" x14ac:dyDescent="0.25">
      <c r="A83" s="261" t="s">
        <v>661</v>
      </c>
      <c r="B83" s="262" t="s">
        <v>688</v>
      </c>
      <c r="C83" s="261" t="s">
        <v>819</v>
      </c>
      <c r="D83" s="93" t="s">
        <v>1041</v>
      </c>
      <c r="E83" s="93" t="s">
        <v>1042</v>
      </c>
      <c r="F83" s="93" t="s">
        <v>1043</v>
      </c>
      <c r="G83" s="93" t="s">
        <v>1044</v>
      </c>
      <c r="H83" s="93" t="s">
        <v>1047</v>
      </c>
      <c r="I83" s="93" t="s">
        <v>1047</v>
      </c>
      <c r="J83" s="93" t="s">
        <v>1047</v>
      </c>
      <c r="K83" s="93" t="s">
        <v>1046</v>
      </c>
      <c r="L83" s="93" t="s">
        <v>1046</v>
      </c>
      <c r="M83" s="93" t="s">
        <v>1211</v>
      </c>
      <c r="N83" s="93" t="s">
        <v>1046</v>
      </c>
      <c r="O83" s="93" t="s">
        <v>1046</v>
      </c>
      <c r="P83" s="93" t="s">
        <v>1047</v>
      </c>
      <c r="Q83" s="93" t="s">
        <v>1048</v>
      </c>
      <c r="R83" s="93" t="s">
        <v>1047</v>
      </c>
    </row>
    <row r="84" spans="1:29" ht="94.5" x14ac:dyDescent="0.25">
      <c r="A84" s="261" t="s">
        <v>661</v>
      </c>
      <c r="B84" s="262" t="s">
        <v>689</v>
      </c>
      <c r="C84" s="261" t="s">
        <v>820</v>
      </c>
      <c r="D84" s="93" t="s">
        <v>1041</v>
      </c>
      <c r="E84" s="93" t="s">
        <v>1042</v>
      </c>
      <c r="F84" s="93" t="s">
        <v>1043</v>
      </c>
      <c r="G84" s="93" t="s">
        <v>1044</v>
      </c>
      <c r="H84" s="93" t="s">
        <v>1047</v>
      </c>
      <c r="I84" s="93" t="s">
        <v>1047</v>
      </c>
      <c r="J84" s="93" t="s">
        <v>1047</v>
      </c>
      <c r="K84" s="93" t="s">
        <v>1047</v>
      </c>
      <c r="L84" s="93" t="s">
        <v>1047</v>
      </c>
      <c r="M84" s="93" t="s">
        <v>1211</v>
      </c>
      <c r="N84" s="93" t="s">
        <v>1047</v>
      </c>
      <c r="O84" s="93" t="s">
        <v>1046</v>
      </c>
      <c r="P84" s="93" t="s">
        <v>1047</v>
      </c>
      <c r="Q84" s="93" t="s">
        <v>1046</v>
      </c>
      <c r="R84" s="93" t="s">
        <v>1047</v>
      </c>
    </row>
    <row r="85" spans="1:29" ht="110.25" x14ac:dyDescent="0.25">
      <c r="A85" s="261" t="s">
        <v>661</v>
      </c>
      <c r="B85" s="262" t="s">
        <v>690</v>
      </c>
      <c r="C85" s="261" t="s">
        <v>821</v>
      </c>
      <c r="D85" s="93" t="s">
        <v>1041</v>
      </c>
      <c r="E85" s="93" t="s">
        <v>1042</v>
      </c>
      <c r="F85" s="93" t="s">
        <v>1043</v>
      </c>
      <c r="G85" s="93" t="s">
        <v>1044</v>
      </c>
      <c r="H85" s="93" t="s">
        <v>1047</v>
      </c>
      <c r="I85" s="93" t="s">
        <v>1047</v>
      </c>
      <c r="J85" s="93" t="s">
        <v>1047</v>
      </c>
      <c r="K85" s="93" t="s">
        <v>1047</v>
      </c>
      <c r="L85" s="93" t="s">
        <v>1047</v>
      </c>
      <c r="M85" s="93" t="s">
        <v>1211</v>
      </c>
      <c r="N85" s="93" t="s">
        <v>1047</v>
      </c>
      <c r="O85" s="93" t="s">
        <v>1046</v>
      </c>
      <c r="P85" s="93" t="s">
        <v>1047</v>
      </c>
      <c r="Q85" s="93" t="s">
        <v>1046</v>
      </c>
      <c r="R85" s="93" t="s">
        <v>1047</v>
      </c>
    </row>
    <row r="86" spans="1:29" ht="110.25" x14ac:dyDescent="0.25">
      <c r="A86" s="261" t="s">
        <v>661</v>
      </c>
      <c r="B86" s="262" t="s">
        <v>691</v>
      </c>
      <c r="C86" s="261" t="s">
        <v>822</v>
      </c>
      <c r="D86" s="93" t="s">
        <v>1041</v>
      </c>
      <c r="E86" s="93" t="s">
        <v>1042</v>
      </c>
      <c r="F86" s="93" t="s">
        <v>1043</v>
      </c>
      <c r="G86" s="93" t="s">
        <v>1044</v>
      </c>
      <c r="H86" s="93" t="s">
        <v>1047</v>
      </c>
      <c r="I86" s="93" t="s">
        <v>1047</v>
      </c>
      <c r="J86" s="93" t="s">
        <v>1047</v>
      </c>
      <c r="K86" s="93" t="s">
        <v>1047</v>
      </c>
      <c r="L86" s="93" t="s">
        <v>1047</v>
      </c>
      <c r="M86" s="93" t="s">
        <v>1211</v>
      </c>
      <c r="N86" s="93" t="s">
        <v>1047</v>
      </c>
      <c r="O86" s="93" t="s">
        <v>1046</v>
      </c>
      <c r="P86" s="93" t="s">
        <v>1047</v>
      </c>
      <c r="Q86" s="93" t="s">
        <v>1046</v>
      </c>
      <c r="R86" s="93" t="s">
        <v>1047</v>
      </c>
    </row>
    <row r="87" spans="1:29" ht="110.25" x14ac:dyDescent="0.25">
      <c r="A87" s="261" t="s">
        <v>661</v>
      </c>
      <c r="B87" s="262" t="s">
        <v>692</v>
      </c>
      <c r="C87" s="261" t="s">
        <v>823</v>
      </c>
      <c r="D87" s="93" t="s">
        <v>1041</v>
      </c>
      <c r="E87" s="93" t="s">
        <v>1042</v>
      </c>
      <c r="F87" s="93" t="s">
        <v>1043</v>
      </c>
      <c r="G87" s="93" t="s">
        <v>1044</v>
      </c>
      <c r="H87" s="93" t="s">
        <v>1047</v>
      </c>
      <c r="I87" s="93" t="s">
        <v>1047</v>
      </c>
      <c r="J87" s="93" t="s">
        <v>1047</v>
      </c>
      <c r="K87" s="93" t="s">
        <v>1047</v>
      </c>
      <c r="L87" s="93" t="s">
        <v>1047</v>
      </c>
      <c r="M87" s="93" t="s">
        <v>1211</v>
      </c>
      <c r="N87" s="93" t="s">
        <v>1047</v>
      </c>
      <c r="O87" s="93" t="s">
        <v>1046</v>
      </c>
      <c r="P87" s="93" t="s">
        <v>1047</v>
      </c>
      <c r="Q87" s="93" t="s">
        <v>1046</v>
      </c>
      <c r="R87" s="93" t="s">
        <v>1047</v>
      </c>
    </row>
    <row r="88" spans="1:29" ht="110.25" x14ac:dyDescent="0.25">
      <c r="A88" s="261" t="s">
        <v>661</v>
      </c>
      <c r="B88" s="262" t="s">
        <v>693</v>
      </c>
      <c r="C88" s="261" t="s">
        <v>824</v>
      </c>
      <c r="D88" s="93" t="s">
        <v>1041</v>
      </c>
      <c r="E88" s="93" t="s">
        <v>1042</v>
      </c>
      <c r="F88" s="93" t="s">
        <v>1043</v>
      </c>
      <c r="G88" s="93" t="s">
        <v>1044</v>
      </c>
      <c r="H88" s="93" t="s">
        <v>1047</v>
      </c>
      <c r="I88" s="93" t="s">
        <v>1047</v>
      </c>
      <c r="J88" s="93" t="s">
        <v>1047</v>
      </c>
      <c r="K88" s="93" t="s">
        <v>1047</v>
      </c>
      <c r="L88" s="93" t="s">
        <v>1047</v>
      </c>
      <c r="M88" s="93" t="s">
        <v>1211</v>
      </c>
      <c r="N88" s="93" t="s">
        <v>1047</v>
      </c>
      <c r="O88" s="93" t="s">
        <v>1046</v>
      </c>
      <c r="P88" s="93" t="s">
        <v>1047</v>
      </c>
      <c r="Q88" s="93" t="s">
        <v>1046</v>
      </c>
      <c r="R88" s="93" t="s">
        <v>1047</v>
      </c>
    </row>
    <row r="89" spans="1:29" ht="94.5" x14ac:dyDescent="0.25">
      <c r="A89" s="261" t="s">
        <v>661</v>
      </c>
      <c r="B89" s="262" t="s">
        <v>694</v>
      </c>
      <c r="C89" s="261" t="s">
        <v>825</v>
      </c>
      <c r="D89" s="93" t="s">
        <v>1041</v>
      </c>
      <c r="E89" s="93" t="s">
        <v>1042</v>
      </c>
      <c r="F89" s="93" t="s">
        <v>1043</v>
      </c>
      <c r="G89" s="93" t="s">
        <v>1044</v>
      </c>
      <c r="H89" s="93" t="s">
        <v>1047</v>
      </c>
      <c r="I89" s="93" t="s">
        <v>1047</v>
      </c>
      <c r="J89" s="93" t="s">
        <v>1047</v>
      </c>
      <c r="K89" s="93" t="s">
        <v>1047</v>
      </c>
      <c r="L89" s="93" t="s">
        <v>1047</v>
      </c>
      <c r="M89" s="93" t="s">
        <v>1211</v>
      </c>
      <c r="N89" s="93" t="s">
        <v>1047</v>
      </c>
      <c r="O89" s="93" t="s">
        <v>1046</v>
      </c>
      <c r="P89" s="93" t="s">
        <v>1047</v>
      </c>
      <c r="Q89" s="93" t="s">
        <v>1046</v>
      </c>
      <c r="R89" s="93" t="s">
        <v>1047</v>
      </c>
    </row>
    <row r="90" spans="1:29" ht="94.5" x14ac:dyDescent="0.25">
      <c r="A90" s="261" t="s">
        <v>661</v>
      </c>
      <c r="B90" s="262" t="s">
        <v>695</v>
      </c>
      <c r="C90" s="261" t="s">
        <v>826</v>
      </c>
      <c r="D90" s="93" t="s">
        <v>1041</v>
      </c>
      <c r="E90" s="93" t="s">
        <v>1042</v>
      </c>
      <c r="F90" s="93" t="s">
        <v>1043</v>
      </c>
      <c r="G90" s="93" t="s">
        <v>1044</v>
      </c>
      <c r="H90" s="93" t="s">
        <v>1047</v>
      </c>
      <c r="I90" s="93" t="s">
        <v>1047</v>
      </c>
      <c r="J90" s="93" t="s">
        <v>1047</v>
      </c>
      <c r="K90" s="93" t="s">
        <v>1047</v>
      </c>
      <c r="L90" s="93" t="s">
        <v>1047</v>
      </c>
      <c r="M90" s="93" t="s">
        <v>1211</v>
      </c>
      <c r="N90" s="93" t="s">
        <v>1047</v>
      </c>
      <c r="O90" s="93" t="s">
        <v>1046</v>
      </c>
      <c r="P90" s="93" t="s">
        <v>1047</v>
      </c>
      <c r="Q90" s="93" t="s">
        <v>1046</v>
      </c>
      <c r="R90" s="93" t="s">
        <v>1047</v>
      </c>
    </row>
    <row r="91" spans="1:29" ht="126" x14ac:dyDescent="0.25">
      <c r="A91" s="261" t="s">
        <v>661</v>
      </c>
      <c r="B91" s="262" t="s">
        <v>696</v>
      </c>
      <c r="C91" s="261" t="s">
        <v>827</v>
      </c>
      <c r="D91" s="93" t="s">
        <v>1041</v>
      </c>
      <c r="E91" s="93" t="s">
        <v>1042</v>
      </c>
      <c r="F91" s="93" t="s">
        <v>1043</v>
      </c>
      <c r="G91" s="93" t="s">
        <v>1044</v>
      </c>
      <c r="H91" s="93" t="s">
        <v>1047</v>
      </c>
      <c r="I91" s="93" t="s">
        <v>1047</v>
      </c>
      <c r="J91" s="93" t="s">
        <v>1047</v>
      </c>
      <c r="K91" s="93" t="s">
        <v>1047</v>
      </c>
      <c r="L91" s="93" t="s">
        <v>1047</v>
      </c>
      <c r="M91" s="93" t="s">
        <v>1211</v>
      </c>
      <c r="N91" s="93" t="s">
        <v>1047</v>
      </c>
      <c r="O91" s="93" t="s">
        <v>1046</v>
      </c>
      <c r="P91" s="93" t="s">
        <v>1047</v>
      </c>
      <c r="Q91" s="93" t="s">
        <v>1046</v>
      </c>
      <c r="R91" s="93" t="s">
        <v>1047</v>
      </c>
    </row>
    <row r="92" spans="1:29" ht="110.25" x14ac:dyDescent="0.25">
      <c r="A92" s="261" t="s">
        <v>661</v>
      </c>
      <c r="B92" s="262" t="s">
        <v>697</v>
      </c>
      <c r="C92" s="261" t="s">
        <v>828</v>
      </c>
      <c r="D92" s="93" t="s">
        <v>1041</v>
      </c>
      <c r="E92" s="93" t="s">
        <v>1042</v>
      </c>
      <c r="F92" s="93" t="s">
        <v>1043</v>
      </c>
      <c r="G92" s="93" t="s">
        <v>1044</v>
      </c>
      <c r="H92" s="93" t="s">
        <v>1047</v>
      </c>
      <c r="I92" s="93" t="s">
        <v>1047</v>
      </c>
      <c r="J92" s="93" t="s">
        <v>1047</v>
      </c>
      <c r="K92" s="93" t="s">
        <v>1047</v>
      </c>
      <c r="L92" s="93" t="s">
        <v>1047</v>
      </c>
      <c r="M92" s="93" t="s">
        <v>1211</v>
      </c>
      <c r="N92" s="93" t="s">
        <v>1047</v>
      </c>
      <c r="O92" s="93" t="s">
        <v>1046</v>
      </c>
      <c r="P92" s="93" t="s">
        <v>1047</v>
      </c>
      <c r="Q92" s="93" t="s">
        <v>1046</v>
      </c>
      <c r="R92" s="93" t="s">
        <v>1047</v>
      </c>
    </row>
    <row r="93" spans="1:29" ht="45" x14ac:dyDescent="0.25">
      <c r="A93" s="261" t="s">
        <v>661</v>
      </c>
      <c r="B93" s="262" t="s">
        <v>698</v>
      </c>
      <c r="C93" s="261" t="s">
        <v>829</v>
      </c>
      <c r="D93" s="93" t="s">
        <v>1041</v>
      </c>
      <c r="E93" s="93" t="s">
        <v>1042</v>
      </c>
      <c r="F93" s="93" t="s">
        <v>1043</v>
      </c>
      <c r="G93" s="93" t="s">
        <v>1044</v>
      </c>
      <c r="H93" s="93" t="s">
        <v>1047</v>
      </c>
      <c r="I93" s="93" t="s">
        <v>1047</v>
      </c>
      <c r="J93" s="93" t="s">
        <v>1047</v>
      </c>
      <c r="K93" s="93" t="s">
        <v>1046</v>
      </c>
      <c r="L93" s="93" t="s">
        <v>1046</v>
      </c>
      <c r="M93" s="93" t="s">
        <v>1211</v>
      </c>
      <c r="N93" s="93" t="s">
        <v>1046</v>
      </c>
      <c r="O93" s="93" t="s">
        <v>1046</v>
      </c>
      <c r="P93" s="93" t="s">
        <v>1047</v>
      </c>
      <c r="Q93" s="93" t="s">
        <v>1046</v>
      </c>
      <c r="R93" s="93" t="s">
        <v>1047</v>
      </c>
    </row>
    <row r="94" spans="1:29" ht="110.25" x14ac:dyDescent="0.25">
      <c r="A94" s="261" t="s">
        <v>661</v>
      </c>
      <c r="B94" s="262" t="s">
        <v>699</v>
      </c>
      <c r="C94" s="261" t="s">
        <v>830</v>
      </c>
      <c r="D94" s="93" t="s">
        <v>1041</v>
      </c>
      <c r="E94" s="93" t="s">
        <v>1042</v>
      </c>
      <c r="F94" s="93" t="s">
        <v>1043</v>
      </c>
      <c r="G94" s="93" t="s">
        <v>1044</v>
      </c>
      <c r="H94" s="93" t="s">
        <v>1047</v>
      </c>
      <c r="I94" s="93" t="s">
        <v>1047</v>
      </c>
      <c r="J94" s="93" t="s">
        <v>1047</v>
      </c>
      <c r="K94" s="93" t="s">
        <v>1047</v>
      </c>
      <c r="L94" s="93" t="s">
        <v>1047</v>
      </c>
      <c r="M94" s="93" t="s">
        <v>1211</v>
      </c>
      <c r="N94" s="93" t="s">
        <v>1047</v>
      </c>
      <c r="O94" s="93" t="s">
        <v>1046</v>
      </c>
      <c r="P94" s="93" t="s">
        <v>1047</v>
      </c>
      <c r="Q94" s="93" t="s">
        <v>1046</v>
      </c>
      <c r="R94" s="93" t="s">
        <v>1047</v>
      </c>
    </row>
    <row r="95" spans="1:29" s="41" customFormat="1" ht="47.25" x14ac:dyDescent="0.25">
      <c r="A95" s="96" t="s">
        <v>663</v>
      </c>
      <c r="B95" s="262" t="s">
        <v>664</v>
      </c>
      <c r="C95" s="96" t="s">
        <v>730</v>
      </c>
      <c r="D95" s="98" t="s">
        <v>492</v>
      </c>
      <c r="E95" s="98" t="s">
        <v>492</v>
      </c>
      <c r="F95" s="98" t="s">
        <v>492</v>
      </c>
      <c r="G95" s="98" t="s">
        <v>492</v>
      </c>
      <c r="H95" s="98" t="s">
        <v>492</v>
      </c>
      <c r="I95" s="98" t="s">
        <v>492</v>
      </c>
      <c r="J95" s="98" t="s">
        <v>492</v>
      </c>
      <c r="K95" s="98" t="s">
        <v>492</v>
      </c>
      <c r="L95" s="98" t="s">
        <v>492</v>
      </c>
      <c r="M95" s="98" t="s">
        <v>492</v>
      </c>
      <c r="N95" s="98" t="s">
        <v>492</v>
      </c>
      <c r="O95" s="98" t="s">
        <v>492</v>
      </c>
      <c r="P95" s="98" t="s">
        <v>492</v>
      </c>
      <c r="Q95" s="98" t="s">
        <v>492</v>
      </c>
      <c r="R95" s="98" t="s">
        <v>492</v>
      </c>
      <c r="S95" s="39"/>
      <c r="T95" s="39"/>
      <c r="U95" s="39"/>
      <c r="V95" s="39"/>
      <c r="W95" s="39"/>
      <c r="X95" s="39"/>
      <c r="Y95" s="39"/>
      <c r="Z95" s="40"/>
      <c r="AA95" s="40"/>
      <c r="AB95" s="40"/>
      <c r="AC95" s="40"/>
    </row>
    <row r="96" spans="1:29" ht="141.75" x14ac:dyDescent="0.25">
      <c r="A96" s="261" t="s">
        <v>663</v>
      </c>
      <c r="B96" s="262" t="s">
        <v>682</v>
      </c>
      <c r="C96" s="261" t="s">
        <v>831</v>
      </c>
      <c r="D96" s="93" t="s">
        <v>1041</v>
      </c>
      <c r="E96" s="93" t="s">
        <v>1042</v>
      </c>
      <c r="F96" s="93" t="s">
        <v>1043</v>
      </c>
      <c r="G96" s="93" t="s">
        <v>1044</v>
      </c>
      <c r="H96" s="93" t="s">
        <v>1047</v>
      </c>
      <c r="I96" s="93" t="s">
        <v>1047</v>
      </c>
      <c r="J96" s="93" t="s">
        <v>1047</v>
      </c>
      <c r="K96" s="93" t="s">
        <v>1046</v>
      </c>
      <c r="L96" s="93" t="s">
        <v>1048</v>
      </c>
      <c r="M96" s="93" t="s">
        <v>1211</v>
      </c>
      <c r="N96" s="93" t="s">
        <v>1048</v>
      </c>
      <c r="O96" s="93" t="s">
        <v>1046</v>
      </c>
      <c r="P96" s="93" t="s">
        <v>1047</v>
      </c>
      <c r="Q96" s="93" t="s">
        <v>1048</v>
      </c>
      <c r="R96" s="93" t="s">
        <v>1047</v>
      </c>
    </row>
    <row r="97" spans="1:29" ht="157.5" x14ac:dyDescent="0.25">
      <c r="A97" s="261" t="s">
        <v>663</v>
      </c>
      <c r="B97" s="262" t="s">
        <v>683</v>
      </c>
      <c r="C97" s="261" t="s">
        <v>832</v>
      </c>
      <c r="D97" s="93" t="s">
        <v>1041</v>
      </c>
      <c r="E97" s="93" t="s">
        <v>1042</v>
      </c>
      <c r="F97" s="93" t="s">
        <v>1043</v>
      </c>
      <c r="G97" s="93" t="s">
        <v>1044</v>
      </c>
      <c r="H97" s="93" t="s">
        <v>1047</v>
      </c>
      <c r="I97" s="93" t="s">
        <v>1047</v>
      </c>
      <c r="J97" s="93" t="s">
        <v>1047</v>
      </c>
      <c r="K97" s="93" t="s">
        <v>1046</v>
      </c>
      <c r="L97" s="93" t="s">
        <v>1046</v>
      </c>
      <c r="M97" s="93" t="s">
        <v>1211</v>
      </c>
      <c r="N97" s="93" t="s">
        <v>1046</v>
      </c>
      <c r="O97" s="93" t="s">
        <v>1046</v>
      </c>
      <c r="P97" s="93" t="s">
        <v>1047</v>
      </c>
      <c r="Q97" s="93" t="s">
        <v>1048</v>
      </c>
      <c r="R97" s="93" t="s">
        <v>1047</v>
      </c>
    </row>
    <row r="98" spans="1:29" ht="141.75" x14ac:dyDescent="0.25">
      <c r="A98" s="261" t="s">
        <v>663</v>
      </c>
      <c r="B98" s="262" t="s">
        <v>684</v>
      </c>
      <c r="C98" s="261" t="s">
        <v>833</v>
      </c>
      <c r="D98" s="93" t="s">
        <v>1041</v>
      </c>
      <c r="E98" s="93" t="s">
        <v>1042</v>
      </c>
      <c r="F98" s="93" t="s">
        <v>1043</v>
      </c>
      <c r="G98" s="93" t="s">
        <v>1044</v>
      </c>
      <c r="H98" s="93" t="s">
        <v>1047</v>
      </c>
      <c r="I98" s="93" t="s">
        <v>1047</v>
      </c>
      <c r="J98" s="93" t="s">
        <v>1047</v>
      </c>
      <c r="K98" s="93" t="s">
        <v>1046</v>
      </c>
      <c r="L98" s="93" t="s">
        <v>1046</v>
      </c>
      <c r="M98" s="93" t="s">
        <v>1211</v>
      </c>
      <c r="N98" s="93" t="s">
        <v>1046</v>
      </c>
      <c r="O98" s="93" t="s">
        <v>1046</v>
      </c>
      <c r="P98" s="93" t="s">
        <v>1047</v>
      </c>
      <c r="Q98" s="93" t="s">
        <v>1046</v>
      </c>
      <c r="R98" s="93" t="s">
        <v>1047</v>
      </c>
    </row>
    <row r="99" spans="1:29" ht="141.75" x14ac:dyDescent="0.25">
      <c r="A99" s="261" t="s">
        <v>663</v>
      </c>
      <c r="B99" s="262" t="s">
        <v>685</v>
      </c>
      <c r="C99" s="261" t="s">
        <v>834</v>
      </c>
      <c r="D99" s="93" t="s">
        <v>1041</v>
      </c>
      <c r="E99" s="93" t="s">
        <v>1042</v>
      </c>
      <c r="F99" s="93" t="s">
        <v>1043</v>
      </c>
      <c r="G99" s="93" t="s">
        <v>1044</v>
      </c>
      <c r="H99" s="93" t="s">
        <v>1047</v>
      </c>
      <c r="I99" s="93" t="s">
        <v>1047</v>
      </c>
      <c r="J99" s="93" t="s">
        <v>1047</v>
      </c>
      <c r="K99" s="93" t="s">
        <v>1046</v>
      </c>
      <c r="L99" s="93" t="s">
        <v>1046</v>
      </c>
      <c r="M99" s="93" t="s">
        <v>1211</v>
      </c>
      <c r="N99" s="93" t="s">
        <v>1046</v>
      </c>
      <c r="O99" s="93" t="s">
        <v>1046</v>
      </c>
      <c r="P99" s="93" t="s">
        <v>1047</v>
      </c>
      <c r="Q99" s="93" t="s">
        <v>1046</v>
      </c>
      <c r="R99" s="93" t="s">
        <v>1047</v>
      </c>
    </row>
    <row r="100" spans="1:29" ht="157.5" x14ac:dyDescent="0.25">
      <c r="A100" s="261" t="s">
        <v>663</v>
      </c>
      <c r="B100" s="262" t="s">
        <v>686</v>
      </c>
      <c r="C100" s="261" t="s">
        <v>835</v>
      </c>
      <c r="D100" s="93" t="s">
        <v>1041</v>
      </c>
      <c r="E100" s="93" t="s">
        <v>1042</v>
      </c>
      <c r="F100" s="93" t="s">
        <v>1043</v>
      </c>
      <c r="G100" s="93" t="s">
        <v>1044</v>
      </c>
      <c r="H100" s="93" t="s">
        <v>1047</v>
      </c>
      <c r="I100" s="93" t="s">
        <v>1047</v>
      </c>
      <c r="J100" s="93" t="s">
        <v>1047</v>
      </c>
      <c r="K100" s="93" t="s">
        <v>1046</v>
      </c>
      <c r="L100" s="93" t="s">
        <v>1046</v>
      </c>
      <c r="M100" s="93" t="s">
        <v>1211</v>
      </c>
      <c r="N100" s="93" t="s">
        <v>1046</v>
      </c>
      <c r="O100" s="93" t="s">
        <v>1046</v>
      </c>
      <c r="P100" s="93" t="s">
        <v>1047</v>
      </c>
      <c r="Q100" s="93" t="s">
        <v>1046</v>
      </c>
      <c r="R100" s="93" t="s">
        <v>1047</v>
      </c>
    </row>
    <row r="101" spans="1:29" ht="78.75" x14ac:dyDescent="0.25">
      <c r="A101" s="261" t="s">
        <v>663</v>
      </c>
      <c r="B101" s="262" t="s">
        <v>1003</v>
      </c>
      <c r="C101" s="261" t="s">
        <v>1210</v>
      </c>
      <c r="D101" s="93" t="s">
        <v>1041</v>
      </c>
      <c r="E101" s="93" t="s">
        <v>1042</v>
      </c>
      <c r="F101" s="93" t="s">
        <v>1045</v>
      </c>
      <c r="G101" s="93" t="s">
        <v>1044</v>
      </c>
      <c r="H101" s="93" t="s">
        <v>1047</v>
      </c>
      <c r="I101" s="93" t="s">
        <v>1047</v>
      </c>
      <c r="J101" s="93" t="s">
        <v>1047</v>
      </c>
      <c r="K101" s="93" t="s">
        <v>1046</v>
      </c>
      <c r="L101" s="93" t="s">
        <v>1046</v>
      </c>
      <c r="M101" s="93" t="s">
        <v>1211</v>
      </c>
      <c r="N101" s="93" t="s">
        <v>1046</v>
      </c>
      <c r="O101" s="93" t="s">
        <v>1046</v>
      </c>
      <c r="P101" s="93" t="s">
        <v>1047</v>
      </c>
      <c r="Q101" s="93" t="s">
        <v>1046</v>
      </c>
      <c r="R101" s="93" t="s">
        <v>1047</v>
      </c>
    </row>
    <row r="102" spans="1:29" s="41" customFormat="1" ht="47.25" x14ac:dyDescent="0.25">
      <c r="A102" s="96" t="s">
        <v>665</v>
      </c>
      <c r="B102" s="262" t="s">
        <v>649</v>
      </c>
      <c r="C102" s="96" t="s">
        <v>730</v>
      </c>
      <c r="D102" s="98" t="s">
        <v>492</v>
      </c>
      <c r="E102" s="98" t="s">
        <v>492</v>
      </c>
      <c r="F102" s="98" t="s">
        <v>492</v>
      </c>
      <c r="G102" s="98" t="s">
        <v>492</v>
      </c>
      <c r="H102" s="98" t="s">
        <v>492</v>
      </c>
      <c r="I102" s="98" t="s">
        <v>492</v>
      </c>
      <c r="J102" s="98" t="s">
        <v>492</v>
      </c>
      <c r="K102" s="98" t="s">
        <v>492</v>
      </c>
      <c r="L102" s="98" t="s">
        <v>492</v>
      </c>
      <c r="M102" s="98" t="s">
        <v>492</v>
      </c>
      <c r="N102" s="98" t="s">
        <v>492</v>
      </c>
      <c r="O102" s="98" t="s">
        <v>492</v>
      </c>
      <c r="P102" s="98" t="s">
        <v>492</v>
      </c>
      <c r="Q102" s="98" t="s">
        <v>492</v>
      </c>
      <c r="R102" s="98" t="s">
        <v>492</v>
      </c>
      <c r="S102" s="39"/>
      <c r="T102" s="39"/>
      <c r="U102" s="39"/>
      <c r="V102" s="39"/>
      <c r="W102" s="39"/>
      <c r="X102" s="39"/>
      <c r="Y102" s="39"/>
      <c r="Z102" s="40"/>
      <c r="AA102" s="40"/>
      <c r="AB102" s="40"/>
      <c r="AC102" s="40"/>
    </row>
    <row r="103" spans="1:29" s="41" customFormat="1" ht="31.5" x14ac:dyDescent="0.25">
      <c r="A103" s="96" t="s">
        <v>666</v>
      </c>
      <c r="B103" s="262" t="s">
        <v>650</v>
      </c>
      <c r="C103" s="96" t="s">
        <v>730</v>
      </c>
      <c r="D103" s="98" t="s">
        <v>492</v>
      </c>
      <c r="E103" s="98" t="s">
        <v>492</v>
      </c>
      <c r="F103" s="98" t="s">
        <v>492</v>
      </c>
      <c r="G103" s="98" t="s">
        <v>492</v>
      </c>
      <c r="H103" s="98" t="s">
        <v>492</v>
      </c>
      <c r="I103" s="98" t="s">
        <v>492</v>
      </c>
      <c r="J103" s="98" t="s">
        <v>492</v>
      </c>
      <c r="K103" s="98" t="s">
        <v>492</v>
      </c>
      <c r="L103" s="98" t="s">
        <v>492</v>
      </c>
      <c r="M103" s="98" t="s">
        <v>492</v>
      </c>
      <c r="N103" s="98" t="s">
        <v>492</v>
      </c>
      <c r="O103" s="98" t="s">
        <v>492</v>
      </c>
      <c r="P103" s="98" t="s">
        <v>492</v>
      </c>
      <c r="Q103" s="98" t="s">
        <v>492</v>
      </c>
      <c r="R103" s="98" t="s">
        <v>492</v>
      </c>
      <c r="S103" s="39"/>
      <c r="T103" s="39"/>
      <c r="U103" s="39"/>
      <c r="V103" s="39"/>
      <c r="W103" s="39"/>
      <c r="X103" s="39"/>
      <c r="Y103" s="39"/>
      <c r="Z103" s="40"/>
      <c r="AA103" s="40"/>
      <c r="AB103" s="40"/>
      <c r="AC103" s="40"/>
    </row>
    <row r="104" spans="1:29" ht="45" x14ac:dyDescent="0.25">
      <c r="A104" s="261" t="s">
        <v>666</v>
      </c>
      <c r="B104" s="262" t="s">
        <v>702</v>
      </c>
      <c r="C104" s="261" t="s">
        <v>836</v>
      </c>
      <c r="D104" s="93" t="s">
        <v>1041</v>
      </c>
      <c r="E104" s="93" t="s">
        <v>1042</v>
      </c>
      <c r="F104" s="93" t="s">
        <v>1043</v>
      </c>
      <c r="G104" s="93" t="s">
        <v>1044</v>
      </c>
      <c r="H104" s="93" t="s">
        <v>1047</v>
      </c>
      <c r="I104" s="93" t="s">
        <v>1047</v>
      </c>
      <c r="J104" s="93" t="s">
        <v>1047</v>
      </c>
      <c r="K104" s="93" t="s">
        <v>1048</v>
      </c>
      <c r="L104" s="93" t="s">
        <v>1047</v>
      </c>
      <c r="M104" s="93" t="s">
        <v>1211</v>
      </c>
      <c r="N104" s="93" t="s">
        <v>1047</v>
      </c>
      <c r="O104" s="93" t="s">
        <v>1046</v>
      </c>
      <c r="P104" s="93" t="s">
        <v>1047</v>
      </c>
      <c r="Q104" s="93" t="s">
        <v>1047</v>
      </c>
      <c r="R104" s="93" t="s">
        <v>1047</v>
      </c>
    </row>
    <row r="105" spans="1:29" ht="45" x14ac:dyDescent="0.25">
      <c r="A105" s="261" t="s">
        <v>666</v>
      </c>
      <c r="B105" s="262" t="s">
        <v>704</v>
      </c>
      <c r="C105" s="261" t="s">
        <v>837</v>
      </c>
      <c r="D105" s="93" t="s">
        <v>1041</v>
      </c>
      <c r="E105" s="93" t="s">
        <v>1042</v>
      </c>
      <c r="F105" s="93" t="s">
        <v>1045</v>
      </c>
      <c r="G105" s="93" t="s">
        <v>1044</v>
      </c>
      <c r="H105" s="93" t="s">
        <v>1047</v>
      </c>
      <c r="I105" s="93" t="s">
        <v>1047</v>
      </c>
      <c r="J105" s="93" t="s">
        <v>1047</v>
      </c>
      <c r="K105" s="93" t="s">
        <v>1046</v>
      </c>
      <c r="L105" s="93" t="s">
        <v>1046</v>
      </c>
      <c r="M105" s="93" t="s">
        <v>1211</v>
      </c>
      <c r="N105" s="93" t="s">
        <v>1046</v>
      </c>
      <c r="O105" s="93" t="s">
        <v>1046</v>
      </c>
      <c r="P105" s="93" t="s">
        <v>1047</v>
      </c>
      <c r="Q105" s="93" t="s">
        <v>1047</v>
      </c>
      <c r="R105" s="93" t="s">
        <v>1047</v>
      </c>
    </row>
    <row r="106" spans="1:29" ht="63" x14ac:dyDescent="0.25">
      <c r="A106" s="261" t="s">
        <v>666</v>
      </c>
      <c r="B106" s="262" t="s">
        <v>703</v>
      </c>
      <c r="C106" s="261" t="s">
        <v>838</v>
      </c>
      <c r="D106" s="93" t="s">
        <v>1041</v>
      </c>
      <c r="E106" s="93" t="s">
        <v>1042</v>
      </c>
      <c r="F106" s="93" t="s">
        <v>1043</v>
      </c>
      <c r="G106" s="93" t="s">
        <v>1044</v>
      </c>
      <c r="H106" s="93" t="s">
        <v>1047</v>
      </c>
      <c r="I106" s="93" t="s">
        <v>1047</v>
      </c>
      <c r="J106" s="93" t="s">
        <v>1047</v>
      </c>
      <c r="K106" s="93" t="s">
        <v>1046</v>
      </c>
      <c r="L106" s="93" t="s">
        <v>1046</v>
      </c>
      <c r="M106" s="93" t="s">
        <v>1211</v>
      </c>
      <c r="N106" s="93" t="s">
        <v>1046</v>
      </c>
      <c r="O106" s="93" t="s">
        <v>1046</v>
      </c>
      <c r="P106" s="93" t="s">
        <v>1047</v>
      </c>
      <c r="Q106" s="93" t="s">
        <v>1047</v>
      </c>
      <c r="R106" s="93" t="s">
        <v>1047</v>
      </c>
    </row>
    <row r="107" spans="1:29" ht="45" x14ac:dyDescent="0.25">
      <c r="A107" s="261" t="s">
        <v>666</v>
      </c>
      <c r="B107" s="262" t="s">
        <v>709</v>
      </c>
      <c r="C107" s="261" t="s">
        <v>839</v>
      </c>
      <c r="D107" s="93" t="s">
        <v>1041</v>
      </c>
      <c r="E107" s="93" t="s">
        <v>1042</v>
      </c>
      <c r="F107" s="93" t="s">
        <v>1043</v>
      </c>
      <c r="G107" s="93" t="s">
        <v>1044</v>
      </c>
      <c r="H107" s="93" t="s">
        <v>1047</v>
      </c>
      <c r="I107" s="93" t="s">
        <v>1047</v>
      </c>
      <c r="J107" s="93" t="s">
        <v>1047</v>
      </c>
      <c r="K107" s="93" t="s">
        <v>1047</v>
      </c>
      <c r="L107" s="93" t="s">
        <v>1047</v>
      </c>
      <c r="M107" s="93" t="s">
        <v>1211</v>
      </c>
      <c r="N107" s="93" t="s">
        <v>1047</v>
      </c>
      <c r="O107" s="93" t="s">
        <v>1046</v>
      </c>
      <c r="P107" s="93" t="s">
        <v>1047</v>
      </c>
      <c r="Q107" s="93" t="s">
        <v>1047</v>
      </c>
      <c r="R107" s="93" t="s">
        <v>1047</v>
      </c>
    </row>
    <row r="108" spans="1:29" ht="45" x14ac:dyDescent="0.25">
      <c r="A108" s="261" t="s">
        <v>666</v>
      </c>
      <c r="B108" s="262" t="s">
        <v>710</v>
      </c>
      <c r="C108" s="261" t="s">
        <v>840</v>
      </c>
      <c r="D108" s="93" t="s">
        <v>1041</v>
      </c>
      <c r="E108" s="93" t="s">
        <v>1042</v>
      </c>
      <c r="F108" s="93" t="s">
        <v>1043</v>
      </c>
      <c r="G108" s="93" t="s">
        <v>1044</v>
      </c>
      <c r="H108" s="93" t="s">
        <v>1047</v>
      </c>
      <c r="I108" s="93" t="s">
        <v>1047</v>
      </c>
      <c r="J108" s="93" t="s">
        <v>1047</v>
      </c>
      <c r="K108" s="93" t="s">
        <v>1047</v>
      </c>
      <c r="L108" s="93" t="s">
        <v>1047</v>
      </c>
      <c r="M108" s="93" t="s">
        <v>1211</v>
      </c>
      <c r="N108" s="93" t="s">
        <v>1047</v>
      </c>
      <c r="O108" s="93" t="s">
        <v>1046</v>
      </c>
      <c r="P108" s="93" t="s">
        <v>1047</v>
      </c>
      <c r="Q108" s="93" t="s">
        <v>1047</v>
      </c>
      <c r="R108" s="93" t="s">
        <v>1047</v>
      </c>
    </row>
    <row r="109" spans="1:29" ht="47.25" x14ac:dyDescent="0.25">
      <c r="A109" s="261" t="s">
        <v>666</v>
      </c>
      <c r="B109" s="262" t="s">
        <v>711</v>
      </c>
      <c r="C109" s="261" t="s">
        <v>841</v>
      </c>
      <c r="D109" s="93" t="s">
        <v>1041</v>
      </c>
      <c r="E109" s="93" t="s">
        <v>1042</v>
      </c>
      <c r="F109" s="93" t="s">
        <v>1043</v>
      </c>
      <c r="G109" s="93" t="s">
        <v>1044</v>
      </c>
      <c r="H109" s="93" t="s">
        <v>1047</v>
      </c>
      <c r="I109" s="93" t="s">
        <v>1047</v>
      </c>
      <c r="J109" s="93" t="s">
        <v>1047</v>
      </c>
      <c r="K109" s="93" t="s">
        <v>1047</v>
      </c>
      <c r="L109" s="93" t="s">
        <v>1047</v>
      </c>
      <c r="M109" s="93" t="s">
        <v>1211</v>
      </c>
      <c r="N109" s="93" t="s">
        <v>1047</v>
      </c>
      <c r="O109" s="93" t="s">
        <v>1046</v>
      </c>
      <c r="P109" s="93" t="s">
        <v>1047</v>
      </c>
      <c r="Q109" s="93" t="s">
        <v>1047</v>
      </c>
      <c r="R109" s="93" t="s">
        <v>1047</v>
      </c>
    </row>
    <row r="110" spans="1:29" ht="47.25" x14ac:dyDescent="0.25">
      <c r="A110" s="261" t="s">
        <v>666</v>
      </c>
      <c r="B110" s="262" t="s">
        <v>712</v>
      </c>
      <c r="C110" s="261" t="s">
        <v>842</v>
      </c>
      <c r="D110" s="93" t="s">
        <v>1041</v>
      </c>
      <c r="E110" s="93" t="s">
        <v>1042</v>
      </c>
      <c r="F110" s="93" t="s">
        <v>1043</v>
      </c>
      <c r="G110" s="93" t="s">
        <v>1044</v>
      </c>
      <c r="H110" s="93" t="s">
        <v>1047</v>
      </c>
      <c r="I110" s="93" t="s">
        <v>1047</v>
      </c>
      <c r="J110" s="93" t="s">
        <v>1047</v>
      </c>
      <c r="K110" s="93" t="s">
        <v>1047</v>
      </c>
      <c r="L110" s="93" t="s">
        <v>1047</v>
      </c>
      <c r="M110" s="93" t="s">
        <v>1211</v>
      </c>
      <c r="N110" s="93" t="s">
        <v>1047</v>
      </c>
      <c r="O110" s="93" t="s">
        <v>1046</v>
      </c>
      <c r="P110" s="93" t="s">
        <v>1047</v>
      </c>
      <c r="Q110" s="93" t="s">
        <v>1047</v>
      </c>
      <c r="R110" s="93" t="s">
        <v>1047</v>
      </c>
    </row>
    <row r="111" spans="1:29" ht="45" x14ac:dyDescent="0.25">
      <c r="A111" s="261" t="s">
        <v>666</v>
      </c>
      <c r="B111" s="262" t="s">
        <v>713</v>
      </c>
      <c r="C111" s="261" t="s">
        <v>843</v>
      </c>
      <c r="D111" s="93" t="s">
        <v>1041</v>
      </c>
      <c r="E111" s="93" t="s">
        <v>1042</v>
      </c>
      <c r="F111" s="93" t="s">
        <v>1043</v>
      </c>
      <c r="G111" s="93" t="s">
        <v>1044</v>
      </c>
      <c r="H111" s="93" t="s">
        <v>1047</v>
      </c>
      <c r="I111" s="93" t="s">
        <v>1047</v>
      </c>
      <c r="J111" s="93" t="s">
        <v>1047</v>
      </c>
      <c r="K111" s="93" t="s">
        <v>1047</v>
      </c>
      <c r="L111" s="93" t="s">
        <v>1047</v>
      </c>
      <c r="M111" s="93" t="s">
        <v>1211</v>
      </c>
      <c r="N111" s="93" t="s">
        <v>1047</v>
      </c>
      <c r="O111" s="93" t="s">
        <v>1046</v>
      </c>
      <c r="P111" s="93" t="s">
        <v>1047</v>
      </c>
      <c r="Q111" s="93" t="s">
        <v>1047</v>
      </c>
      <c r="R111" s="93" t="s">
        <v>1047</v>
      </c>
    </row>
    <row r="112" spans="1:29" ht="45" x14ac:dyDescent="0.25">
      <c r="A112" s="261" t="s">
        <v>666</v>
      </c>
      <c r="B112" s="262" t="s">
        <v>714</v>
      </c>
      <c r="C112" s="261" t="s">
        <v>844</v>
      </c>
      <c r="D112" s="93" t="s">
        <v>1041</v>
      </c>
      <c r="E112" s="93" t="s">
        <v>1042</v>
      </c>
      <c r="F112" s="93" t="s">
        <v>1043</v>
      </c>
      <c r="G112" s="93" t="s">
        <v>1044</v>
      </c>
      <c r="H112" s="93" t="s">
        <v>1047</v>
      </c>
      <c r="I112" s="93" t="s">
        <v>1047</v>
      </c>
      <c r="J112" s="93" t="s">
        <v>1047</v>
      </c>
      <c r="K112" s="93" t="s">
        <v>1047</v>
      </c>
      <c r="L112" s="93" t="s">
        <v>1047</v>
      </c>
      <c r="M112" s="93" t="s">
        <v>1211</v>
      </c>
      <c r="N112" s="93" t="s">
        <v>1047</v>
      </c>
      <c r="O112" s="93" t="s">
        <v>1046</v>
      </c>
      <c r="P112" s="93" t="s">
        <v>1047</v>
      </c>
      <c r="Q112" s="93" t="s">
        <v>1047</v>
      </c>
      <c r="R112" s="93" t="s">
        <v>1047</v>
      </c>
    </row>
    <row r="113" spans="1:18" ht="45" x14ac:dyDescent="0.25">
      <c r="A113" s="261" t="s">
        <v>666</v>
      </c>
      <c r="B113" s="262" t="s">
        <v>715</v>
      </c>
      <c r="C113" s="261" t="s">
        <v>845</v>
      </c>
      <c r="D113" s="93" t="s">
        <v>1041</v>
      </c>
      <c r="E113" s="93" t="s">
        <v>1042</v>
      </c>
      <c r="F113" s="93" t="s">
        <v>1043</v>
      </c>
      <c r="G113" s="93" t="s">
        <v>1044</v>
      </c>
      <c r="H113" s="93" t="s">
        <v>1047</v>
      </c>
      <c r="I113" s="93" t="s">
        <v>1047</v>
      </c>
      <c r="J113" s="93" t="s">
        <v>1047</v>
      </c>
      <c r="K113" s="93" t="s">
        <v>1047</v>
      </c>
      <c r="L113" s="93" t="s">
        <v>1047</v>
      </c>
      <c r="M113" s="93" t="s">
        <v>1211</v>
      </c>
      <c r="N113" s="93" t="s">
        <v>1047</v>
      </c>
      <c r="O113" s="93" t="s">
        <v>1046</v>
      </c>
      <c r="P113" s="93" t="s">
        <v>1047</v>
      </c>
      <c r="Q113" s="93" t="s">
        <v>1047</v>
      </c>
      <c r="R113" s="93" t="s">
        <v>1047</v>
      </c>
    </row>
    <row r="114" spans="1:18" ht="45" x14ac:dyDescent="0.25">
      <c r="A114" s="261" t="s">
        <v>666</v>
      </c>
      <c r="B114" s="262" t="s">
        <v>716</v>
      </c>
      <c r="C114" s="261" t="s">
        <v>846</v>
      </c>
      <c r="D114" s="93" t="s">
        <v>1041</v>
      </c>
      <c r="E114" s="93" t="s">
        <v>1042</v>
      </c>
      <c r="F114" s="93" t="s">
        <v>1043</v>
      </c>
      <c r="G114" s="93" t="s">
        <v>1044</v>
      </c>
      <c r="H114" s="93" t="s">
        <v>1047</v>
      </c>
      <c r="I114" s="93" t="s">
        <v>1047</v>
      </c>
      <c r="J114" s="93" t="s">
        <v>1047</v>
      </c>
      <c r="K114" s="93" t="s">
        <v>1047</v>
      </c>
      <c r="L114" s="93" t="s">
        <v>1047</v>
      </c>
      <c r="M114" s="93" t="s">
        <v>1211</v>
      </c>
      <c r="N114" s="93" t="s">
        <v>1047</v>
      </c>
      <c r="O114" s="93" t="s">
        <v>1046</v>
      </c>
      <c r="P114" s="93" t="s">
        <v>1047</v>
      </c>
      <c r="Q114" s="93" t="s">
        <v>1047</v>
      </c>
      <c r="R114" s="93" t="s">
        <v>1047</v>
      </c>
    </row>
    <row r="115" spans="1:18" ht="45" x14ac:dyDescent="0.25">
      <c r="A115" s="261" t="s">
        <v>666</v>
      </c>
      <c r="B115" s="262" t="s">
        <v>717</v>
      </c>
      <c r="C115" s="261" t="s">
        <v>847</v>
      </c>
      <c r="D115" s="93" t="s">
        <v>1041</v>
      </c>
      <c r="E115" s="93" t="s">
        <v>1042</v>
      </c>
      <c r="F115" s="93" t="s">
        <v>1043</v>
      </c>
      <c r="G115" s="93" t="s">
        <v>1044</v>
      </c>
      <c r="H115" s="93" t="s">
        <v>1047</v>
      </c>
      <c r="I115" s="93" t="s">
        <v>1047</v>
      </c>
      <c r="J115" s="93" t="s">
        <v>1047</v>
      </c>
      <c r="K115" s="93" t="s">
        <v>1047</v>
      </c>
      <c r="L115" s="93" t="s">
        <v>1047</v>
      </c>
      <c r="M115" s="93" t="s">
        <v>1211</v>
      </c>
      <c r="N115" s="93" t="s">
        <v>1047</v>
      </c>
      <c r="O115" s="93" t="s">
        <v>1046</v>
      </c>
      <c r="P115" s="93" t="s">
        <v>1047</v>
      </c>
      <c r="Q115" s="93" t="s">
        <v>1047</v>
      </c>
      <c r="R115" s="93" t="s">
        <v>1047</v>
      </c>
    </row>
    <row r="116" spans="1:18" ht="45" x14ac:dyDescent="0.25">
      <c r="A116" s="261" t="s">
        <v>666</v>
      </c>
      <c r="B116" s="262" t="s">
        <v>705</v>
      </c>
      <c r="C116" s="261" t="s">
        <v>847</v>
      </c>
      <c r="D116" s="93" t="s">
        <v>1041</v>
      </c>
      <c r="E116" s="93" t="s">
        <v>1042</v>
      </c>
      <c r="F116" s="93" t="s">
        <v>1043</v>
      </c>
      <c r="G116" s="93" t="s">
        <v>1044</v>
      </c>
      <c r="H116" s="93" t="s">
        <v>1047</v>
      </c>
      <c r="I116" s="93" t="s">
        <v>1047</v>
      </c>
      <c r="J116" s="93" t="s">
        <v>1047</v>
      </c>
      <c r="K116" s="93" t="s">
        <v>1047</v>
      </c>
      <c r="L116" s="93" t="s">
        <v>1047</v>
      </c>
      <c r="M116" s="93" t="s">
        <v>1211</v>
      </c>
      <c r="N116" s="93" t="s">
        <v>1047</v>
      </c>
      <c r="O116" s="93" t="s">
        <v>1046</v>
      </c>
      <c r="P116" s="93" t="s">
        <v>1047</v>
      </c>
      <c r="Q116" s="93" t="s">
        <v>1047</v>
      </c>
      <c r="R116" s="93" t="s">
        <v>1047</v>
      </c>
    </row>
    <row r="117" spans="1:18" ht="47.25" x14ac:dyDescent="0.25">
      <c r="A117" s="261" t="s">
        <v>666</v>
      </c>
      <c r="B117" s="262" t="s">
        <v>718</v>
      </c>
      <c r="C117" s="261" t="s">
        <v>848</v>
      </c>
      <c r="D117" s="93" t="s">
        <v>1041</v>
      </c>
      <c r="E117" s="93" t="s">
        <v>1042</v>
      </c>
      <c r="F117" s="93" t="s">
        <v>1043</v>
      </c>
      <c r="G117" s="93" t="s">
        <v>1044</v>
      </c>
      <c r="H117" s="93" t="s">
        <v>1047</v>
      </c>
      <c r="I117" s="93" t="s">
        <v>1047</v>
      </c>
      <c r="J117" s="93" t="s">
        <v>1047</v>
      </c>
      <c r="K117" s="93" t="s">
        <v>1047</v>
      </c>
      <c r="L117" s="93" t="s">
        <v>1047</v>
      </c>
      <c r="M117" s="93" t="s">
        <v>1211</v>
      </c>
      <c r="N117" s="93" t="s">
        <v>1047</v>
      </c>
      <c r="O117" s="93" t="s">
        <v>1046</v>
      </c>
      <c r="P117" s="93" t="s">
        <v>1047</v>
      </c>
      <c r="Q117" s="93" t="s">
        <v>1047</v>
      </c>
      <c r="R117" s="93" t="s">
        <v>1047</v>
      </c>
    </row>
    <row r="118" spans="1:18" ht="47.25" x14ac:dyDescent="0.25">
      <c r="A118" s="261" t="s">
        <v>666</v>
      </c>
      <c r="B118" s="262" t="s">
        <v>719</v>
      </c>
      <c r="C118" s="261" t="s">
        <v>849</v>
      </c>
      <c r="D118" s="93" t="s">
        <v>1041</v>
      </c>
      <c r="E118" s="93" t="s">
        <v>1042</v>
      </c>
      <c r="F118" s="93" t="s">
        <v>1043</v>
      </c>
      <c r="G118" s="93" t="s">
        <v>1044</v>
      </c>
      <c r="H118" s="93" t="s">
        <v>1047</v>
      </c>
      <c r="I118" s="93" t="s">
        <v>1047</v>
      </c>
      <c r="J118" s="93" t="s">
        <v>1047</v>
      </c>
      <c r="K118" s="93" t="s">
        <v>1047</v>
      </c>
      <c r="L118" s="93" t="s">
        <v>1047</v>
      </c>
      <c r="M118" s="93" t="s">
        <v>1211</v>
      </c>
      <c r="N118" s="93" t="s">
        <v>1047</v>
      </c>
      <c r="O118" s="93" t="s">
        <v>1046</v>
      </c>
      <c r="P118" s="93" t="s">
        <v>1047</v>
      </c>
      <c r="Q118" s="93" t="s">
        <v>1047</v>
      </c>
      <c r="R118" s="93" t="s">
        <v>1047</v>
      </c>
    </row>
    <row r="119" spans="1:18" ht="47.25" x14ac:dyDescent="0.25">
      <c r="A119" s="261" t="s">
        <v>666</v>
      </c>
      <c r="B119" s="262" t="s">
        <v>720</v>
      </c>
      <c r="C119" s="261" t="s">
        <v>850</v>
      </c>
      <c r="D119" s="93" t="s">
        <v>1041</v>
      </c>
      <c r="E119" s="93" t="s">
        <v>1042</v>
      </c>
      <c r="F119" s="93" t="s">
        <v>1043</v>
      </c>
      <c r="G119" s="93" t="s">
        <v>1044</v>
      </c>
      <c r="H119" s="93" t="s">
        <v>1047</v>
      </c>
      <c r="I119" s="93" t="s">
        <v>1047</v>
      </c>
      <c r="J119" s="93" t="s">
        <v>1047</v>
      </c>
      <c r="K119" s="93" t="s">
        <v>1047</v>
      </c>
      <c r="L119" s="93" t="s">
        <v>1047</v>
      </c>
      <c r="M119" s="93" t="s">
        <v>1211</v>
      </c>
      <c r="N119" s="93" t="s">
        <v>1047</v>
      </c>
      <c r="O119" s="93" t="s">
        <v>1046</v>
      </c>
      <c r="P119" s="93" t="s">
        <v>1047</v>
      </c>
      <c r="Q119" s="93" t="s">
        <v>1047</v>
      </c>
      <c r="R119" s="93" t="s">
        <v>1047</v>
      </c>
    </row>
    <row r="120" spans="1:18" ht="45" x14ac:dyDescent="0.25">
      <c r="A120" s="261" t="s">
        <v>666</v>
      </c>
      <c r="B120" s="262" t="s">
        <v>721</v>
      </c>
      <c r="C120" s="261" t="s">
        <v>851</v>
      </c>
      <c r="D120" s="93" t="s">
        <v>1041</v>
      </c>
      <c r="E120" s="93" t="s">
        <v>1042</v>
      </c>
      <c r="F120" s="93" t="s">
        <v>1043</v>
      </c>
      <c r="G120" s="93" t="s">
        <v>1044</v>
      </c>
      <c r="H120" s="93" t="s">
        <v>1047</v>
      </c>
      <c r="I120" s="93" t="s">
        <v>1047</v>
      </c>
      <c r="J120" s="93" t="s">
        <v>1047</v>
      </c>
      <c r="K120" s="93" t="s">
        <v>1047</v>
      </c>
      <c r="L120" s="93" t="s">
        <v>1047</v>
      </c>
      <c r="M120" s="93" t="s">
        <v>1211</v>
      </c>
      <c r="N120" s="93" t="s">
        <v>1047</v>
      </c>
      <c r="O120" s="93" t="s">
        <v>1046</v>
      </c>
      <c r="P120" s="93" t="s">
        <v>1047</v>
      </c>
      <c r="Q120" s="93" t="s">
        <v>1047</v>
      </c>
      <c r="R120" s="93" t="s">
        <v>1047</v>
      </c>
    </row>
    <row r="121" spans="1:18" ht="45" x14ac:dyDescent="0.25">
      <c r="A121" s="261" t="s">
        <v>666</v>
      </c>
      <c r="B121" s="262" t="s">
        <v>722</v>
      </c>
      <c r="C121" s="261" t="s">
        <v>852</v>
      </c>
      <c r="D121" s="93" t="s">
        <v>1041</v>
      </c>
      <c r="E121" s="93" t="s">
        <v>1042</v>
      </c>
      <c r="F121" s="93" t="s">
        <v>1043</v>
      </c>
      <c r="G121" s="93" t="s">
        <v>1044</v>
      </c>
      <c r="H121" s="93" t="s">
        <v>1047</v>
      </c>
      <c r="I121" s="93" t="s">
        <v>1047</v>
      </c>
      <c r="J121" s="93" t="s">
        <v>1047</v>
      </c>
      <c r="K121" s="93" t="s">
        <v>1047</v>
      </c>
      <c r="L121" s="93" t="s">
        <v>1047</v>
      </c>
      <c r="M121" s="93" t="s">
        <v>1211</v>
      </c>
      <c r="N121" s="93" t="s">
        <v>1047</v>
      </c>
      <c r="O121" s="93" t="s">
        <v>1046</v>
      </c>
      <c r="P121" s="93" t="s">
        <v>1047</v>
      </c>
      <c r="Q121" s="93" t="s">
        <v>1047</v>
      </c>
      <c r="R121" s="93" t="s">
        <v>1047</v>
      </c>
    </row>
    <row r="122" spans="1:18" ht="45" x14ac:dyDescent="0.25">
      <c r="A122" s="261" t="s">
        <v>666</v>
      </c>
      <c r="B122" s="262" t="s">
        <v>706</v>
      </c>
      <c r="C122" s="261" t="s">
        <v>853</v>
      </c>
      <c r="D122" s="93" t="s">
        <v>1041</v>
      </c>
      <c r="E122" s="93" t="s">
        <v>1042</v>
      </c>
      <c r="F122" s="93" t="s">
        <v>1043</v>
      </c>
      <c r="G122" s="93" t="s">
        <v>1044</v>
      </c>
      <c r="H122" s="93" t="s">
        <v>1047</v>
      </c>
      <c r="I122" s="93" t="s">
        <v>1047</v>
      </c>
      <c r="J122" s="93" t="s">
        <v>1047</v>
      </c>
      <c r="K122" s="93" t="s">
        <v>1047</v>
      </c>
      <c r="L122" s="93" t="s">
        <v>1047</v>
      </c>
      <c r="M122" s="93" t="s">
        <v>1211</v>
      </c>
      <c r="N122" s="93" t="s">
        <v>1047</v>
      </c>
      <c r="O122" s="93" t="s">
        <v>1046</v>
      </c>
      <c r="P122" s="93" t="s">
        <v>1047</v>
      </c>
      <c r="Q122" s="93" t="s">
        <v>1047</v>
      </c>
      <c r="R122" s="93" t="s">
        <v>1047</v>
      </c>
    </row>
    <row r="123" spans="1:18" ht="45" x14ac:dyDescent="0.25">
      <c r="A123" s="261" t="s">
        <v>666</v>
      </c>
      <c r="B123" s="262" t="s">
        <v>723</v>
      </c>
      <c r="C123" s="261" t="s">
        <v>854</v>
      </c>
      <c r="D123" s="93" t="s">
        <v>1041</v>
      </c>
      <c r="E123" s="93" t="s">
        <v>1042</v>
      </c>
      <c r="F123" s="93" t="s">
        <v>1043</v>
      </c>
      <c r="G123" s="93" t="s">
        <v>1044</v>
      </c>
      <c r="H123" s="93" t="s">
        <v>1047</v>
      </c>
      <c r="I123" s="93" t="s">
        <v>1047</v>
      </c>
      <c r="J123" s="93" t="s">
        <v>1047</v>
      </c>
      <c r="K123" s="93" t="s">
        <v>1047</v>
      </c>
      <c r="L123" s="93" t="s">
        <v>1047</v>
      </c>
      <c r="M123" s="93" t="s">
        <v>1211</v>
      </c>
      <c r="N123" s="93" t="s">
        <v>1047</v>
      </c>
      <c r="O123" s="93" t="s">
        <v>1046</v>
      </c>
      <c r="P123" s="93" t="s">
        <v>1047</v>
      </c>
      <c r="Q123" s="93" t="s">
        <v>1047</v>
      </c>
      <c r="R123" s="93" t="s">
        <v>1047</v>
      </c>
    </row>
    <row r="124" spans="1:18" ht="45" x14ac:dyDescent="0.25">
      <c r="A124" s="261" t="s">
        <v>666</v>
      </c>
      <c r="B124" s="262" t="s">
        <v>724</v>
      </c>
      <c r="C124" s="261" t="s">
        <v>855</v>
      </c>
      <c r="D124" s="93" t="s">
        <v>1041</v>
      </c>
      <c r="E124" s="93" t="s">
        <v>1042</v>
      </c>
      <c r="F124" s="93" t="s">
        <v>1043</v>
      </c>
      <c r="G124" s="93" t="s">
        <v>1044</v>
      </c>
      <c r="H124" s="93" t="s">
        <v>1047</v>
      </c>
      <c r="I124" s="93" t="s">
        <v>1047</v>
      </c>
      <c r="J124" s="93" t="s">
        <v>1047</v>
      </c>
      <c r="K124" s="93" t="s">
        <v>1047</v>
      </c>
      <c r="L124" s="93" t="s">
        <v>1047</v>
      </c>
      <c r="M124" s="93" t="s">
        <v>1211</v>
      </c>
      <c r="N124" s="93" t="s">
        <v>1047</v>
      </c>
      <c r="O124" s="93" t="s">
        <v>1046</v>
      </c>
      <c r="P124" s="93" t="s">
        <v>1047</v>
      </c>
      <c r="Q124" s="93" t="s">
        <v>1047</v>
      </c>
      <c r="R124" s="93" t="s">
        <v>1047</v>
      </c>
    </row>
    <row r="125" spans="1:18" ht="45" x14ac:dyDescent="0.25">
      <c r="A125" s="261" t="s">
        <v>666</v>
      </c>
      <c r="B125" s="262" t="s">
        <v>725</v>
      </c>
      <c r="C125" s="261" t="s">
        <v>856</v>
      </c>
      <c r="D125" s="93" t="s">
        <v>1041</v>
      </c>
      <c r="E125" s="93" t="s">
        <v>1042</v>
      </c>
      <c r="F125" s="93" t="s">
        <v>1043</v>
      </c>
      <c r="G125" s="93" t="s">
        <v>1044</v>
      </c>
      <c r="H125" s="93" t="s">
        <v>1047</v>
      </c>
      <c r="I125" s="93" t="s">
        <v>1047</v>
      </c>
      <c r="J125" s="93" t="s">
        <v>1047</v>
      </c>
      <c r="K125" s="93" t="s">
        <v>1047</v>
      </c>
      <c r="L125" s="93" t="s">
        <v>1047</v>
      </c>
      <c r="M125" s="93" t="s">
        <v>1211</v>
      </c>
      <c r="N125" s="93" t="s">
        <v>1047</v>
      </c>
      <c r="O125" s="93" t="s">
        <v>1046</v>
      </c>
      <c r="P125" s="93" t="s">
        <v>1047</v>
      </c>
      <c r="Q125" s="93" t="s">
        <v>1047</v>
      </c>
      <c r="R125" s="93" t="s">
        <v>1047</v>
      </c>
    </row>
    <row r="126" spans="1:18" ht="45" x14ac:dyDescent="0.25">
      <c r="A126" s="261" t="s">
        <v>666</v>
      </c>
      <c r="B126" s="262" t="s">
        <v>726</v>
      </c>
      <c r="C126" s="261" t="s">
        <v>857</v>
      </c>
      <c r="D126" s="93" t="s">
        <v>1041</v>
      </c>
      <c r="E126" s="93" t="s">
        <v>1042</v>
      </c>
      <c r="F126" s="93" t="s">
        <v>1043</v>
      </c>
      <c r="G126" s="93" t="s">
        <v>1044</v>
      </c>
      <c r="H126" s="93" t="s">
        <v>1047</v>
      </c>
      <c r="I126" s="93" t="s">
        <v>1047</v>
      </c>
      <c r="J126" s="93" t="s">
        <v>1047</v>
      </c>
      <c r="K126" s="93" t="s">
        <v>1047</v>
      </c>
      <c r="L126" s="93" t="s">
        <v>1047</v>
      </c>
      <c r="M126" s="93" t="s">
        <v>1211</v>
      </c>
      <c r="N126" s="93" t="s">
        <v>1047</v>
      </c>
      <c r="O126" s="93" t="s">
        <v>1046</v>
      </c>
      <c r="P126" s="93" t="s">
        <v>1047</v>
      </c>
      <c r="Q126" s="93" t="s">
        <v>1047</v>
      </c>
      <c r="R126" s="93" t="s">
        <v>1047</v>
      </c>
    </row>
    <row r="127" spans="1:18" ht="78.75" x14ac:dyDescent="0.25">
      <c r="A127" s="261" t="s">
        <v>666</v>
      </c>
      <c r="B127" s="262" t="s">
        <v>707</v>
      </c>
      <c r="C127" s="261" t="s">
        <v>858</v>
      </c>
      <c r="D127" s="93" t="s">
        <v>1041</v>
      </c>
      <c r="E127" s="93" t="s">
        <v>1042</v>
      </c>
      <c r="F127" s="93" t="s">
        <v>1043</v>
      </c>
      <c r="G127" s="93" t="s">
        <v>1044</v>
      </c>
      <c r="H127" s="93" t="s">
        <v>1047</v>
      </c>
      <c r="I127" s="93" t="s">
        <v>1047</v>
      </c>
      <c r="J127" s="93" t="s">
        <v>1047</v>
      </c>
      <c r="K127" s="93" t="s">
        <v>1047</v>
      </c>
      <c r="L127" s="93" t="s">
        <v>1047</v>
      </c>
      <c r="M127" s="93" t="s">
        <v>1211</v>
      </c>
      <c r="N127" s="93" t="s">
        <v>1047</v>
      </c>
      <c r="O127" s="93" t="s">
        <v>1046</v>
      </c>
      <c r="P127" s="93" t="s">
        <v>1047</v>
      </c>
      <c r="Q127" s="93" t="s">
        <v>1047</v>
      </c>
      <c r="R127" s="93" t="s">
        <v>1047</v>
      </c>
    </row>
    <row r="128" spans="1:18" ht="78.75" x14ac:dyDescent="0.25">
      <c r="A128" s="261" t="s">
        <v>666</v>
      </c>
      <c r="B128" s="262" t="s">
        <v>727</v>
      </c>
      <c r="C128" s="261" t="s">
        <v>859</v>
      </c>
      <c r="D128" s="93" t="s">
        <v>1041</v>
      </c>
      <c r="E128" s="93" t="s">
        <v>1042</v>
      </c>
      <c r="F128" s="93" t="s">
        <v>1043</v>
      </c>
      <c r="G128" s="93" t="s">
        <v>1044</v>
      </c>
      <c r="H128" s="93" t="s">
        <v>1047</v>
      </c>
      <c r="I128" s="93" t="s">
        <v>1047</v>
      </c>
      <c r="J128" s="93" t="s">
        <v>1047</v>
      </c>
      <c r="K128" s="93" t="s">
        <v>1047</v>
      </c>
      <c r="L128" s="93" t="s">
        <v>1047</v>
      </c>
      <c r="M128" s="93" t="s">
        <v>1211</v>
      </c>
      <c r="N128" s="93" t="s">
        <v>1047</v>
      </c>
      <c r="O128" s="93" t="s">
        <v>1046</v>
      </c>
      <c r="P128" s="93" t="s">
        <v>1047</v>
      </c>
      <c r="Q128" s="93" t="s">
        <v>1047</v>
      </c>
      <c r="R128" s="93" t="s">
        <v>1047</v>
      </c>
    </row>
    <row r="129" spans="1:18" ht="45" x14ac:dyDescent="0.25">
      <c r="A129" s="261" t="s">
        <v>666</v>
      </c>
      <c r="B129" s="262" t="s">
        <v>728</v>
      </c>
      <c r="C129" s="261" t="s">
        <v>860</v>
      </c>
      <c r="D129" s="93" t="s">
        <v>1041</v>
      </c>
      <c r="E129" s="93" t="s">
        <v>1042</v>
      </c>
      <c r="F129" s="93" t="s">
        <v>1043</v>
      </c>
      <c r="G129" s="93" t="s">
        <v>1044</v>
      </c>
      <c r="H129" s="93" t="s">
        <v>1047</v>
      </c>
      <c r="I129" s="93" t="s">
        <v>1047</v>
      </c>
      <c r="J129" s="93" t="s">
        <v>1047</v>
      </c>
      <c r="K129" s="93" t="s">
        <v>1047</v>
      </c>
      <c r="L129" s="93" t="s">
        <v>1047</v>
      </c>
      <c r="M129" s="93" t="s">
        <v>1211</v>
      </c>
      <c r="N129" s="93" t="s">
        <v>1047</v>
      </c>
      <c r="O129" s="93" t="s">
        <v>1046</v>
      </c>
      <c r="P129" s="93" t="s">
        <v>1047</v>
      </c>
      <c r="Q129" s="93" t="s">
        <v>1047</v>
      </c>
      <c r="R129" s="93" t="s">
        <v>1047</v>
      </c>
    </row>
    <row r="130" spans="1:18" ht="45" x14ac:dyDescent="0.25">
      <c r="A130" s="261" t="s">
        <v>666</v>
      </c>
      <c r="B130" s="262" t="s">
        <v>729</v>
      </c>
      <c r="C130" s="261" t="s">
        <v>861</v>
      </c>
      <c r="D130" s="93" t="s">
        <v>1041</v>
      </c>
      <c r="E130" s="93" t="s">
        <v>1042</v>
      </c>
      <c r="F130" s="93" t="s">
        <v>1043</v>
      </c>
      <c r="G130" s="93" t="s">
        <v>1044</v>
      </c>
      <c r="H130" s="93" t="s">
        <v>1047</v>
      </c>
      <c r="I130" s="93" t="s">
        <v>1047</v>
      </c>
      <c r="J130" s="93" t="s">
        <v>1047</v>
      </c>
      <c r="K130" s="93" t="s">
        <v>1047</v>
      </c>
      <c r="L130" s="93" t="s">
        <v>1047</v>
      </c>
      <c r="M130" s="93" t="s">
        <v>1211</v>
      </c>
      <c r="N130" s="93" t="s">
        <v>1047</v>
      </c>
      <c r="O130" s="93" t="s">
        <v>1046</v>
      </c>
      <c r="P130" s="93" t="s">
        <v>1047</v>
      </c>
      <c r="Q130" s="93" t="s">
        <v>1047</v>
      </c>
      <c r="R130" s="93" t="s">
        <v>1047</v>
      </c>
    </row>
  </sheetData>
  <autoFilter ref="A20:AS130"/>
  <mergeCells count="8">
    <mergeCell ref="A18:R18"/>
    <mergeCell ref="P3:R3"/>
    <mergeCell ref="O2:R2"/>
    <mergeCell ref="P1:R1"/>
    <mergeCell ref="A4:R4"/>
    <mergeCell ref="A6:R6"/>
    <mergeCell ref="A7:R7"/>
    <mergeCell ref="A9:R9"/>
  </mergeCells>
  <pageMargins left="0.39370078740157483" right="0.39370078740157483" top="0.78740157480314965" bottom="0.39370078740157483" header="0.27559055118110237" footer="0.27559055118110237"/>
  <pageSetup paperSize="9" scale="30" orientation="landscape" r:id="rId1"/>
  <headerFooter alignWithMargins="0">
    <oddHeader>&amp;L&amp;"Arial,обычный"&amp;6Подготовлено с использованием системы ГАРАНТ</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H35"/>
  <sheetViews>
    <sheetView view="pageBreakPreview" zoomScale="75" zoomScaleNormal="100" zoomScaleSheetLayoutView="75" workbookViewId="0">
      <selection activeCell="B13" sqref="B13:B15"/>
    </sheetView>
  </sheetViews>
  <sheetFormatPr defaultColWidth="18.28515625" defaultRowHeight="15" x14ac:dyDescent="0.25"/>
  <cols>
    <col min="1" max="1" width="11.7109375" style="376" customWidth="1"/>
    <col min="2" max="2" width="27.7109375" style="266" customWidth="1"/>
    <col min="3" max="3" width="17.7109375" style="266" customWidth="1"/>
    <col min="4" max="4" width="18.7109375" style="266" customWidth="1"/>
    <col min="5" max="5" width="33.140625" style="266" customWidth="1"/>
    <col min="6" max="6" width="29.5703125" style="266" customWidth="1"/>
    <col min="7" max="7" width="20.42578125" style="266" customWidth="1"/>
    <col min="8" max="8" width="19.85546875" style="266" customWidth="1"/>
    <col min="9" max="9" width="16" style="266" customWidth="1"/>
    <col min="10" max="10" width="14.5703125" style="266" customWidth="1"/>
    <col min="11" max="12" width="19.85546875" style="266" customWidth="1"/>
    <col min="13" max="13" width="21.140625" style="266" customWidth="1"/>
    <col min="14" max="14" width="24.5703125" style="266" customWidth="1"/>
    <col min="15" max="15" width="8.85546875" style="266" customWidth="1"/>
    <col min="16" max="16" width="10.28515625" style="266" customWidth="1"/>
    <col min="17" max="17" width="20.28515625" style="266" customWidth="1"/>
    <col min="18" max="18" width="21" style="266" customWidth="1"/>
    <col min="19" max="19" width="10.42578125" style="266" customWidth="1"/>
    <col min="20" max="20" width="10.28515625" style="266" customWidth="1"/>
    <col min="21" max="21" width="25.140625" style="266" customWidth="1"/>
    <col min="22" max="22" width="13.5703125" style="266" customWidth="1"/>
    <col min="23" max="23" width="19.85546875" style="266" customWidth="1"/>
    <col min="24" max="24" width="17" style="266" customWidth="1"/>
    <col min="25" max="25" width="12.140625" style="266" customWidth="1"/>
    <col min="26" max="26" width="10.5703125" style="266" customWidth="1"/>
    <col min="27" max="27" width="12.7109375" style="266" customWidth="1"/>
    <col min="28" max="28" width="13.5703125" style="266" customWidth="1"/>
    <col min="29" max="29" width="17.85546875" style="266" customWidth="1"/>
    <col min="30" max="31" width="18.140625" style="266" customWidth="1"/>
    <col min="32" max="32" width="23.7109375" style="266" customWidth="1"/>
    <col min="33" max="33" width="21" style="266" customWidth="1"/>
    <col min="34" max="34" width="33.140625" style="266" customWidth="1"/>
    <col min="35" max="254" width="10.28515625" style="266" customWidth="1"/>
    <col min="255" max="255" width="4.42578125" style="266" customWidth="1"/>
    <col min="256" max="16384" width="18.28515625" style="266"/>
  </cols>
  <sheetData>
    <row r="1" spans="1:34" x14ac:dyDescent="0.25">
      <c r="AE1" s="367"/>
      <c r="AH1" s="367" t="s">
        <v>372</v>
      </c>
    </row>
    <row r="2" spans="1:34" x14ac:dyDescent="0.25">
      <c r="AE2" s="367"/>
      <c r="AH2" s="367" t="s">
        <v>1</v>
      </c>
    </row>
    <row r="3" spans="1:34" x14ac:dyDescent="0.25">
      <c r="AE3" s="367"/>
      <c r="AH3" s="367" t="s">
        <v>2</v>
      </c>
    </row>
    <row r="4" spans="1:34" ht="18.75" customHeight="1" x14ac:dyDescent="0.25">
      <c r="A4" s="486" t="s">
        <v>371</v>
      </c>
      <c r="B4" s="486"/>
      <c r="C4" s="486"/>
      <c r="D4" s="486"/>
      <c r="E4" s="486"/>
      <c r="F4" s="486"/>
      <c r="G4" s="486"/>
      <c r="H4" s="486"/>
      <c r="I4" s="486"/>
      <c r="J4" s="486"/>
      <c r="K4" s="486"/>
      <c r="L4" s="486"/>
      <c r="M4" s="486"/>
      <c r="N4" s="486"/>
      <c r="O4" s="486"/>
      <c r="P4" s="486"/>
      <c r="AE4" s="367"/>
    </row>
    <row r="5" spans="1:34" ht="18.75" customHeight="1" x14ac:dyDescent="0.25">
      <c r="A5" s="377"/>
      <c r="B5" s="60"/>
      <c r="C5" s="60"/>
      <c r="D5" s="60"/>
      <c r="E5" s="60"/>
      <c r="F5" s="60"/>
      <c r="G5" s="60"/>
      <c r="H5" s="60"/>
      <c r="I5" s="60"/>
      <c r="J5" s="60"/>
      <c r="K5" s="60"/>
      <c r="L5" s="60"/>
      <c r="M5" s="60"/>
      <c r="N5" s="60"/>
      <c r="O5" s="60"/>
      <c r="P5" s="60"/>
      <c r="AE5" s="367"/>
    </row>
    <row r="6" spans="1:34" ht="16.5" customHeight="1" x14ac:dyDescent="0.25">
      <c r="A6" s="486" t="s">
        <v>370</v>
      </c>
      <c r="B6" s="486"/>
      <c r="C6" s="486"/>
      <c r="D6" s="486"/>
      <c r="E6" s="486"/>
      <c r="F6" s="486"/>
      <c r="G6" s="486"/>
      <c r="H6" s="486"/>
      <c r="I6" s="486"/>
      <c r="J6" s="486"/>
      <c r="K6" s="486"/>
      <c r="L6" s="486"/>
      <c r="M6" s="486"/>
      <c r="N6" s="486"/>
      <c r="O6" s="486"/>
      <c r="P6" s="486"/>
      <c r="Q6" s="373"/>
      <c r="R6" s="373"/>
      <c r="S6" s="373"/>
      <c r="T6" s="373"/>
      <c r="U6" s="373"/>
      <c r="V6" s="373"/>
      <c r="W6" s="373"/>
      <c r="X6" s="373"/>
      <c r="Y6" s="373"/>
      <c r="Z6" s="373"/>
      <c r="AA6" s="373"/>
      <c r="AB6" s="373"/>
      <c r="AC6" s="373"/>
      <c r="AD6" s="373"/>
      <c r="AE6" s="373"/>
      <c r="AF6" s="373"/>
      <c r="AG6" s="373"/>
      <c r="AH6" s="373"/>
    </row>
    <row r="7" spans="1:34" ht="16.5" customHeight="1" x14ac:dyDescent="0.25">
      <c r="A7" s="377"/>
      <c r="B7" s="60"/>
      <c r="C7" s="60"/>
      <c r="D7" s="60"/>
      <c r="E7" s="60"/>
      <c r="F7" s="60"/>
      <c r="G7" s="60"/>
      <c r="H7" s="60"/>
      <c r="I7" s="60"/>
      <c r="J7" s="60"/>
      <c r="K7" s="60"/>
      <c r="L7" s="60"/>
      <c r="M7" s="60"/>
      <c r="N7" s="60"/>
      <c r="O7" s="60"/>
      <c r="P7" s="60"/>
      <c r="Q7" s="373"/>
      <c r="R7" s="373"/>
      <c r="S7" s="373"/>
      <c r="T7" s="373"/>
      <c r="U7" s="373"/>
      <c r="V7" s="373"/>
      <c r="W7" s="373"/>
      <c r="X7" s="373"/>
      <c r="Y7" s="373"/>
      <c r="Z7" s="373"/>
      <c r="AA7" s="373"/>
      <c r="AB7" s="373"/>
      <c r="AC7" s="373"/>
      <c r="AD7" s="373"/>
      <c r="AE7" s="373"/>
      <c r="AF7" s="373"/>
      <c r="AG7" s="373"/>
      <c r="AH7" s="373"/>
    </row>
    <row r="8" spans="1:34" ht="15.75" customHeight="1" x14ac:dyDescent="0.25">
      <c r="A8" s="487" t="s">
        <v>1177</v>
      </c>
      <c r="B8" s="487"/>
      <c r="C8" s="487"/>
      <c r="D8" s="487"/>
      <c r="E8" s="487"/>
      <c r="F8" s="487"/>
      <c r="G8" s="487"/>
      <c r="H8" s="487"/>
      <c r="I8" s="487"/>
      <c r="J8" s="487"/>
      <c r="K8" s="487"/>
      <c r="L8" s="487"/>
      <c r="M8" s="487"/>
      <c r="N8" s="487"/>
      <c r="O8" s="487"/>
      <c r="P8" s="487"/>
      <c r="Q8" s="374"/>
      <c r="R8" s="374"/>
      <c r="S8" s="374"/>
      <c r="T8" s="374"/>
      <c r="U8" s="374"/>
      <c r="V8" s="374"/>
      <c r="W8" s="374"/>
      <c r="X8" s="374"/>
      <c r="Y8" s="374"/>
      <c r="Z8" s="374"/>
      <c r="AA8" s="374"/>
      <c r="AB8" s="374"/>
      <c r="AC8" s="374"/>
      <c r="AD8" s="374"/>
      <c r="AE8" s="374"/>
      <c r="AF8" s="374"/>
      <c r="AG8" s="374"/>
      <c r="AH8" s="374"/>
    </row>
    <row r="9" spans="1:34" ht="15.75" customHeight="1" x14ac:dyDescent="0.25">
      <c r="A9" s="487" t="s">
        <v>5</v>
      </c>
      <c r="B9" s="487"/>
      <c r="C9" s="487"/>
      <c r="D9" s="487"/>
      <c r="E9" s="487"/>
      <c r="F9" s="487"/>
      <c r="G9" s="487"/>
      <c r="H9" s="487"/>
      <c r="I9" s="487"/>
      <c r="J9" s="487"/>
      <c r="K9" s="487"/>
      <c r="L9" s="487"/>
      <c r="M9" s="487"/>
      <c r="N9" s="487"/>
      <c r="O9" s="487"/>
      <c r="P9" s="487"/>
    </row>
    <row r="10" spans="1:34" ht="15" customHeight="1" x14ac:dyDescent="0.25">
      <c r="A10" s="487"/>
      <c r="B10" s="487"/>
      <c r="C10" s="487"/>
      <c r="D10" s="487"/>
      <c r="E10" s="487"/>
      <c r="F10" s="487"/>
      <c r="G10" s="487"/>
      <c r="H10" s="487"/>
      <c r="I10" s="487"/>
      <c r="J10" s="487"/>
      <c r="K10" s="487"/>
      <c r="L10" s="487"/>
      <c r="M10" s="487"/>
      <c r="N10" s="487"/>
      <c r="O10" s="487"/>
      <c r="P10" s="487"/>
    </row>
    <row r="11" spans="1:34" ht="18" customHeight="1" x14ac:dyDescent="0.25">
      <c r="A11" s="488" t="s">
        <v>1178</v>
      </c>
      <c r="B11" s="488"/>
      <c r="C11" s="488"/>
      <c r="D11" s="488"/>
      <c r="E11" s="488"/>
      <c r="F11" s="488"/>
      <c r="G11" s="488"/>
      <c r="H11" s="488"/>
      <c r="I11" s="488"/>
      <c r="J11" s="488"/>
      <c r="K11" s="488"/>
      <c r="L11" s="488"/>
      <c r="M11" s="488"/>
      <c r="N11" s="488"/>
      <c r="O11" s="488"/>
      <c r="P11" s="488"/>
      <c r="Q11" s="374"/>
      <c r="R11" s="374"/>
      <c r="S11" s="374"/>
      <c r="T11" s="374"/>
      <c r="U11" s="374"/>
      <c r="V11" s="374"/>
      <c r="W11" s="374"/>
      <c r="X11" s="374"/>
      <c r="Y11" s="374"/>
      <c r="Z11" s="374"/>
      <c r="AA11" s="374"/>
      <c r="AB11" s="374"/>
      <c r="AC11" s="374"/>
      <c r="AD11" s="374"/>
      <c r="AE11" s="374"/>
      <c r="AF11" s="374"/>
      <c r="AG11" s="374"/>
      <c r="AH11" s="374"/>
    </row>
    <row r="12" spans="1:34" ht="15" customHeight="1" x14ac:dyDescent="0.25">
      <c r="A12" s="485"/>
      <c r="B12" s="485"/>
      <c r="C12" s="485"/>
      <c r="D12" s="485"/>
      <c r="E12" s="485"/>
      <c r="F12" s="485"/>
      <c r="G12" s="485"/>
      <c r="H12" s="485"/>
      <c r="I12" s="485"/>
      <c r="J12" s="485"/>
      <c r="K12" s="485"/>
      <c r="L12" s="485"/>
      <c r="M12" s="485"/>
      <c r="N12" s="485"/>
      <c r="O12" s="485"/>
      <c r="P12" s="485"/>
      <c r="Q12" s="485"/>
      <c r="R12" s="485"/>
      <c r="S12" s="485"/>
      <c r="T12" s="485"/>
      <c r="U12" s="485"/>
      <c r="V12" s="485"/>
      <c r="W12" s="485"/>
      <c r="X12" s="485"/>
      <c r="Y12" s="485"/>
      <c r="Z12" s="485"/>
      <c r="AA12" s="485"/>
      <c r="AB12" s="485"/>
      <c r="AC12" s="485"/>
      <c r="AD12" s="485"/>
      <c r="AE12" s="485"/>
      <c r="AF12" s="485"/>
      <c r="AG12" s="485"/>
      <c r="AH12" s="485"/>
    </row>
    <row r="13" spans="1:34" s="58" customFormat="1" ht="75.75" customHeight="1" x14ac:dyDescent="0.25">
      <c r="A13" s="489" t="s">
        <v>9</v>
      </c>
      <c r="B13" s="490" t="s">
        <v>10</v>
      </c>
      <c r="C13" s="490" t="s">
        <v>49</v>
      </c>
      <c r="D13" s="491" t="s">
        <v>369</v>
      </c>
      <c r="E13" s="491"/>
      <c r="F13" s="491"/>
      <c r="G13" s="490" t="s">
        <v>368</v>
      </c>
      <c r="H13" s="490" t="s">
        <v>367</v>
      </c>
      <c r="I13" s="490"/>
      <c r="J13" s="490"/>
      <c r="K13" s="490"/>
      <c r="L13" s="490"/>
      <c r="M13" s="493" t="s">
        <v>366</v>
      </c>
      <c r="N13" s="493"/>
      <c r="O13" s="493"/>
      <c r="P13" s="493"/>
      <c r="Q13" s="493" t="s">
        <v>365</v>
      </c>
      <c r="R13" s="493"/>
      <c r="S13" s="493"/>
      <c r="T13" s="493"/>
      <c r="U13" s="493" t="s">
        <v>364</v>
      </c>
      <c r="V13" s="494" t="s">
        <v>363</v>
      </c>
      <c r="W13" s="494"/>
      <c r="X13" s="492" t="s">
        <v>362</v>
      </c>
      <c r="Y13" s="492" t="s">
        <v>361</v>
      </c>
      <c r="Z13" s="492"/>
      <c r="AA13" s="493" t="s">
        <v>360</v>
      </c>
      <c r="AB13" s="493"/>
      <c r="AC13" s="493"/>
      <c r="AD13" s="493"/>
      <c r="AE13" s="493" t="s">
        <v>359</v>
      </c>
      <c r="AF13" s="493" t="s">
        <v>358</v>
      </c>
      <c r="AG13" s="493"/>
      <c r="AH13" s="490" t="s">
        <v>357</v>
      </c>
    </row>
    <row r="14" spans="1:34" s="58" customFormat="1" ht="213.75" customHeight="1" x14ac:dyDescent="0.25">
      <c r="A14" s="489"/>
      <c r="B14" s="490"/>
      <c r="C14" s="490"/>
      <c r="D14" s="490" t="s">
        <v>356</v>
      </c>
      <c r="E14" s="490"/>
      <c r="F14" s="490" t="s">
        <v>355</v>
      </c>
      <c r="G14" s="490"/>
      <c r="H14" s="490" t="s">
        <v>354</v>
      </c>
      <c r="I14" s="490" t="s">
        <v>353</v>
      </c>
      <c r="J14" s="490"/>
      <c r="K14" s="490" t="s">
        <v>352</v>
      </c>
      <c r="L14" s="490" t="s">
        <v>351</v>
      </c>
      <c r="M14" s="492" t="s">
        <v>350</v>
      </c>
      <c r="N14" s="492" t="s">
        <v>349</v>
      </c>
      <c r="O14" s="492" t="s">
        <v>348</v>
      </c>
      <c r="P14" s="492"/>
      <c r="Q14" s="492" t="s">
        <v>347</v>
      </c>
      <c r="R14" s="492" t="s">
        <v>346</v>
      </c>
      <c r="S14" s="492" t="s">
        <v>345</v>
      </c>
      <c r="T14" s="492"/>
      <c r="U14" s="493"/>
      <c r="V14" s="494"/>
      <c r="W14" s="494"/>
      <c r="X14" s="492"/>
      <c r="Y14" s="492"/>
      <c r="Z14" s="492"/>
      <c r="AA14" s="491" t="s">
        <v>344</v>
      </c>
      <c r="AB14" s="491"/>
      <c r="AC14" s="491" t="s">
        <v>343</v>
      </c>
      <c r="AD14" s="491"/>
      <c r="AE14" s="493"/>
      <c r="AF14" s="493" t="s">
        <v>342</v>
      </c>
      <c r="AG14" s="493" t="s">
        <v>341</v>
      </c>
      <c r="AH14" s="490"/>
    </row>
    <row r="15" spans="1:34" s="58" customFormat="1" ht="43.5" customHeight="1" x14ac:dyDescent="0.25">
      <c r="A15" s="489"/>
      <c r="B15" s="490"/>
      <c r="C15" s="490"/>
      <c r="D15" s="91" t="s">
        <v>340</v>
      </c>
      <c r="E15" s="91" t="s">
        <v>339</v>
      </c>
      <c r="F15" s="490"/>
      <c r="G15" s="490"/>
      <c r="H15" s="490"/>
      <c r="I15" s="91" t="s">
        <v>338</v>
      </c>
      <c r="J15" s="91" t="s">
        <v>337</v>
      </c>
      <c r="K15" s="490"/>
      <c r="L15" s="490"/>
      <c r="M15" s="492"/>
      <c r="N15" s="492"/>
      <c r="O15" s="371" t="s">
        <v>334</v>
      </c>
      <c r="P15" s="371" t="s">
        <v>333</v>
      </c>
      <c r="Q15" s="492"/>
      <c r="R15" s="492"/>
      <c r="S15" s="371" t="s">
        <v>334</v>
      </c>
      <c r="T15" s="371" t="s">
        <v>333</v>
      </c>
      <c r="U15" s="493"/>
      <c r="V15" s="372" t="s">
        <v>336</v>
      </c>
      <c r="W15" s="372" t="s">
        <v>335</v>
      </c>
      <c r="X15" s="492"/>
      <c r="Y15" s="371" t="s">
        <v>334</v>
      </c>
      <c r="Z15" s="371" t="s">
        <v>333</v>
      </c>
      <c r="AA15" s="375" t="s">
        <v>334</v>
      </c>
      <c r="AB15" s="375" t="s">
        <v>333</v>
      </c>
      <c r="AC15" s="375" t="s">
        <v>334</v>
      </c>
      <c r="AD15" s="375" t="s">
        <v>333</v>
      </c>
      <c r="AE15" s="493"/>
      <c r="AF15" s="493"/>
      <c r="AG15" s="493"/>
      <c r="AH15" s="490"/>
    </row>
    <row r="16" spans="1:34" s="58" customFormat="1" ht="15" customHeight="1" x14ac:dyDescent="0.25">
      <c r="A16" s="108">
        <v>1</v>
      </c>
      <c r="B16" s="91">
        <v>2</v>
      </c>
      <c r="C16" s="91">
        <v>3</v>
      </c>
      <c r="D16" s="91">
        <v>4</v>
      </c>
      <c r="E16" s="91">
        <v>5</v>
      </c>
      <c r="F16" s="91">
        <v>6</v>
      </c>
      <c r="G16" s="91">
        <v>7</v>
      </c>
      <c r="H16" s="91">
        <v>8</v>
      </c>
      <c r="I16" s="91">
        <v>9</v>
      </c>
      <c r="J16" s="91">
        <v>10</v>
      </c>
      <c r="K16" s="91">
        <v>11</v>
      </c>
      <c r="L16" s="91">
        <v>12</v>
      </c>
      <c r="M16" s="91">
        <v>13</v>
      </c>
      <c r="N16" s="91">
        <v>14</v>
      </c>
      <c r="O16" s="91">
        <v>15</v>
      </c>
      <c r="P16" s="91">
        <v>16</v>
      </c>
      <c r="Q16" s="91">
        <v>17</v>
      </c>
      <c r="R16" s="91">
        <v>18</v>
      </c>
      <c r="S16" s="91">
        <v>19</v>
      </c>
      <c r="T16" s="91">
        <v>20</v>
      </c>
      <c r="U16" s="91">
        <v>21</v>
      </c>
      <c r="V16" s="91">
        <v>22</v>
      </c>
      <c r="W16" s="91">
        <v>23</v>
      </c>
      <c r="X16" s="91">
        <v>24</v>
      </c>
      <c r="Y16" s="91">
        <v>25</v>
      </c>
      <c r="Z16" s="91">
        <v>26</v>
      </c>
      <c r="AA16" s="91">
        <v>27</v>
      </c>
      <c r="AB16" s="91">
        <v>28</v>
      </c>
      <c r="AC16" s="91">
        <v>29</v>
      </c>
      <c r="AD16" s="91">
        <v>30</v>
      </c>
      <c r="AE16" s="91">
        <v>31</v>
      </c>
      <c r="AF16" s="91">
        <v>32</v>
      </c>
      <c r="AG16" s="91">
        <v>33</v>
      </c>
      <c r="AH16" s="91">
        <v>34</v>
      </c>
    </row>
    <row r="17" spans="1:34" x14ac:dyDescent="0.25">
      <c r="A17" s="109" t="s">
        <v>752</v>
      </c>
      <c r="B17" s="93" t="s">
        <v>1042</v>
      </c>
      <c r="C17" s="93" t="s">
        <v>730</v>
      </c>
      <c r="D17" s="93" t="s">
        <v>492</v>
      </c>
      <c r="E17" s="93" t="s">
        <v>492</v>
      </c>
      <c r="F17" s="93" t="s">
        <v>492</v>
      </c>
      <c r="G17" s="93" t="s">
        <v>492</v>
      </c>
      <c r="H17" s="93" t="s">
        <v>492</v>
      </c>
      <c r="I17" s="93" t="s">
        <v>492</v>
      </c>
      <c r="J17" s="93" t="s">
        <v>492</v>
      </c>
      <c r="K17" s="93" t="s">
        <v>492</v>
      </c>
      <c r="L17" s="93" t="s">
        <v>492</v>
      </c>
      <c r="M17" s="93" t="s">
        <v>492</v>
      </c>
      <c r="N17" s="93" t="s">
        <v>492</v>
      </c>
      <c r="O17" s="93" t="s">
        <v>492</v>
      </c>
      <c r="P17" s="93" t="s">
        <v>492</v>
      </c>
      <c r="Q17" s="93" t="s">
        <v>492</v>
      </c>
      <c r="R17" s="93" t="s">
        <v>492</v>
      </c>
      <c r="S17" s="93" t="s">
        <v>492</v>
      </c>
      <c r="T17" s="93" t="s">
        <v>492</v>
      </c>
      <c r="U17" s="93" t="s">
        <v>492</v>
      </c>
      <c r="V17" s="93" t="s">
        <v>492</v>
      </c>
      <c r="W17" s="93" t="s">
        <v>492</v>
      </c>
      <c r="X17" s="93" t="s">
        <v>492</v>
      </c>
      <c r="Y17" s="93" t="s">
        <v>492</v>
      </c>
      <c r="Z17" s="93" t="s">
        <v>492</v>
      </c>
      <c r="AA17" s="93" t="s">
        <v>492</v>
      </c>
      <c r="AB17" s="93" t="s">
        <v>492</v>
      </c>
      <c r="AC17" s="93" t="s">
        <v>492</v>
      </c>
      <c r="AD17" s="93" t="s">
        <v>492</v>
      </c>
      <c r="AE17" s="93" t="s">
        <v>492</v>
      </c>
      <c r="AF17" s="93" t="s">
        <v>492</v>
      </c>
      <c r="AG17" s="93" t="s">
        <v>492</v>
      </c>
      <c r="AH17" s="93" t="s">
        <v>492</v>
      </c>
    </row>
    <row r="18" spans="1:34" ht="45" x14ac:dyDescent="0.25">
      <c r="A18" s="109" t="s">
        <v>493</v>
      </c>
      <c r="B18" s="110" t="s">
        <v>617</v>
      </c>
      <c r="C18" s="93" t="s">
        <v>730</v>
      </c>
      <c r="D18" s="93" t="s">
        <v>492</v>
      </c>
      <c r="E18" s="93" t="s">
        <v>492</v>
      </c>
      <c r="F18" s="93" t="s">
        <v>492</v>
      </c>
      <c r="G18" s="93" t="s">
        <v>492</v>
      </c>
      <c r="H18" s="93" t="s">
        <v>492</v>
      </c>
      <c r="I18" s="93" t="s">
        <v>492</v>
      </c>
      <c r="J18" s="93" t="s">
        <v>492</v>
      </c>
      <c r="K18" s="93" t="s">
        <v>492</v>
      </c>
      <c r="L18" s="93" t="s">
        <v>492</v>
      </c>
      <c r="M18" s="93" t="s">
        <v>492</v>
      </c>
      <c r="N18" s="93" t="s">
        <v>492</v>
      </c>
      <c r="O18" s="93" t="s">
        <v>492</v>
      </c>
      <c r="P18" s="93" t="s">
        <v>492</v>
      </c>
      <c r="Q18" s="93" t="s">
        <v>492</v>
      </c>
      <c r="R18" s="93" t="s">
        <v>492</v>
      </c>
      <c r="S18" s="93" t="s">
        <v>492</v>
      </c>
      <c r="T18" s="93" t="s">
        <v>492</v>
      </c>
      <c r="U18" s="93" t="s">
        <v>492</v>
      </c>
      <c r="V18" s="93" t="s">
        <v>492</v>
      </c>
      <c r="W18" s="93" t="s">
        <v>492</v>
      </c>
      <c r="X18" s="93" t="s">
        <v>492</v>
      </c>
      <c r="Y18" s="93" t="s">
        <v>492</v>
      </c>
      <c r="Z18" s="93" t="s">
        <v>492</v>
      </c>
      <c r="AA18" s="93" t="s">
        <v>492</v>
      </c>
      <c r="AB18" s="93" t="s">
        <v>492</v>
      </c>
      <c r="AC18" s="93" t="s">
        <v>492</v>
      </c>
      <c r="AD18" s="93" t="s">
        <v>492</v>
      </c>
      <c r="AE18" s="93" t="s">
        <v>492</v>
      </c>
      <c r="AF18" s="93" t="s">
        <v>492</v>
      </c>
      <c r="AG18" s="93" t="s">
        <v>492</v>
      </c>
      <c r="AH18" s="93" t="s">
        <v>492</v>
      </c>
    </row>
    <row r="19" spans="1:34" ht="75" x14ac:dyDescent="0.25">
      <c r="A19" s="109" t="s">
        <v>495</v>
      </c>
      <c r="B19" s="110" t="s">
        <v>618</v>
      </c>
      <c r="C19" s="93" t="s">
        <v>730</v>
      </c>
      <c r="D19" s="93" t="s">
        <v>492</v>
      </c>
      <c r="E19" s="93" t="s">
        <v>492</v>
      </c>
      <c r="F19" s="93" t="s">
        <v>492</v>
      </c>
      <c r="G19" s="93" t="s">
        <v>492</v>
      </c>
      <c r="H19" s="93" t="s">
        <v>492</v>
      </c>
      <c r="I19" s="93" t="s">
        <v>492</v>
      </c>
      <c r="J19" s="93" t="s">
        <v>492</v>
      </c>
      <c r="K19" s="93" t="s">
        <v>492</v>
      </c>
      <c r="L19" s="93" t="s">
        <v>492</v>
      </c>
      <c r="M19" s="93" t="s">
        <v>492</v>
      </c>
      <c r="N19" s="93" t="s">
        <v>492</v>
      </c>
      <c r="O19" s="93" t="s">
        <v>492</v>
      </c>
      <c r="P19" s="93" t="s">
        <v>492</v>
      </c>
      <c r="Q19" s="93" t="s">
        <v>492</v>
      </c>
      <c r="R19" s="93" t="s">
        <v>492</v>
      </c>
      <c r="S19" s="93" t="s">
        <v>492</v>
      </c>
      <c r="T19" s="93" t="s">
        <v>492</v>
      </c>
      <c r="U19" s="93" t="s">
        <v>492</v>
      </c>
      <c r="V19" s="93" t="s">
        <v>492</v>
      </c>
      <c r="W19" s="93" t="s">
        <v>492</v>
      </c>
      <c r="X19" s="93" t="s">
        <v>492</v>
      </c>
      <c r="Y19" s="93" t="s">
        <v>492</v>
      </c>
      <c r="Z19" s="93" t="s">
        <v>492</v>
      </c>
      <c r="AA19" s="93" t="s">
        <v>492</v>
      </c>
      <c r="AB19" s="93" t="s">
        <v>492</v>
      </c>
      <c r="AC19" s="93" t="s">
        <v>492</v>
      </c>
      <c r="AD19" s="93" t="s">
        <v>492</v>
      </c>
      <c r="AE19" s="93" t="s">
        <v>492</v>
      </c>
      <c r="AF19" s="93" t="s">
        <v>492</v>
      </c>
      <c r="AG19" s="93" t="s">
        <v>492</v>
      </c>
      <c r="AH19" s="93" t="s">
        <v>492</v>
      </c>
    </row>
    <row r="20" spans="1:34" ht="90" x14ac:dyDescent="0.25">
      <c r="A20" s="109" t="s">
        <v>503</v>
      </c>
      <c r="B20" s="110" t="s">
        <v>620</v>
      </c>
      <c r="C20" s="93" t="s">
        <v>730</v>
      </c>
      <c r="D20" s="93" t="s">
        <v>492</v>
      </c>
      <c r="E20" s="93" t="s">
        <v>492</v>
      </c>
      <c r="F20" s="93" t="s">
        <v>492</v>
      </c>
      <c r="G20" s="93" t="s">
        <v>492</v>
      </c>
      <c r="H20" s="93" t="s">
        <v>492</v>
      </c>
      <c r="I20" s="93" t="s">
        <v>492</v>
      </c>
      <c r="J20" s="93" t="s">
        <v>492</v>
      </c>
      <c r="K20" s="93" t="s">
        <v>492</v>
      </c>
      <c r="L20" s="93" t="s">
        <v>492</v>
      </c>
      <c r="M20" s="93" t="s">
        <v>492</v>
      </c>
      <c r="N20" s="93" t="s">
        <v>492</v>
      </c>
      <c r="O20" s="93" t="s">
        <v>492</v>
      </c>
      <c r="P20" s="93" t="s">
        <v>492</v>
      </c>
      <c r="Q20" s="93" t="s">
        <v>492</v>
      </c>
      <c r="R20" s="93" t="s">
        <v>492</v>
      </c>
      <c r="S20" s="93" t="s">
        <v>492</v>
      </c>
      <c r="T20" s="93" t="s">
        <v>492</v>
      </c>
      <c r="U20" s="93" t="s">
        <v>492</v>
      </c>
      <c r="V20" s="93" t="s">
        <v>492</v>
      </c>
      <c r="W20" s="93" t="s">
        <v>492</v>
      </c>
      <c r="X20" s="93" t="s">
        <v>492</v>
      </c>
      <c r="Y20" s="93" t="s">
        <v>492</v>
      </c>
      <c r="Z20" s="93" t="s">
        <v>492</v>
      </c>
      <c r="AA20" s="93" t="s">
        <v>492</v>
      </c>
      <c r="AB20" s="93" t="s">
        <v>492</v>
      </c>
      <c r="AC20" s="93" t="s">
        <v>492</v>
      </c>
      <c r="AD20" s="93" t="s">
        <v>492</v>
      </c>
      <c r="AE20" s="93" t="s">
        <v>492</v>
      </c>
      <c r="AF20" s="93" t="s">
        <v>492</v>
      </c>
      <c r="AG20" s="93" t="s">
        <v>492</v>
      </c>
      <c r="AH20" s="93" t="s">
        <v>492</v>
      </c>
    </row>
    <row r="21" spans="1:34" ht="60" x14ac:dyDescent="0.25">
      <c r="A21" s="109" t="s">
        <v>507</v>
      </c>
      <c r="B21" s="110" t="s">
        <v>622</v>
      </c>
      <c r="C21" s="93" t="s">
        <v>730</v>
      </c>
      <c r="D21" s="93" t="s">
        <v>492</v>
      </c>
      <c r="E21" s="93" t="s">
        <v>492</v>
      </c>
      <c r="F21" s="93" t="s">
        <v>492</v>
      </c>
      <c r="G21" s="93" t="s">
        <v>492</v>
      </c>
      <c r="H21" s="93" t="s">
        <v>492</v>
      </c>
      <c r="I21" s="93" t="s">
        <v>492</v>
      </c>
      <c r="J21" s="93" t="s">
        <v>492</v>
      </c>
      <c r="K21" s="93" t="s">
        <v>492</v>
      </c>
      <c r="L21" s="93" t="s">
        <v>492</v>
      </c>
      <c r="M21" s="93" t="s">
        <v>492</v>
      </c>
      <c r="N21" s="93" t="s">
        <v>492</v>
      </c>
      <c r="O21" s="93" t="s">
        <v>492</v>
      </c>
      <c r="P21" s="93" t="s">
        <v>492</v>
      </c>
      <c r="Q21" s="93" t="s">
        <v>492</v>
      </c>
      <c r="R21" s="93" t="s">
        <v>492</v>
      </c>
      <c r="S21" s="93" t="s">
        <v>492</v>
      </c>
      <c r="T21" s="93" t="s">
        <v>492</v>
      </c>
      <c r="U21" s="93" t="s">
        <v>492</v>
      </c>
      <c r="V21" s="93" t="s">
        <v>492</v>
      </c>
      <c r="W21" s="93" t="s">
        <v>492</v>
      </c>
      <c r="X21" s="93" t="s">
        <v>492</v>
      </c>
      <c r="Y21" s="93" t="s">
        <v>492</v>
      </c>
      <c r="Z21" s="93" t="s">
        <v>492</v>
      </c>
      <c r="AA21" s="93" t="s">
        <v>492</v>
      </c>
      <c r="AB21" s="93" t="s">
        <v>492</v>
      </c>
      <c r="AC21" s="93" t="s">
        <v>492</v>
      </c>
      <c r="AD21" s="93" t="s">
        <v>492</v>
      </c>
      <c r="AE21" s="93" t="s">
        <v>492</v>
      </c>
      <c r="AF21" s="93" t="s">
        <v>492</v>
      </c>
      <c r="AG21" s="93" t="s">
        <v>492</v>
      </c>
      <c r="AH21" s="93" t="s">
        <v>492</v>
      </c>
    </row>
    <row r="22" spans="1:34" ht="105" x14ac:dyDescent="0.25">
      <c r="A22" s="109" t="s">
        <v>509</v>
      </c>
      <c r="B22" s="110" t="s">
        <v>623</v>
      </c>
      <c r="C22" s="93" t="s">
        <v>730</v>
      </c>
      <c r="D22" s="93" t="s">
        <v>492</v>
      </c>
      <c r="E22" s="93" t="s">
        <v>492</v>
      </c>
      <c r="F22" s="93" t="s">
        <v>492</v>
      </c>
      <c r="G22" s="93" t="s">
        <v>492</v>
      </c>
      <c r="H22" s="93" t="s">
        <v>492</v>
      </c>
      <c r="I22" s="93" t="s">
        <v>492</v>
      </c>
      <c r="J22" s="93" t="s">
        <v>492</v>
      </c>
      <c r="K22" s="93" t="s">
        <v>492</v>
      </c>
      <c r="L22" s="93" t="s">
        <v>492</v>
      </c>
      <c r="M22" s="93" t="s">
        <v>492</v>
      </c>
      <c r="N22" s="93" t="s">
        <v>492</v>
      </c>
      <c r="O22" s="93" t="s">
        <v>492</v>
      </c>
      <c r="P22" s="93" t="s">
        <v>492</v>
      </c>
      <c r="Q22" s="93" t="s">
        <v>492</v>
      </c>
      <c r="R22" s="93" t="s">
        <v>492</v>
      </c>
      <c r="S22" s="93" t="s">
        <v>492</v>
      </c>
      <c r="T22" s="93" t="s">
        <v>492</v>
      </c>
      <c r="U22" s="93" t="s">
        <v>492</v>
      </c>
      <c r="V22" s="93" t="s">
        <v>492</v>
      </c>
      <c r="W22" s="93" t="s">
        <v>492</v>
      </c>
      <c r="X22" s="93" t="s">
        <v>492</v>
      </c>
      <c r="Y22" s="93" t="s">
        <v>492</v>
      </c>
      <c r="Z22" s="93" t="s">
        <v>492</v>
      </c>
      <c r="AA22" s="93" t="s">
        <v>492</v>
      </c>
      <c r="AB22" s="93" t="s">
        <v>492</v>
      </c>
      <c r="AC22" s="93" t="s">
        <v>492</v>
      </c>
      <c r="AD22" s="93" t="s">
        <v>492</v>
      </c>
      <c r="AE22" s="93" t="s">
        <v>492</v>
      </c>
      <c r="AF22" s="93" t="s">
        <v>492</v>
      </c>
      <c r="AG22" s="93" t="s">
        <v>492</v>
      </c>
      <c r="AH22" s="93" t="s">
        <v>492</v>
      </c>
    </row>
    <row r="23" spans="1:34" ht="75" x14ac:dyDescent="0.25">
      <c r="A23" s="109" t="s">
        <v>510</v>
      </c>
      <c r="B23" s="110" t="s">
        <v>624</v>
      </c>
      <c r="C23" s="93" t="s">
        <v>730</v>
      </c>
      <c r="D23" s="93" t="s">
        <v>492</v>
      </c>
      <c r="E23" s="93" t="s">
        <v>492</v>
      </c>
      <c r="F23" s="93" t="s">
        <v>492</v>
      </c>
      <c r="G23" s="93" t="s">
        <v>492</v>
      </c>
      <c r="H23" s="93" t="s">
        <v>492</v>
      </c>
      <c r="I23" s="93" t="s">
        <v>492</v>
      </c>
      <c r="J23" s="93" t="s">
        <v>492</v>
      </c>
      <c r="K23" s="93" t="s">
        <v>492</v>
      </c>
      <c r="L23" s="93" t="s">
        <v>492</v>
      </c>
      <c r="M23" s="93" t="s">
        <v>492</v>
      </c>
      <c r="N23" s="93" t="s">
        <v>492</v>
      </c>
      <c r="O23" s="93" t="s">
        <v>492</v>
      </c>
      <c r="P23" s="93" t="s">
        <v>492</v>
      </c>
      <c r="Q23" s="93" t="s">
        <v>492</v>
      </c>
      <c r="R23" s="93" t="s">
        <v>492</v>
      </c>
      <c r="S23" s="93" t="s">
        <v>492</v>
      </c>
      <c r="T23" s="93" t="s">
        <v>492</v>
      </c>
      <c r="U23" s="93" t="s">
        <v>492</v>
      </c>
      <c r="V23" s="93" t="s">
        <v>492</v>
      </c>
      <c r="W23" s="93" t="s">
        <v>492</v>
      </c>
      <c r="X23" s="93" t="s">
        <v>492</v>
      </c>
      <c r="Y23" s="93" t="s">
        <v>492</v>
      </c>
      <c r="Z23" s="93" t="s">
        <v>492</v>
      </c>
      <c r="AA23" s="93" t="s">
        <v>492</v>
      </c>
      <c r="AB23" s="93" t="s">
        <v>492</v>
      </c>
      <c r="AC23" s="93" t="s">
        <v>492</v>
      </c>
      <c r="AD23" s="93" t="s">
        <v>492</v>
      </c>
      <c r="AE23" s="93" t="s">
        <v>492</v>
      </c>
      <c r="AF23" s="93" t="s">
        <v>492</v>
      </c>
      <c r="AG23" s="93" t="s">
        <v>492</v>
      </c>
      <c r="AH23" s="93" t="s">
        <v>492</v>
      </c>
    </row>
    <row r="24" spans="1:34" ht="60" x14ac:dyDescent="0.25">
      <c r="A24" s="109" t="s">
        <v>513</v>
      </c>
      <c r="B24" s="110" t="s">
        <v>625</v>
      </c>
      <c r="C24" s="93" t="s">
        <v>730</v>
      </c>
      <c r="D24" s="93" t="s">
        <v>492</v>
      </c>
      <c r="E24" s="93" t="s">
        <v>492</v>
      </c>
      <c r="F24" s="93" t="s">
        <v>492</v>
      </c>
      <c r="G24" s="93" t="s">
        <v>492</v>
      </c>
      <c r="H24" s="93" t="s">
        <v>492</v>
      </c>
      <c r="I24" s="93" t="s">
        <v>492</v>
      </c>
      <c r="J24" s="93" t="s">
        <v>492</v>
      </c>
      <c r="K24" s="93" t="s">
        <v>492</v>
      </c>
      <c r="L24" s="93" t="s">
        <v>492</v>
      </c>
      <c r="M24" s="93" t="s">
        <v>492</v>
      </c>
      <c r="N24" s="93" t="s">
        <v>492</v>
      </c>
      <c r="O24" s="93" t="s">
        <v>492</v>
      </c>
      <c r="P24" s="93" t="s">
        <v>492</v>
      </c>
      <c r="Q24" s="93" t="s">
        <v>492</v>
      </c>
      <c r="R24" s="93" t="s">
        <v>492</v>
      </c>
      <c r="S24" s="93" t="s">
        <v>492</v>
      </c>
      <c r="T24" s="93" t="s">
        <v>492</v>
      </c>
      <c r="U24" s="93" t="s">
        <v>492</v>
      </c>
      <c r="V24" s="93" t="s">
        <v>492</v>
      </c>
      <c r="W24" s="93" t="s">
        <v>492</v>
      </c>
      <c r="X24" s="93" t="s">
        <v>492</v>
      </c>
      <c r="Y24" s="93" t="s">
        <v>492</v>
      </c>
      <c r="Z24" s="93" t="s">
        <v>492</v>
      </c>
      <c r="AA24" s="93" t="s">
        <v>492</v>
      </c>
      <c r="AB24" s="93" t="s">
        <v>492</v>
      </c>
      <c r="AC24" s="93" t="s">
        <v>492</v>
      </c>
      <c r="AD24" s="93" t="s">
        <v>492</v>
      </c>
      <c r="AE24" s="93" t="s">
        <v>492</v>
      </c>
      <c r="AF24" s="93" t="s">
        <v>492</v>
      </c>
      <c r="AG24" s="93" t="s">
        <v>492</v>
      </c>
      <c r="AH24" s="93" t="s">
        <v>492</v>
      </c>
    </row>
    <row r="25" spans="1:34" ht="45" x14ac:dyDescent="0.25">
      <c r="A25" s="109" t="s">
        <v>515</v>
      </c>
      <c r="B25" s="110" t="s">
        <v>1176</v>
      </c>
      <c r="C25" s="93" t="s">
        <v>730</v>
      </c>
      <c r="D25" s="93" t="s">
        <v>492</v>
      </c>
      <c r="E25" s="93" t="s">
        <v>492</v>
      </c>
      <c r="F25" s="93" t="s">
        <v>492</v>
      </c>
      <c r="G25" s="93" t="s">
        <v>492</v>
      </c>
      <c r="H25" s="93" t="s">
        <v>492</v>
      </c>
      <c r="I25" s="93" t="s">
        <v>492</v>
      </c>
      <c r="J25" s="93" t="s">
        <v>492</v>
      </c>
      <c r="K25" s="93" t="s">
        <v>492</v>
      </c>
      <c r="L25" s="93" t="s">
        <v>492</v>
      </c>
      <c r="M25" s="93" t="s">
        <v>492</v>
      </c>
      <c r="N25" s="93" t="s">
        <v>492</v>
      </c>
      <c r="O25" s="93" t="s">
        <v>492</v>
      </c>
      <c r="P25" s="93" t="s">
        <v>492</v>
      </c>
      <c r="Q25" s="93" t="s">
        <v>492</v>
      </c>
      <c r="R25" s="93" t="s">
        <v>492</v>
      </c>
      <c r="S25" s="93" t="s">
        <v>492</v>
      </c>
      <c r="T25" s="93" t="s">
        <v>492</v>
      </c>
      <c r="U25" s="93" t="s">
        <v>492</v>
      </c>
      <c r="V25" s="93" t="s">
        <v>492</v>
      </c>
      <c r="W25" s="93" t="s">
        <v>492</v>
      </c>
      <c r="X25" s="93" t="s">
        <v>492</v>
      </c>
      <c r="Y25" s="93" t="s">
        <v>492</v>
      </c>
      <c r="Z25" s="93" t="s">
        <v>492</v>
      </c>
      <c r="AA25" s="93" t="s">
        <v>492</v>
      </c>
      <c r="AB25" s="93" t="s">
        <v>492</v>
      </c>
      <c r="AC25" s="93" t="s">
        <v>492</v>
      </c>
      <c r="AD25" s="93" t="s">
        <v>492</v>
      </c>
      <c r="AE25" s="93" t="s">
        <v>492</v>
      </c>
      <c r="AF25" s="93" t="s">
        <v>492</v>
      </c>
      <c r="AG25" s="93" t="s">
        <v>492</v>
      </c>
      <c r="AH25" s="93" t="s">
        <v>492</v>
      </c>
    </row>
    <row r="26" spans="1:34" ht="150" x14ac:dyDescent="0.25">
      <c r="A26" s="109" t="s">
        <v>515</v>
      </c>
      <c r="B26" s="110" t="s">
        <v>626</v>
      </c>
      <c r="C26" s="93" t="s">
        <v>730</v>
      </c>
      <c r="D26" s="93" t="s">
        <v>492</v>
      </c>
      <c r="E26" s="93" t="s">
        <v>492</v>
      </c>
      <c r="F26" s="93" t="s">
        <v>492</v>
      </c>
      <c r="G26" s="93" t="s">
        <v>492</v>
      </c>
      <c r="H26" s="93" t="s">
        <v>492</v>
      </c>
      <c r="I26" s="93" t="s">
        <v>492</v>
      </c>
      <c r="J26" s="93" t="s">
        <v>492</v>
      </c>
      <c r="K26" s="93" t="s">
        <v>492</v>
      </c>
      <c r="L26" s="93" t="s">
        <v>492</v>
      </c>
      <c r="M26" s="93" t="s">
        <v>492</v>
      </c>
      <c r="N26" s="93" t="s">
        <v>492</v>
      </c>
      <c r="O26" s="93" t="s">
        <v>492</v>
      </c>
      <c r="P26" s="93" t="s">
        <v>492</v>
      </c>
      <c r="Q26" s="93" t="s">
        <v>492</v>
      </c>
      <c r="R26" s="93" t="s">
        <v>492</v>
      </c>
      <c r="S26" s="93" t="s">
        <v>492</v>
      </c>
      <c r="T26" s="93" t="s">
        <v>492</v>
      </c>
      <c r="U26" s="93" t="s">
        <v>492</v>
      </c>
      <c r="V26" s="93" t="s">
        <v>492</v>
      </c>
      <c r="W26" s="93" t="s">
        <v>492</v>
      </c>
      <c r="X26" s="93" t="s">
        <v>492</v>
      </c>
      <c r="Y26" s="93" t="s">
        <v>492</v>
      </c>
      <c r="Z26" s="93" t="s">
        <v>492</v>
      </c>
      <c r="AA26" s="93" t="s">
        <v>492</v>
      </c>
      <c r="AB26" s="93" t="s">
        <v>492</v>
      </c>
      <c r="AC26" s="93" t="s">
        <v>492</v>
      </c>
      <c r="AD26" s="93" t="s">
        <v>492</v>
      </c>
      <c r="AE26" s="93" t="s">
        <v>492</v>
      </c>
      <c r="AF26" s="93" t="s">
        <v>492</v>
      </c>
      <c r="AG26" s="93" t="s">
        <v>492</v>
      </c>
      <c r="AH26" s="93" t="s">
        <v>492</v>
      </c>
    </row>
    <row r="27" spans="1:34" ht="135" x14ac:dyDescent="0.25">
      <c r="A27" s="109" t="s">
        <v>515</v>
      </c>
      <c r="B27" s="110" t="s">
        <v>627</v>
      </c>
      <c r="C27" s="93" t="s">
        <v>730</v>
      </c>
      <c r="D27" s="93" t="s">
        <v>492</v>
      </c>
      <c r="E27" s="93" t="s">
        <v>492</v>
      </c>
      <c r="F27" s="93" t="s">
        <v>492</v>
      </c>
      <c r="G27" s="93" t="s">
        <v>492</v>
      </c>
      <c r="H27" s="93" t="s">
        <v>492</v>
      </c>
      <c r="I27" s="93" t="s">
        <v>492</v>
      </c>
      <c r="J27" s="93" t="s">
        <v>492</v>
      </c>
      <c r="K27" s="93" t="s">
        <v>492</v>
      </c>
      <c r="L27" s="93" t="s">
        <v>492</v>
      </c>
      <c r="M27" s="93" t="s">
        <v>492</v>
      </c>
      <c r="N27" s="93" t="s">
        <v>492</v>
      </c>
      <c r="O27" s="93" t="s">
        <v>492</v>
      </c>
      <c r="P27" s="93" t="s">
        <v>492</v>
      </c>
      <c r="Q27" s="93" t="s">
        <v>492</v>
      </c>
      <c r="R27" s="93" t="s">
        <v>492</v>
      </c>
      <c r="S27" s="93" t="s">
        <v>492</v>
      </c>
      <c r="T27" s="93" t="s">
        <v>492</v>
      </c>
      <c r="U27" s="93" t="s">
        <v>492</v>
      </c>
      <c r="V27" s="93" t="s">
        <v>492</v>
      </c>
      <c r="W27" s="93" t="s">
        <v>492</v>
      </c>
      <c r="X27" s="93" t="s">
        <v>492</v>
      </c>
      <c r="Y27" s="93" t="s">
        <v>492</v>
      </c>
      <c r="Z27" s="93" t="s">
        <v>492</v>
      </c>
      <c r="AA27" s="93" t="s">
        <v>492</v>
      </c>
      <c r="AB27" s="93" t="s">
        <v>492</v>
      </c>
      <c r="AC27" s="93" t="s">
        <v>492</v>
      </c>
      <c r="AD27" s="93" t="s">
        <v>492</v>
      </c>
      <c r="AE27" s="93" t="s">
        <v>492</v>
      </c>
      <c r="AF27" s="93" t="s">
        <v>492</v>
      </c>
      <c r="AG27" s="93" t="s">
        <v>492</v>
      </c>
      <c r="AH27" s="93" t="s">
        <v>492</v>
      </c>
    </row>
    <row r="28" spans="1:34" ht="135" x14ac:dyDescent="0.25">
      <c r="A28" s="109" t="s">
        <v>515</v>
      </c>
      <c r="B28" s="110" t="s">
        <v>628</v>
      </c>
      <c r="C28" s="93" t="s">
        <v>730</v>
      </c>
      <c r="D28" s="93" t="s">
        <v>492</v>
      </c>
      <c r="E28" s="93" t="s">
        <v>492</v>
      </c>
      <c r="F28" s="93" t="s">
        <v>492</v>
      </c>
      <c r="G28" s="93" t="s">
        <v>492</v>
      </c>
      <c r="H28" s="93" t="s">
        <v>492</v>
      </c>
      <c r="I28" s="93" t="s">
        <v>492</v>
      </c>
      <c r="J28" s="93" t="s">
        <v>492</v>
      </c>
      <c r="K28" s="93" t="s">
        <v>492</v>
      </c>
      <c r="L28" s="93" t="s">
        <v>492</v>
      </c>
      <c r="M28" s="93" t="s">
        <v>492</v>
      </c>
      <c r="N28" s="93" t="s">
        <v>492</v>
      </c>
      <c r="O28" s="93" t="s">
        <v>492</v>
      </c>
      <c r="P28" s="93" t="s">
        <v>492</v>
      </c>
      <c r="Q28" s="93" t="s">
        <v>492</v>
      </c>
      <c r="R28" s="93" t="s">
        <v>492</v>
      </c>
      <c r="S28" s="93" t="s">
        <v>492</v>
      </c>
      <c r="T28" s="93" t="s">
        <v>492</v>
      </c>
      <c r="U28" s="93" t="s">
        <v>492</v>
      </c>
      <c r="V28" s="93" t="s">
        <v>492</v>
      </c>
      <c r="W28" s="93" t="s">
        <v>492</v>
      </c>
      <c r="X28" s="93" t="s">
        <v>492</v>
      </c>
      <c r="Y28" s="93" t="s">
        <v>492</v>
      </c>
      <c r="Z28" s="93" t="s">
        <v>492</v>
      </c>
      <c r="AA28" s="93" t="s">
        <v>492</v>
      </c>
      <c r="AB28" s="93" t="s">
        <v>492</v>
      </c>
      <c r="AC28" s="93" t="s">
        <v>492</v>
      </c>
      <c r="AD28" s="93" t="s">
        <v>492</v>
      </c>
      <c r="AE28" s="93" t="s">
        <v>492</v>
      </c>
      <c r="AF28" s="93" t="s">
        <v>492</v>
      </c>
      <c r="AG28" s="93" t="s">
        <v>492</v>
      </c>
      <c r="AH28" s="93" t="s">
        <v>492</v>
      </c>
    </row>
    <row r="29" spans="1:34" ht="45" x14ac:dyDescent="0.25">
      <c r="A29" s="109" t="s">
        <v>516</v>
      </c>
      <c r="B29" s="110" t="s">
        <v>1176</v>
      </c>
      <c r="C29" s="93" t="s">
        <v>730</v>
      </c>
      <c r="D29" s="93" t="s">
        <v>492</v>
      </c>
      <c r="E29" s="93" t="s">
        <v>492</v>
      </c>
      <c r="F29" s="93" t="s">
        <v>492</v>
      </c>
      <c r="G29" s="93" t="s">
        <v>492</v>
      </c>
      <c r="H29" s="93" t="s">
        <v>492</v>
      </c>
      <c r="I29" s="93" t="s">
        <v>492</v>
      </c>
      <c r="J29" s="93" t="s">
        <v>492</v>
      </c>
      <c r="K29" s="93" t="s">
        <v>492</v>
      </c>
      <c r="L29" s="93" t="s">
        <v>492</v>
      </c>
      <c r="M29" s="93" t="s">
        <v>492</v>
      </c>
      <c r="N29" s="93" t="s">
        <v>492</v>
      </c>
      <c r="O29" s="93" t="s">
        <v>492</v>
      </c>
      <c r="P29" s="93" t="s">
        <v>492</v>
      </c>
      <c r="Q29" s="93" t="s">
        <v>492</v>
      </c>
      <c r="R29" s="93" t="s">
        <v>492</v>
      </c>
      <c r="S29" s="93" t="s">
        <v>492</v>
      </c>
      <c r="T29" s="93" t="s">
        <v>492</v>
      </c>
      <c r="U29" s="93" t="s">
        <v>492</v>
      </c>
      <c r="V29" s="93" t="s">
        <v>492</v>
      </c>
      <c r="W29" s="93" t="s">
        <v>492</v>
      </c>
      <c r="X29" s="93" t="s">
        <v>492</v>
      </c>
      <c r="Y29" s="93" t="s">
        <v>492</v>
      </c>
      <c r="Z29" s="93" t="s">
        <v>492</v>
      </c>
      <c r="AA29" s="93" t="s">
        <v>492</v>
      </c>
      <c r="AB29" s="93" t="s">
        <v>492</v>
      </c>
      <c r="AC29" s="93" t="s">
        <v>492</v>
      </c>
      <c r="AD29" s="93" t="s">
        <v>492</v>
      </c>
      <c r="AE29" s="93" t="s">
        <v>492</v>
      </c>
      <c r="AF29" s="93" t="s">
        <v>492</v>
      </c>
      <c r="AG29" s="93" t="s">
        <v>492</v>
      </c>
      <c r="AH29" s="93" t="s">
        <v>492</v>
      </c>
    </row>
    <row r="30" spans="1:34" ht="150" x14ac:dyDescent="0.25">
      <c r="A30" s="109" t="s">
        <v>516</v>
      </c>
      <c r="B30" s="110" t="s">
        <v>626</v>
      </c>
      <c r="C30" s="93" t="s">
        <v>730</v>
      </c>
      <c r="D30" s="93" t="s">
        <v>492</v>
      </c>
      <c r="E30" s="93" t="s">
        <v>492</v>
      </c>
      <c r="F30" s="93" t="s">
        <v>492</v>
      </c>
      <c r="G30" s="93" t="s">
        <v>492</v>
      </c>
      <c r="H30" s="93" t="s">
        <v>492</v>
      </c>
      <c r="I30" s="93" t="s">
        <v>492</v>
      </c>
      <c r="J30" s="93" t="s">
        <v>492</v>
      </c>
      <c r="K30" s="93" t="s">
        <v>492</v>
      </c>
      <c r="L30" s="93" t="s">
        <v>492</v>
      </c>
      <c r="M30" s="93" t="s">
        <v>492</v>
      </c>
      <c r="N30" s="93" t="s">
        <v>492</v>
      </c>
      <c r="O30" s="93" t="s">
        <v>492</v>
      </c>
      <c r="P30" s="93" t="s">
        <v>492</v>
      </c>
      <c r="Q30" s="93" t="s">
        <v>492</v>
      </c>
      <c r="R30" s="93" t="s">
        <v>492</v>
      </c>
      <c r="S30" s="93" t="s">
        <v>492</v>
      </c>
      <c r="T30" s="93" t="s">
        <v>492</v>
      </c>
      <c r="U30" s="93" t="s">
        <v>492</v>
      </c>
      <c r="V30" s="93" t="s">
        <v>492</v>
      </c>
      <c r="W30" s="93" t="s">
        <v>492</v>
      </c>
      <c r="X30" s="93" t="s">
        <v>492</v>
      </c>
      <c r="Y30" s="93" t="s">
        <v>492</v>
      </c>
      <c r="Z30" s="93" t="s">
        <v>492</v>
      </c>
      <c r="AA30" s="93" t="s">
        <v>492</v>
      </c>
      <c r="AB30" s="93" t="s">
        <v>492</v>
      </c>
      <c r="AC30" s="93" t="s">
        <v>492</v>
      </c>
      <c r="AD30" s="93" t="s">
        <v>492</v>
      </c>
      <c r="AE30" s="93" t="s">
        <v>492</v>
      </c>
      <c r="AF30" s="93" t="s">
        <v>492</v>
      </c>
      <c r="AG30" s="93" t="s">
        <v>492</v>
      </c>
      <c r="AH30" s="93" t="s">
        <v>492</v>
      </c>
    </row>
    <row r="31" spans="1:34" ht="135" x14ac:dyDescent="0.25">
      <c r="A31" s="109" t="s">
        <v>516</v>
      </c>
      <c r="B31" s="110" t="s">
        <v>627</v>
      </c>
      <c r="C31" s="93" t="s">
        <v>730</v>
      </c>
      <c r="D31" s="93" t="s">
        <v>492</v>
      </c>
      <c r="E31" s="93" t="s">
        <v>492</v>
      </c>
      <c r="F31" s="93" t="s">
        <v>492</v>
      </c>
      <c r="G31" s="93" t="s">
        <v>492</v>
      </c>
      <c r="H31" s="93" t="s">
        <v>492</v>
      </c>
      <c r="I31" s="93" t="s">
        <v>492</v>
      </c>
      <c r="J31" s="93" t="s">
        <v>492</v>
      </c>
      <c r="K31" s="93" t="s">
        <v>492</v>
      </c>
      <c r="L31" s="93" t="s">
        <v>492</v>
      </c>
      <c r="M31" s="93" t="s">
        <v>492</v>
      </c>
      <c r="N31" s="93" t="s">
        <v>492</v>
      </c>
      <c r="O31" s="93" t="s">
        <v>492</v>
      </c>
      <c r="P31" s="93" t="s">
        <v>492</v>
      </c>
      <c r="Q31" s="93" t="s">
        <v>492</v>
      </c>
      <c r="R31" s="93" t="s">
        <v>492</v>
      </c>
      <c r="S31" s="93" t="s">
        <v>492</v>
      </c>
      <c r="T31" s="93" t="s">
        <v>492</v>
      </c>
      <c r="U31" s="93" t="s">
        <v>492</v>
      </c>
      <c r="V31" s="93" t="s">
        <v>492</v>
      </c>
      <c r="W31" s="93" t="s">
        <v>492</v>
      </c>
      <c r="X31" s="93" t="s">
        <v>492</v>
      </c>
      <c r="Y31" s="93" t="s">
        <v>492</v>
      </c>
      <c r="Z31" s="93" t="s">
        <v>492</v>
      </c>
      <c r="AA31" s="93" t="s">
        <v>492</v>
      </c>
      <c r="AB31" s="93" t="s">
        <v>492</v>
      </c>
      <c r="AC31" s="93" t="s">
        <v>492</v>
      </c>
      <c r="AD31" s="93" t="s">
        <v>492</v>
      </c>
      <c r="AE31" s="93" t="s">
        <v>492</v>
      </c>
      <c r="AF31" s="93" t="s">
        <v>492</v>
      </c>
      <c r="AG31" s="93" t="s">
        <v>492</v>
      </c>
      <c r="AH31" s="93" t="s">
        <v>492</v>
      </c>
    </row>
    <row r="32" spans="1:34" ht="135" x14ac:dyDescent="0.25">
      <c r="A32" s="109" t="s">
        <v>516</v>
      </c>
      <c r="B32" s="110" t="s">
        <v>629</v>
      </c>
      <c r="C32" s="93" t="s">
        <v>730</v>
      </c>
      <c r="D32" s="93" t="s">
        <v>492</v>
      </c>
      <c r="E32" s="93" t="s">
        <v>492</v>
      </c>
      <c r="F32" s="93" t="s">
        <v>492</v>
      </c>
      <c r="G32" s="93" t="s">
        <v>492</v>
      </c>
      <c r="H32" s="93" t="s">
        <v>492</v>
      </c>
      <c r="I32" s="93" t="s">
        <v>492</v>
      </c>
      <c r="J32" s="93" t="s">
        <v>492</v>
      </c>
      <c r="K32" s="93" t="s">
        <v>492</v>
      </c>
      <c r="L32" s="93" t="s">
        <v>492</v>
      </c>
      <c r="M32" s="93" t="s">
        <v>492</v>
      </c>
      <c r="N32" s="93" t="s">
        <v>492</v>
      </c>
      <c r="O32" s="93" t="s">
        <v>492</v>
      </c>
      <c r="P32" s="93" t="s">
        <v>492</v>
      </c>
      <c r="Q32" s="93" t="s">
        <v>492</v>
      </c>
      <c r="R32" s="93" t="s">
        <v>492</v>
      </c>
      <c r="S32" s="93" t="s">
        <v>492</v>
      </c>
      <c r="T32" s="93" t="s">
        <v>492</v>
      </c>
      <c r="U32" s="93" t="s">
        <v>492</v>
      </c>
      <c r="V32" s="93" t="s">
        <v>492</v>
      </c>
      <c r="W32" s="93" t="s">
        <v>492</v>
      </c>
      <c r="X32" s="93" t="s">
        <v>492</v>
      </c>
      <c r="Y32" s="93" t="s">
        <v>492</v>
      </c>
      <c r="Z32" s="93" t="s">
        <v>492</v>
      </c>
      <c r="AA32" s="93" t="s">
        <v>492</v>
      </c>
      <c r="AB32" s="93" t="s">
        <v>492</v>
      </c>
      <c r="AC32" s="93" t="s">
        <v>492</v>
      </c>
      <c r="AD32" s="93" t="s">
        <v>492</v>
      </c>
      <c r="AE32" s="93" t="s">
        <v>492</v>
      </c>
      <c r="AF32" s="93" t="s">
        <v>492</v>
      </c>
      <c r="AG32" s="93" t="s">
        <v>492</v>
      </c>
      <c r="AH32" s="93" t="s">
        <v>492</v>
      </c>
    </row>
    <row r="33" spans="1:34" ht="135" x14ac:dyDescent="0.25">
      <c r="A33" s="109" t="s">
        <v>519</v>
      </c>
      <c r="B33" s="110" t="s">
        <v>652</v>
      </c>
      <c r="C33" s="93" t="s">
        <v>730</v>
      </c>
      <c r="D33" s="93" t="s">
        <v>492</v>
      </c>
      <c r="E33" s="93" t="s">
        <v>492</v>
      </c>
      <c r="F33" s="93" t="s">
        <v>492</v>
      </c>
      <c r="G33" s="93" t="s">
        <v>492</v>
      </c>
      <c r="H33" s="93" t="s">
        <v>492</v>
      </c>
      <c r="I33" s="93" t="s">
        <v>492</v>
      </c>
      <c r="J33" s="93" t="s">
        <v>492</v>
      </c>
      <c r="K33" s="93" t="s">
        <v>492</v>
      </c>
      <c r="L33" s="93" t="s">
        <v>492</v>
      </c>
      <c r="M33" s="93" t="s">
        <v>492</v>
      </c>
      <c r="N33" s="93" t="s">
        <v>492</v>
      </c>
      <c r="O33" s="93" t="s">
        <v>492</v>
      </c>
      <c r="P33" s="93" t="s">
        <v>492</v>
      </c>
      <c r="Q33" s="93" t="s">
        <v>492</v>
      </c>
      <c r="R33" s="93" t="s">
        <v>492</v>
      </c>
      <c r="S33" s="93" t="s">
        <v>492</v>
      </c>
      <c r="T33" s="93" t="s">
        <v>492</v>
      </c>
      <c r="U33" s="93" t="s">
        <v>492</v>
      </c>
      <c r="V33" s="93" t="s">
        <v>492</v>
      </c>
      <c r="W33" s="93" t="s">
        <v>492</v>
      </c>
      <c r="X33" s="93" t="s">
        <v>492</v>
      </c>
      <c r="Y33" s="93" t="s">
        <v>492</v>
      </c>
      <c r="Z33" s="93" t="s">
        <v>492</v>
      </c>
      <c r="AA33" s="93" t="s">
        <v>492</v>
      </c>
      <c r="AB33" s="93" t="s">
        <v>492</v>
      </c>
      <c r="AC33" s="93" t="s">
        <v>492</v>
      </c>
      <c r="AD33" s="93" t="s">
        <v>492</v>
      </c>
      <c r="AE33" s="93" t="s">
        <v>492</v>
      </c>
      <c r="AF33" s="93" t="s">
        <v>492</v>
      </c>
      <c r="AG33" s="93" t="s">
        <v>492</v>
      </c>
      <c r="AH33" s="93" t="s">
        <v>492</v>
      </c>
    </row>
    <row r="34" spans="1:34" ht="120" x14ac:dyDescent="0.25">
      <c r="A34" s="109" t="s">
        <v>522</v>
      </c>
      <c r="B34" s="110" t="s">
        <v>630</v>
      </c>
      <c r="C34" s="93" t="s">
        <v>730</v>
      </c>
      <c r="D34" s="93" t="s">
        <v>492</v>
      </c>
      <c r="E34" s="93" t="s">
        <v>492</v>
      </c>
      <c r="F34" s="93" t="s">
        <v>492</v>
      </c>
      <c r="G34" s="93" t="s">
        <v>492</v>
      </c>
      <c r="H34" s="93" t="s">
        <v>492</v>
      </c>
      <c r="I34" s="93" t="s">
        <v>492</v>
      </c>
      <c r="J34" s="93" t="s">
        <v>492</v>
      </c>
      <c r="K34" s="93" t="s">
        <v>492</v>
      </c>
      <c r="L34" s="93" t="s">
        <v>492</v>
      </c>
      <c r="M34" s="93" t="s">
        <v>492</v>
      </c>
      <c r="N34" s="93" t="s">
        <v>492</v>
      </c>
      <c r="O34" s="93" t="s">
        <v>492</v>
      </c>
      <c r="P34" s="93" t="s">
        <v>492</v>
      </c>
      <c r="Q34" s="93" t="s">
        <v>492</v>
      </c>
      <c r="R34" s="93" t="s">
        <v>492</v>
      </c>
      <c r="S34" s="93" t="s">
        <v>492</v>
      </c>
      <c r="T34" s="93" t="s">
        <v>492</v>
      </c>
      <c r="U34" s="93" t="s">
        <v>492</v>
      </c>
      <c r="V34" s="93" t="s">
        <v>492</v>
      </c>
      <c r="W34" s="93" t="s">
        <v>492</v>
      </c>
      <c r="X34" s="93" t="s">
        <v>492</v>
      </c>
      <c r="Y34" s="93" t="s">
        <v>492</v>
      </c>
      <c r="Z34" s="93" t="s">
        <v>492</v>
      </c>
      <c r="AA34" s="93" t="s">
        <v>492</v>
      </c>
      <c r="AB34" s="93" t="s">
        <v>492</v>
      </c>
      <c r="AC34" s="93" t="s">
        <v>492</v>
      </c>
      <c r="AD34" s="93" t="s">
        <v>492</v>
      </c>
      <c r="AE34" s="93" t="s">
        <v>492</v>
      </c>
      <c r="AF34" s="93" t="s">
        <v>492</v>
      </c>
      <c r="AG34" s="93" t="s">
        <v>492</v>
      </c>
      <c r="AH34" s="93" t="s">
        <v>492</v>
      </c>
    </row>
    <row r="35" spans="1:34" ht="120" x14ac:dyDescent="0.25">
      <c r="A35" s="109" t="s">
        <v>524</v>
      </c>
      <c r="B35" s="110" t="s">
        <v>653</v>
      </c>
      <c r="C35" s="93" t="s">
        <v>730</v>
      </c>
      <c r="D35" s="93" t="s">
        <v>492</v>
      </c>
      <c r="E35" s="93" t="s">
        <v>492</v>
      </c>
      <c r="F35" s="93" t="s">
        <v>492</v>
      </c>
      <c r="G35" s="93" t="s">
        <v>492</v>
      </c>
      <c r="H35" s="93" t="s">
        <v>492</v>
      </c>
      <c r="I35" s="93" t="s">
        <v>492</v>
      </c>
      <c r="J35" s="93" t="s">
        <v>492</v>
      </c>
      <c r="K35" s="93" t="s">
        <v>492</v>
      </c>
      <c r="L35" s="93" t="s">
        <v>492</v>
      </c>
      <c r="M35" s="93" t="s">
        <v>492</v>
      </c>
      <c r="N35" s="93" t="s">
        <v>492</v>
      </c>
      <c r="O35" s="93" t="s">
        <v>492</v>
      </c>
      <c r="P35" s="93" t="s">
        <v>492</v>
      </c>
      <c r="Q35" s="93" t="s">
        <v>492</v>
      </c>
      <c r="R35" s="93" t="s">
        <v>492</v>
      </c>
      <c r="S35" s="93" t="s">
        <v>492</v>
      </c>
      <c r="T35" s="93" t="s">
        <v>492</v>
      </c>
      <c r="U35" s="93" t="s">
        <v>492</v>
      </c>
      <c r="V35" s="93" t="s">
        <v>492</v>
      </c>
      <c r="W35" s="93" t="s">
        <v>492</v>
      </c>
      <c r="X35" s="93" t="s">
        <v>492</v>
      </c>
      <c r="Y35" s="93" t="s">
        <v>492</v>
      </c>
      <c r="Z35" s="93" t="s">
        <v>492</v>
      </c>
      <c r="AA35" s="93" t="s">
        <v>492</v>
      </c>
      <c r="AB35" s="93" t="s">
        <v>492</v>
      </c>
      <c r="AC35" s="93" t="s">
        <v>492</v>
      </c>
      <c r="AD35" s="93" t="s">
        <v>492</v>
      </c>
      <c r="AE35" s="93" t="s">
        <v>492</v>
      </c>
      <c r="AF35" s="93" t="s">
        <v>492</v>
      </c>
      <c r="AG35" s="93" t="s">
        <v>492</v>
      </c>
      <c r="AH35" s="93" t="s">
        <v>492</v>
      </c>
    </row>
  </sheetData>
  <mergeCells count="39">
    <mergeCell ref="U13:U15"/>
    <mergeCell ref="AE13:AE15"/>
    <mergeCell ref="AF13:AG13"/>
    <mergeCell ref="AG14:AG15"/>
    <mergeCell ref="M14:M15"/>
    <mergeCell ref="N14:N15"/>
    <mergeCell ref="O14:P14"/>
    <mergeCell ref="AA14:AB14"/>
    <mergeCell ref="AC14:AD14"/>
    <mergeCell ref="AF14:AF15"/>
    <mergeCell ref="V13:W14"/>
    <mergeCell ref="H13:L13"/>
    <mergeCell ref="AH13:AH15"/>
    <mergeCell ref="D14:E14"/>
    <mergeCell ref="F14:F15"/>
    <mergeCell ref="H14:H15"/>
    <mergeCell ref="I14:J14"/>
    <mergeCell ref="K14:K15"/>
    <mergeCell ref="L14:L15"/>
    <mergeCell ref="Q14:Q15"/>
    <mergeCell ref="R14:R15"/>
    <mergeCell ref="S14:T14"/>
    <mergeCell ref="X13:X15"/>
    <mergeCell ref="Y13:Z14"/>
    <mergeCell ref="AA13:AD13"/>
    <mergeCell ref="M13:P13"/>
    <mergeCell ref="Q13:T13"/>
    <mergeCell ref="A13:A15"/>
    <mergeCell ref="B13:B15"/>
    <mergeCell ref="C13:C15"/>
    <mergeCell ref="D13:F13"/>
    <mergeCell ref="G13:G15"/>
    <mergeCell ref="A12:AH12"/>
    <mergeCell ref="A4:P4"/>
    <mergeCell ref="A6:P6"/>
    <mergeCell ref="A8:P8"/>
    <mergeCell ref="A9:P9"/>
    <mergeCell ref="A10:P10"/>
    <mergeCell ref="A11:P11"/>
  </mergeCells>
  <pageMargins left="0.39370078740157483" right="0.39370078740157483" top="0.78740157480314965" bottom="0.39370078740157483" header="0.27559055118110237" footer="0.27559055118110237"/>
  <pageSetup paperSize="9" scale="21" orientation="landscape" r:id="rId1"/>
  <headerFooter alignWithMargins="0">
    <oddHeader>&amp;L&amp;"Arial,обычный"&amp;6Подготовлено с использованием системы ГАРАНТ</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Z160"/>
  <sheetViews>
    <sheetView view="pageBreakPreview" zoomScale="60" zoomScaleNormal="100" workbookViewId="0">
      <selection activeCell="J27" sqref="J27"/>
    </sheetView>
  </sheetViews>
  <sheetFormatPr defaultColWidth="19" defaultRowHeight="15" x14ac:dyDescent="0.25"/>
  <cols>
    <col min="1" max="1" width="13" style="71" customWidth="1"/>
    <col min="2" max="2" width="45.140625" style="53" customWidth="1"/>
    <col min="3" max="3" width="13.5703125" style="53" customWidth="1"/>
    <col min="4" max="4" width="11.5703125" style="53" customWidth="1"/>
    <col min="5" max="5" width="12" style="53" customWidth="1"/>
    <col min="6" max="6" width="12.140625" style="53" customWidth="1"/>
    <col min="7" max="7" width="20.42578125" style="53" customWidth="1"/>
    <col min="8" max="8" width="17.5703125" style="53" customWidth="1"/>
    <col min="9" max="9" width="21.28515625" style="53" customWidth="1"/>
    <col min="10" max="10" width="16.5703125" style="53" customWidth="1"/>
    <col min="11" max="11" width="19.85546875" style="53" customWidth="1"/>
    <col min="12" max="12" width="17.28515625" style="53" customWidth="1"/>
    <col min="13" max="13" width="21.140625" style="53" customWidth="1"/>
    <col min="14" max="14" width="19.42578125" style="53" customWidth="1"/>
    <col min="15" max="15" width="20.140625" style="53" customWidth="1"/>
    <col min="16" max="16" width="10.28515625" style="53" customWidth="1"/>
    <col min="17" max="17" width="20.28515625" style="40" customWidth="1"/>
    <col min="18" max="18" width="21" style="40" customWidth="1"/>
    <col min="19" max="19" width="10.42578125" style="40" customWidth="1"/>
    <col min="20" max="20" width="10.28515625" style="40" customWidth="1"/>
    <col min="21" max="21" width="25.140625" style="40" customWidth="1"/>
    <col min="22" max="22" width="25.85546875" style="40" customWidth="1"/>
    <col min="23" max="23" width="17" style="40" customWidth="1"/>
    <col min="24" max="24" width="12.140625" style="41" customWidth="1"/>
    <col min="25" max="25" width="10.5703125" style="41" customWidth="1"/>
    <col min="26" max="26" width="12.7109375" style="41" customWidth="1"/>
    <col min="27" max="27" width="13.5703125" style="41" customWidth="1"/>
    <col min="28" max="28" width="17.85546875" style="41" customWidth="1"/>
    <col min="29" max="30" width="18.140625" style="41" customWidth="1"/>
    <col min="31" max="31" width="23.7109375" style="41" customWidth="1"/>
    <col min="32" max="32" width="21" style="41" customWidth="1"/>
    <col min="33" max="33" width="33.140625" style="41" customWidth="1"/>
    <col min="34" max="253" width="10.28515625" style="41" customWidth="1"/>
    <col min="254" max="254" width="4.42578125" style="41" customWidth="1"/>
    <col min="255" max="255" width="18.28515625" style="41" customWidth="1"/>
    <col min="256" max="16384" width="19" style="41"/>
  </cols>
  <sheetData>
    <row r="1" spans="1:52" ht="18.75" customHeight="1" x14ac:dyDescent="0.25">
      <c r="P1" s="72"/>
      <c r="AD1" s="73"/>
    </row>
    <row r="2" spans="1:52" ht="18.75" customHeight="1" x14ac:dyDescent="0.3">
      <c r="P2" s="74"/>
      <c r="AD2" s="50"/>
    </row>
    <row r="3" spans="1:52" ht="18.75" customHeight="1" x14ac:dyDescent="0.3">
      <c r="P3" s="74"/>
      <c r="AD3" s="50"/>
    </row>
    <row r="4" spans="1:52" ht="18.75" customHeight="1" x14ac:dyDescent="0.3">
      <c r="A4" s="498"/>
      <c r="B4" s="498"/>
      <c r="C4" s="498"/>
      <c r="D4" s="498"/>
      <c r="E4" s="498"/>
      <c r="F4" s="498"/>
      <c r="G4" s="498"/>
      <c r="H4" s="498"/>
      <c r="I4" s="498"/>
      <c r="J4" s="498"/>
      <c r="K4" s="498"/>
      <c r="L4" s="498"/>
      <c r="M4" s="498"/>
      <c r="N4" s="498"/>
      <c r="O4" s="498"/>
      <c r="P4" s="498"/>
      <c r="AD4" s="50"/>
    </row>
    <row r="5" spans="1:52" ht="16.5" customHeight="1" x14ac:dyDescent="0.25">
      <c r="A5" s="498" t="s">
        <v>480</v>
      </c>
      <c r="B5" s="498"/>
      <c r="C5" s="498"/>
      <c r="D5" s="498"/>
      <c r="E5" s="498"/>
      <c r="F5" s="498"/>
      <c r="G5" s="498"/>
      <c r="H5" s="498"/>
      <c r="I5" s="498"/>
      <c r="J5" s="498"/>
      <c r="K5" s="498"/>
      <c r="L5" s="498"/>
      <c r="M5" s="498"/>
      <c r="N5" s="498"/>
      <c r="O5" s="498"/>
      <c r="P5" s="498"/>
      <c r="Q5" s="48"/>
      <c r="R5" s="48"/>
      <c r="S5" s="48"/>
      <c r="T5" s="48"/>
      <c r="U5" s="48"/>
      <c r="V5" s="48"/>
      <c r="W5" s="48"/>
      <c r="X5" s="48"/>
      <c r="Y5" s="48"/>
      <c r="Z5" s="48"/>
      <c r="AA5" s="48"/>
      <c r="AB5" s="48"/>
      <c r="AC5" s="48"/>
      <c r="AD5" s="48"/>
      <c r="AE5" s="48"/>
      <c r="AF5" s="48"/>
      <c r="AG5" s="48"/>
    </row>
    <row r="6" spans="1:52" ht="16.5" customHeight="1" x14ac:dyDescent="0.25">
      <c r="A6" s="75"/>
      <c r="B6" s="76"/>
      <c r="C6" s="76"/>
      <c r="D6" s="76"/>
      <c r="E6" s="76"/>
      <c r="F6" s="76"/>
      <c r="G6" s="76"/>
      <c r="H6" s="76"/>
      <c r="I6" s="76"/>
      <c r="J6" s="76"/>
      <c r="K6" s="76"/>
      <c r="L6" s="76"/>
      <c r="M6" s="76"/>
      <c r="N6" s="76"/>
      <c r="O6" s="76"/>
      <c r="P6" s="76"/>
      <c r="Q6" s="48"/>
      <c r="R6" s="48"/>
      <c r="S6" s="48"/>
      <c r="T6" s="48"/>
      <c r="U6" s="48"/>
      <c r="V6" s="48"/>
      <c r="W6" s="48"/>
      <c r="X6" s="48"/>
      <c r="Y6" s="48"/>
      <c r="Z6" s="48"/>
      <c r="AA6" s="48"/>
      <c r="AB6" s="48"/>
      <c r="AC6" s="48"/>
      <c r="AD6" s="48"/>
      <c r="AE6" s="48"/>
      <c r="AF6" s="48"/>
      <c r="AG6" s="48"/>
    </row>
    <row r="7" spans="1:52" ht="15.75" customHeight="1" x14ac:dyDescent="0.25">
      <c r="A7" s="499" t="s">
        <v>1179</v>
      </c>
      <c r="B7" s="499"/>
      <c r="C7" s="499"/>
      <c r="D7" s="499"/>
      <c r="E7" s="499"/>
      <c r="F7" s="499"/>
      <c r="G7" s="499"/>
      <c r="H7" s="499"/>
      <c r="I7" s="499"/>
      <c r="J7" s="499"/>
      <c r="K7" s="499"/>
      <c r="L7" s="499"/>
      <c r="M7" s="499"/>
      <c r="N7" s="499"/>
      <c r="O7" s="499"/>
      <c r="P7" s="499"/>
      <c r="Q7" s="42"/>
      <c r="R7" s="42"/>
      <c r="S7" s="42"/>
      <c r="T7" s="42"/>
      <c r="U7" s="42"/>
      <c r="V7" s="42"/>
      <c r="W7" s="42"/>
      <c r="X7" s="42"/>
      <c r="Y7" s="42"/>
      <c r="Z7" s="42"/>
      <c r="AA7" s="42"/>
      <c r="AB7" s="42"/>
      <c r="AC7" s="42"/>
      <c r="AD7" s="42"/>
      <c r="AE7" s="42"/>
      <c r="AF7" s="42"/>
      <c r="AG7" s="42"/>
    </row>
    <row r="8" spans="1:52" ht="15.75" customHeight="1" x14ac:dyDescent="0.25">
      <c r="A8" s="500" t="s">
        <v>5</v>
      </c>
      <c r="B8" s="500"/>
      <c r="C8" s="500"/>
      <c r="D8" s="500"/>
      <c r="E8" s="500"/>
      <c r="F8" s="500"/>
      <c r="G8" s="500"/>
      <c r="H8" s="500"/>
      <c r="I8" s="500"/>
      <c r="J8" s="500"/>
      <c r="K8" s="500"/>
      <c r="L8" s="500"/>
      <c r="M8" s="500"/>
      <c r="N8" s="500"/>
      <c r="O8" s="500"/>
      <c r="P8" s="500"/>
      <c r="Q8" s="43"/>
      <c r="R8" s="43"/>
      <c r="S8" s="43"/>
      <c r="T8" s="43"/>
      <c r="U8" s="43"/>
      <c r="V8" s="43"/>
      <c r="W8" s="43"/>
      <c r="X8" s="43"/>
      <c r="Y8" s="43"/>
      <c r="Z8" s="43"/>
      <c r="AA8" s="43"/>
      <c r="AB8" s="43"/>
      <c r="AC8" s="43"/>
      <c r="AD8" s="43"/>
      <c r="AE8" s="43"/>
      <c r="AF8" s="43"/>
      <c r="AG8" s="43"/>
    </row>
    <row r="9" spans="1:52" ht="15" customHeight="1" x14ac:dyDescent="0.25">
      <c r="A9" s="501"/>
      <c r="B9" s="501"/>
      <c r="C9" s="501"/>
      <c r="D9" s="501"/>
      <c r="E9" s="501"/>
      <c r="F9" s="501"/>
      <c r="G9" s="501"/>
      <c r="H9" s="501"/>
      <c r="I9" s="501"/>
      <c r="J9" s="501"/>
      <c r="K9" s="501"/>
      <c r="L9" s="501"/>
      <c r="M9" s="501"/>
      <c r="N9" s="501"/>
      <c r="O9" s="501"/>
      <c r="P9" s="501"/>
      <c r="Q9" s="47"/>
      <c r="R9" s="47"/>
      <c r="S9" s="47"/>
      <c r="T9" s="47"/>
      <c r="U9" s="47"/>
      <c r="V9" s="47"/>
      <c r="W9" s="47"/>
      <c r="X9" s="47"/>
      <c r="Y9" s="47"/>
      <c r="Z9" s="47"/>
      <c r="AA9" s="47"/>
      <c r="AB9" s="47"/>
      <c r="AC9" s="47"/>
      <c r="AD9" s="47"/>
      <c r="AE9" s="47"/>
      <c r="AF9" s="47"/>
      <c r="AG9" s="47"/>
    </row>
    <row r="10" spans="1:52" ht="18" customHeight="1" x14ac:dyDescent="0.25">
      <c r="A10" s="502" t="s">
        <v>1180</v>
      </c>
      <c r="B10" s="502"/>
      <c r="C10" s="502"/>
      <c r="D10" s="502"/>
      <c r="E10" s="502"/>
      <c r="F10" s="502"/>
      <c r="G10" s="502"/>
      <c r="H10" s="502"/>
      <c r="I10" s="502"/>
      <c r="J10" s="502"/>
      <c r="K10" s="502"/>
      <c r="L10" s="502"/>
      <c r="M10" s="502"/>
      <c r="N10" s="502"/>
      <c r="O10" s="502"/>
      <c r="P10" s="502"/>
      <c r="Q10" s="46"/>
      <c r="R10" s="46"/>
      <c r="S10" s="46"/>
      <c r="T10" s="46"/>
      <c r="U10" s="46"/>
      <c r="V10" s="46"/>
      <c r="W10" s="46"/>
      <c r="X10" s="46"/>
      <c r="Y10" s="46"/>
      <c r="Z10" s="46"/>
      <c r="AA10" s="46"/>
      <c r="AB10" s="46"/>
      <c r="AC10" s="46"/>
      <c r="AD10" s="46"/>
      <c r="AE10" s="46"/>
      <c r="AF10" s="46"/>
      <c r="AG10" s="46"/>
    </row>
    <row r="11" spans="1:52" ht="18" customHeight="1" x14ac:dyDescent="0.25">
      <c r="A11" s="77"/>
      <c r="B11" s="78"/>
      <c r="C11" s="78"/>
      <c r="D11" s="78"/>
      <c r="E11" s="78"/>
      <c r="F11" s="78"/>
      <c r="G11" s="78"/>
      <c r="H11" s="78"/>
      <c r="I11" s="78"/>
      <c r="J11" s="78"/>
      <c r="K11" s="78"/>
      <c r="L11" s="78"/>
      <c r="M11" s="78"/>
      <c r="N11" s="78"/>
      <c r="O11" s="78"/>
      <c r="P11" s="78"/>
      <c r="Q11" s="46"/>
      <c r="R11" s="46"/>
      <c r="S11" s="46"/>
      <c r="T11" s="46"/>
      <c r="U11" s="46"/>
      <c r="V11" s="46"/>
      <c r="W11" s="46"/>
      <c r="X11" s="46"/>
      <c r="Y11" s="46"/>
      <c r="Z11" s="46"/>
      <c r="AA11" s="46"/>
      <c r="AB11" s="46"/>
      <c r="AC11" s="46"/>
      <c r="AD11" s="46"/>
      <c r="AE11" s="46"/>
      <c r="AF11" s="46"/>
      <c r="AG11" s="46"/>
    </row>
    <row r="12" spans="1:52" ht="18.75" customHeight="1" x14ac:dyDescent="0.3">
      <c r="A12" s="502" t="s">
        <v>1181</v>
      </c>
      <c r="B12" s="502"/>
      <c r="C12" s="502"/>
      <c r="D12" s="502"/>
      <c r="E12" s="502"/>
      <c r="F12" s="502"/>
      <c r="G12" s="502"/>
      <c r="H12" s="502"/>
      <c r="I12" s="502"/>
      <c r="J12" s="502"/>
      <c r="K12" s="502"/>
      <c r="L12" s="502"/>
      <c r="M12" s="502"/>
      <c r="N12" s="502"/>
      <c r="O12" s="502"/>
      <c r="P12" s="79"/>
      <c r="Q12" s="79"/>
      <c r="R12" s="79"/>
      <c r="S12" s="79"/>
      <c r="T12" s="79"/>
      <c r="U12" s="79"/>
      <c r="V12" s="79"/>
      <c r="W12" s="79"/>
      <c r="X12" s="79"/>
      <c r="Y12" s="79"/>
      <c r="Z12" s="79"/>
      <c r="AA12" s="79"/>
      <c r="AB12" s="79"/>
      <c r="AC12" s="79"/>
      <c r="AD12" s="79"/>
      <c r="AE12" s="79"/>
      <c r="AF12" s="79"/>
      <c r="AG12" s="79"/>
      <c r="AH12" s="79"/>
      <c r="AI12" s="79"/>
      <c r="AJ12" s="79"/>
      <c r="AK12" s="79"/>
      <c r="AL12" s="79"/>
      <c r="AM12" s="79"/>
      <c r="AN12" s="79"/>
      <c r="AO12" s="79"/>
      <c r="AP12" s="79"/>
      <c r="AQ12" s="79"/>
      <c r="AR12" s="79"/>
      <c r="AS12" s="79"/>
      <c r="AT12" s="79"/>
      <c r="AU12" s="79"/>
      <c r="AV12" s="79"/>
      <c r="AW12" s="79"/>
      <c r="AX12" s="79"/>
      <c r="AY12" s="79"/>
      <c r="AZ12" s="79"/>
    </row>
    <row r="13" spans="1:52" ht="16.5" customHeight="1" x14ac:dyDescent="0.25">
      <c r="A13" s="503" t="s">
        <v>481</v>
      </c>
      <c r="B13" s="503"/>
      <c r="C13" s="503"/>
      <c r="D13" s="503"/>
      <c r="E13" s="503"/>
      <c r="F13" s="503"/>
      <c r="G13" s="503"/>
      <c r="H13" s="503"/>
      <c r="I13" s="503"/>
      <c r="J13" s="503"/>
      <c r="K13" s="503"/>
      <c r="L13" s="503"/>
      <c r="M13" s="503"/>
      <c r="N13" s="503"/>
      <c r="O13" s="503"/>
      <c r="P13" s="54"/>
      <c r="Q13" s="54"/>
      <c r="R13" s="54"/>
      <c r="S13" s="54"/>
      <c r="T13" s="54"/>
      <c r="U13" s="54"/>
      <c r="V13" s="54"/>
      <c r="W13" s="54"/>
      <c r="X13" s="54"/>
      <c r="Y13" s="54"/>
      <c r="Z13" s="54"/>
      <c r="AA13" s="54"/>
      <c r="AB13" s="54"/>
      <c r="AC13" s="54"/>
      <c r="AD13" s="54"/>
      <c r="AE13" s="54"/>
      <c r="AF13" s="54"/>
      <c r="AG13" s="54"/>
      <c r="AH13" s="54"/>
      <c r="AI13" s="54"/>
      <c r="AJ13" s="54"/>
      <c r="AK13" s="54"/>
      <c r="AL13" s="54"/>
      <c r="AM13" s="54"/>
      <c r="AN13" s="54"/>
      <c r="AO13" s="54"/>
      <c r="AP13" s="54"/>
      <c r="AQ13" s="54"/>
      <c r="AR13" s="54"/>
      <c r="AS13" s="54"/>
      <c r="AT13" s="54"/>
      <c r="AU13" s="54"/>
      <c r="AV13" s="54"/>
      <c r="AW13" s="54"/>
      <c r="AX13" s="54"/>
      <c r="AY13" s="54"/>
      <c r="AZ13" s="54"/>
    </row>
    <row r="14" spans="1:52" ht="15" customHeight="1" x14ac:dyDescent="0.25">
      <c r="A14" s="504"/>
      <c r="B14" s="504"/>
      <c r="C14" s="504"/>
      <c r="D14" s="504"/>
      <c r="E14" s="504"/>
      <c r="F14" s="504"/>
      <c r="G14" s="504"/>
      <c r="H14" s="504"/>
      <c r="I14" s="504"/>
      <c r="J14" s="504"/>
      <c r="K14" s="504"/>
      <c r="L14" s="504"/>
      <c r="M14" s="504"/>
      <c r="N14" s="504"/>
      <c r="O14" s="504"/>
      <c r="P14" s="504"/>
      <c r="Q14" s="504"/>
      <c r="R14" s="504"/>
      <c r="S14" s="504"/>
      <c r="T14" s="504"/>
      <c r="U14" s="504"/>
      <c r="V14" s="504"/>
      <c r="W14" s="504"/>
      <c r="X14" s="504"/>
      <c r="Y14" s="504"/>
      <c r="Z14" s="504"/>
      <c r="AA14" s="504"/>
      <c r="AB14" s="504"/>
      <c r="AC14" s="504"/>
      <c r="AD14" s="504"/>
      <c r="AE14" s="504"/>
      <c r="AF14" s="504"/>
      <c r="AG14" s="504"/>
    </row>
    <row r="15" spans="1:52" ht="59.25" customHeight="1" x14ac:dyDescent="0.25">
      <c r="A15" s="495" t="s">
        <v>465</v>
      </c>
      <c r="B15" s="497" t="s">
        <v>482</v>
      </c>
      <c r="C15" s="497" t="s">
        <v>483</v>
      </c>
      <c r="D15" s="497" t="s">
        <v>484</v>
      </c>
      <c r="E15" s="497"/>
      <c r="F15" s="497"/>
      <c r="G15" s="497" t="s">
        <v>485</v>
      </c>
      <c r="H15" s="497" t="s">
        <v>486</v>
      </c>
      <c r="I15" s="497"/>
      <c r="J15" s="497" t="s">
        <v>88</v>
      </c>
      <c r="K15" s="497"/>
      <c r="L15" s="497" t="s">
        <v>89</v>
      </c>
      <c r="M15" s="497"/>
      <c r="N15" s="497" t="s">
        <v>90</v>
      </c>
      <c r="O15" s="497"/>
      <c r="P15" s="81"/>
      <c r="Q15" s="80"/>
      <c r="R15" s="81"/>
      <c r="S15" s="80"/>
      <c r="T15" s="80"/>
      <c r="U15" s="80"/>
      <c r="V15" s="80"/>
      <c r="W15" s="80"/>
      <c r="X15" s="82"/>
      <c r="Y15" s="82"/>
      <c r="Z15" s="82"/>
      <c r="AA15" s="82"/>
      <c r="AB15" s="82"/>
      <c r="AC15" s="82"/>
      <c r="AD15" s="82"/>
      <c r="AE15" s="82"/>
      <c r="AF15" s="82"/>
      <c r="AG15" s="82"/>
    </row>
    <row r="16" spans="1:52" ht="78.75" customHeight="1" x14ac:dyDescent="0.25">
      <c r="A16" s="495"/>
      <c r="B16" s="497"/>
      <c r="C16" s="497"/>
      <c r="D16" s="115" t="s">
        <v>487</v>
      </c>
      <c r="E16" s="115" t="s">
        <v>488</v>
      </c>
      <c r="F16" s="115" t="s">
        <v>489</v>
      </c>
      <c r="G16" s="497"/>
      <c r="H16" s="115" t="s">
        <v>100</v>
      </c>
      <c r="I16" s="115" t="s">
        <v>99</v>
      </c>
      <c r="J16" s="115" t="s">
        <v>100</v>
      </c>
      <c r="K16" s="115" t="s">
        <v>99</v>
      </c>
      <c r="L16" s="115" t="s">
        <v>100</v>
      </c>
      <c r="M16" s="115" t="s">
        <v>101</v>
      </c>
      <c r="N16" s="115" t="s">
        <v>100</v>
      </c>
      <c r="O16" s="115" t="s">
        <v>101</v>
      </c>
    </row>
    <row r="17" spans="1:15" ht="15.75" customHeight="1" x14ac:dyDescent="0.25">
      <c r="A17" s="114">
        <v>1</v>
      </c>
      <c r="B17" s="115">
        <v>2</v>
      </c>
      <c r="C17" s="115">
        <v>3</v>
      </c>
      <c r="D17" s="115">
        <v>4</v>
      </c>
      <c r="E17" s="115">
        <v>5</v>
      </c>
      <c r="F17" s="115">
        <v>6</v>
      </c>
      <c r="G17" s="115">
        <v>7</v>
      </c>
      <c r="H17" s="115">
        <v>8</v>
      </c>
      <c r="I17" s="115">
        <v>9</v>
      </c>
      <c r="J17" s="115">
        <v>10</v>
      </c>
      <c r="K17" s="115">
        <v>11</v>
      </c>
      <c r="L17" s="115">
        <v>12</v>
      </c>
      <c r="M17" s="115">
        <v>13</v>
      </c>
      <c r="N17" s="115">
        <v>14</v>
      </c>
      <c r="O17" s="115">
        <v>15</v>
      </c>
    </row>
    <row r="18" spans="1:15" ht="38.25" customHeight="1" x14ac:dyDescent="0.25">
      <c r="A18" s="114">
        <v>1</v>
      </c>
      <c r="B18" s="115" t="s">
        <v>1042</v>
      </c>
      <c r="C18" s="115" t="s">
        <v>491</v>
      </c>
      <c r="D18" s="115" t="s">
        <v>492</v>
      </c>
      <c r="E18" s="115" t="s">
        <v>492</v>
      </c>
      <c r="F18" s="115" t="s">
        <v>492</v>
      </c>
      <c r="G18" s="115" t="s">
        <v>492</v>
      </c>
      <c r="H18" s="115" t="s">
        <v>492</v>
      </c>
      <c r="I18" s="115" t="s">
        <v>492</v>
      </c>
      <c r="J18" s="115" t="s">
        <v>492</v>
      </c>
      <c r="K18" s="115" t="s">
        <v>492</v>
      </c>
      <c r="L18" s="115" t="s">
        <v>492</v>
      </c>
      <c r="M18" s="115" t="s">
        <v>492</v>
      </c>
      <c r="N18" s="115" t="s">
        <v>492</v>
      </c>
      <c r="O18" s="115" t="s">
        <v>492</v>
      </c>
    </row>
    <row r="19" spans="1:15" ht="84" customHeight="1" x14ac:dyDescent="0.25">
      <c r="A19" s="114" t="s">
        <v>493</v>
      </c>
      <c r="B19" s="116" t="s">
        <v>494</v>
      </c>
      <c r="C19" s="115" t="s">
        <v>492</v>
      </c>
      <c r="D19" s="115" t="s">
        <v>492</v>
      </c>
      <c r="E19" s="115" t="s">
        <v>492</v>
      </c>
      <c r="F19" s="115" t="s">
        <v>492</v>
      </c>
      <c r="G19" s="115" t="s">
        <v>492</v>
      </c>
      <c r="H19" s="115" t="s">
        <v>492</v>
      </c>
      <c r="I19" s="115" t="s">
        <v>492</v>
      </c>
      <c r="J19" s="115" t="s">
        <v>492</v>
      </c>
      <c r="K19" s="115" t="s">
        <v>492</v>
      </c>
      <c r="L19" s="115" t="s">
        <v>492</v>
      </c>
      <c r="M19" s="115" t="s">
        <v>492</v>
      </c>
      <c r="N19" s="115" t="s">
        <v>492</v>
      </c>
      <c r="O19" s="115" t="s">
        <v>492</v>
      </c>
    </row>
    <row r="20" spans="1:15" ht="48" customHeight="1" x14ac:dyDescent="0.25">
      <c r="A20" s="495" t="s">
        <v>495</v>
      </c>
      <c r="B20" s="496" t="s">
        <v>496</v>
      </c>
      <c r="C20" s="115" t="s">
        <v>497</v>
      </c>
      <c r="D20" s="115" t="s">
        <v>492</v>
      </c>
      <c r="E20" s="115" t="s">
        <v>492</v>
      </c>
      <c r="F20" s="115" t="s">
        <v>492</v>
      </c>
      <c r="G20" s="115" t="s">
        <v>492</v>
      </c>
      <c r="H20" s="115" t="s">
        <v>492</v>
      </c>
      <c r="I20" s="115" t="s">
        <v>492</v>
      </c>
      <c r="J20" s="115" t="s">
        <v>492</v>
      </c>
      <c r="K20" s="115" t="s">
        <v>492</v>
      </c>
      <c r="L20" s="115" t="s">
        <v>492</v>
      </c>
      <c r="M20" s="115" t="s">
        <v>492</v>
      </c>
      <c r="N20" s="115" t="s">
        <v>492</v>
      </c>
      <c r="O20" s="115" t="s">
        <v>492</v>
      </c>
    </row>
    <row r="21" spans="1:15" ht="40.5" customHeight="1" x14ac:dyDescent="0.25">
      <c r="A21" s="495"/>
      <c r="B21" s="496"/>
      <c r="C21" s="115" t="s">
        <v>498</v>
      </c>
      <c r="D21" s="115" t="s">
        <v>492</v>
      </c>
      <c r="E21" s="115" t="s">
        <v>492</v>
      </c>
      <c r="F21" s="115" t="s">
        <v>492</v>
      </c>
      <c r="G21" s="115" t="s">
        <v>492</v>
      </c>
      <c r="H21" s="115" t="s">
        <v>492</v>
      </c>
      <c r="I21" s="115" t="s">
        <v>492</v>
      </c>
      <c r="J21" s="115" t="s">
        <v>492</v>
      </c>
      <c r="K21" s="115" t="s">
        <v>492</v>
      </c>
      <c r="L21" s="115" t="s">
        <v>492</v>
      </c>
      <c r="M21" s="115" t="s">
        <v>492</v>
      </c>
      <c r="N21" s="115" t="s">
        <v>492</v>
      </c>
      <c r="O21" s="115" t="s">
        <v>492</v>
      </c>
    </row>
    <row r="22" spans="1:15" ht="28.5" customHeight="1" x14ac:dyDescent="0.25">
      <c r="A22" s="495" t="s">
        <v>499</v>
      </c>
      <c r="B22" s="496" t="s">
        <v>500</v>
      </c>
      <c r="C22" s="115" t="s">
        <v>497</v>
      </c>
      <c r="D22" s="115" t="s">
        <v>492</v>
      </c>
      <c r="E22" s="115" t="s">
        <v>492</v>
      </c>
      <c r="F22" s="115" t="s">
        <v>492</v>
      </c>
      <c r="G22" s="115" t="s">
        <v>492</v>
      </c>
      <c r="H22" s="115" t="s">
        <v>492</v>
      </c>
      <c r="I22" s="115" t="s">
        <v>492</v>
      </c>
      <c r="J22" s="115" t="s">
        <v>492</v>
      </c>
      <c r="K22" s="115" t="s">
        <v>492</v>
      </c>
      <c r="L22" s="115" t="s">
        <v>492</v>
      </c>
      <c r="M22" s="115" t="s">
        <v>492</v>
      </c>
      <c r="N22" s="115" t="s">
        <v>492</v>
      </c>
      <c r="O22" s="115" t="s">
        <v>492</v>
      </c>
    </row>
    <row r="23" spans="1:15" ht="26.25" customHeight="1" x14ac:dyDescent="0.25">
      <c r="A23" s="495"/>
      <c r="B23" s="496"/>
      <c r="C23" s="115" t="s">
        <v>498</v>
      </c>
      <c r="D23" s="115" t="s">
        <v>492</v>
      </c>
      <c r="E23" s="115" t="s">
        <v>492</v>
      </c>
      <c r="F23" s="115" t="s">
        <v>492</v>
      </c>
      <c r="G23" s="115" t="s">
        <v>492</v>
      </c>
      <c r="H23" s="115" t="s">
        <v>492</v>
      </c>
      <c r="I23" s="115" t="s">
        <v>492</v>
      </c>
      <c r="J23" s="115" t="s">
        <v>492</v>
      </c>
      <c r="K23" s="115" t="s">
        <v>492</v>
      </c>
      <c r="L23" s="115" t="s">
        <v>492</v>
      </c>
      <c r="M23" s="115" t="s">
        <v>492</v>
      </c>
      <c r="N23" s="115" t="s">
        <v>492</v>
      </c>
      <c r="O23" s="115" t="s">
        <v>492</v>
      </c>
    </row>
    <row r="24" spans="1:15" ht="25.5" customHeight="1" x14ac:dyDescent="0.25">
      <c r="A24" s="495" t="s">
        <v>501</v>
      </c>
      <c r="B24" s="496" t="s">
        <v>502</v>
      </c>
      <c r="C24" s="115" t="s">
        <v>497</v>
      </c>
      <c r="D24" s="115" t="s">
        <v>492</v>
      </c>
      <c r="E24" s="115" t="s">
        <v>492</v>
      </c>
      <c r="F24" s="115" t="s">
        <v>492</v>
      </c>
      <c r="G24" s="115" t="s">
        <v>492</v>
      </c>
      <c r="H24" s="115" t="s">
        <v>492</v>
      </c>
      <c r="I24" s="115" t="s">
        <v>492</v>
      </c>
      <c r="J24" s="115" t="s">
        <v>492</v>
      </c>
      <c r="K24" s="115" t="s">
        <v>492</v>
      </c>
      <c r="L24" s="115" t="s">
        <v>492</v>
      </c>
      <c r="M24" s="115" t="s">
        <v>492</v>
      </c>
      <c r="N24" s="115" t="s">
        <v>492</v>
      </c>
      <c r="O24" s="115" t="s">
        <v>492</v>
      </c>
    </row>
    <row r="25" spans="1:15" ht="23.25" customHeight="1" x14ac:dyDescent="0.25">
      <c r="A25" s="495"/>
      <c r="B25" s="496"/>
      <c r="C25" s="115" t="s">
        <v>498</v>
      </c>
      <c r="D25" s="115" t="s">
        <v>492</v>
      </c>
      <c r="E25" s="115" t="s">
        <v>492</v>
      </c>
      <c r="F25" s="115" t="s">
        <v>492</v>
      </c>
      <c r="G25" s="115" t="s">
        <v>492</v>
      </c>
      <c r="H25" s="115" t="s">
        <v>492</v>
      </c>
      <c r="I25" s="115" t="s">
        <v>492</v>
      </c>
      <c r="J25" s="115" t="s">
        <v>492</v>
      </c>
      <c r="K25" s="115" t="s">
        <v>492</v>
      </c>
      <c r="L25" s="115" t="s">
        <v>492</v>
      </c>
      <c r="M25" s="115" t="s">
        <v>492</v>
      </c>
      <c r="N25" s="115" t="s">
        <v>492</v>
      </c>
      <c r="O25" s="115" t="s">
        <v>492</v>
      </c>
    </row>
    <row r="26" spans="1:15" ht="29.25" customHeight="1" x14ac:dyDescent="0.25">
      <c r="A26" s="495" t="s">
        <v>503</v>
      </c>
      <c r="B26" s="496" t="s">
        <v>504</v>
      </c>
      <c r="C26" s="115" t="s">
        <v>497</v>
      </c>
      <c r="D26" s="115" t="s">
        <v>492</v>
      </c>
      <c r="E26" s="115" t="s">
        <v>492</v>
      </c>
      <c r="F26" s="115" t="s">
        <v>492</v>
      </c>
      <c r="G26" s="115" t="s">
        <v>492</v>
      </c>
      <c r="H26" s="115" t="s">
        <v>492</v>
      </c>
      <c r="I26" s="115" t="s">
        <v>492</v>
      </c>
      <c r="J26" s="115" t="s">
        <v>492</v>
      </c>
      <c r="K26" s="115" t="s">
        <v>492</v>
      </c>
      <c r="L26" s="115" t="s">
        <v>492</v>
      </c>
      <c r="M26" s="115" t="s">
        <v>492</v>
      </c>
      <c r="N26" s="115" t="s">
        <v>492</v>
      </c>
      <c r="O26" s="115" t="s">
        <v>492</v>
      </c>
    </row>
    <row r="27" spans="1:15" ht="32.25" customHeight="1" x14ac:dyDescent="0.25">
      <c r="A27" s="495"/>
      <c r="B27" s="496"/>
      <c r="C27" s="115" t="s">
        <v>498</v>
      </c>
      <c r="D27" s="115" t="s">
        <v>492</v>
      </c>
      <c r="E27" s="115" t="s">
        <v>492</v>
      </c>
      <c r="F27" s="115" t="s">
        <v>492</v>
      </c>
      <c r="G27" s="115" t="s">
        <v>492</v>
      </c>
      <c r="H27" s="115" t="s">
        <v>492</v>
      </c>
      <c r="I27" s="115" t="s">
        <v>492</v>
      </c>
      <c r="J27" s="115" t="s">
        <v>492</v>
      </c>
      <c r="K27" s="115" t="s">
        <v>492</v>
      </c>
      <c r="L27" s="115" t="s">
        <v>492</v>
      </c>
      <c r="M27" s="115" t="s">
        <v>492</v>
      </c>
      <c r="N27" s="115" t="s">
        <v>492</v>
      </c>
      <c r="O27" s="115" t="s">
        <v>492</v>
      </c>
    </row>
    <row r="28" spans="1:15" ht="24.75" customHeight="1" x14ac:dyDescent="0.25">
      <c r="A28" s="495" t="s">
        <v>505</v>
      </c>
      <c r="B28" s="496" t="s">
        <v>506</v>
      </c>
      <c r="C28" s="115" t="s">
        <v>497</v>
      </c>
      <c r="D28" s="115" t="s">
        <v>492</v>
      </c>
      <c r="E28" s="115" t="s">
        <v>492</v>
      </c>
      <c r="F28" s="115" t="s">
        <v>492</v>
      </c>
      <c r="G28" s="115" t="s">
        <v>492</v>
      </c>
      <c r="H28" s="115" t="s">
        <v>492</v>
      </c>
      <c r="I28" s="115" t="s">
        <v>492</v>
      </c>
      <c r="J28" s="115" t="s">
        <v>492</v>
      </c>
      <c r="K28" s="115" t="s">
        <v>492</v>
      </c>
      <c r="L28" s="115" t="s">
        <v>492</v>
      </c>
      <c r="M28" s="115" t="s">
        <v>492</v>
      </c>
      <c r="N28" s="115" t="s">
        <v>492</v>
      </c>
      <c r="O28" s="115" t="s">
        <v>492</v>
      </c>
    </row>
    <row r="29" spans="1:15" ht="24.75" customHeight="1" x14ac:dyDescent="0.25">
      <c r="A29" s="495"/>
      <c r="B29" s="496"/>
      <c r="C29" s="115" t="s">
        <v>498</v>
      </c>
      <c r="D29" s="115" t="s">
        <v>492</v>
      </c>
      <c r="E29" s="115" t="s">
        <v>492</v>
      </c>
      <c r="F29" s="115" t="s">
        <v>492</v>
      </c>
      <c r="G29" s="115" t="s">
        <v>492</v>
      </c>
      <c r="H29" s="115" t="s">
        <v>492</v>
      </c>
      <c r="I29" s="115" t="s">
        <v>492</v>
      </c>
      <c r="J29" s="115" t="s">
        <v>492</v>
      </c>
      <c r="K29" s="115" t="s">
        <v>492</v>
      </c>
      <c r="L29" s="115" t="s">
        <v>492</v>
      </c>
      <c r="M29" s="115" t="s">
        <v>492</v>
      </c>
      <c r="N29" s="115" t="s">
        <v>492</v>
      </c>
      <c r="O29" s="115" t="s">
        <v>492</v>
      </c>
    </row>
    <row r="30" spans="1:15" ht="39.75" customHeight="1" x14ac:dyDescent="0.25">
      <c r="A30" s="495" t="s">
        <v>507</v>
      </c>
      <c r="B30" s="496" t="s">
        <v>508</v>
      </c>
      <c r="C30" s="115" t="s">
        <v>497</v>
      </c>
      <c r="D30" s="115" t="s">
        <v>492</v>
      </c>
      <c r="E30" s="115" t="s">
        <v>492</v>
      </c>
      <c r="F30" s="115" t="s">
        <v>492</v>
      </c>
      <c r="G30" s="115" t="s">
        <v>492</v>
      </c>
      <c r="H30" s="115" t="s">
        <v>492</v>
      </c>
      <c r="I30" s="115" t="s">
        <v>492</v>
      </c>
      <c r="J30" s="115" t="s">
        <v>492</v>
      </c>
      <c r="K30" s="115" t="s">
        <v>492</v>
      </c>
      <c r="L30" s="115" t="s">
        <v>492</v>
      </c>
      <c r="M30" s="115" t="s">
        <v>492</v>
      </c>
      <c r="N30" s="115" t="s">
        <v>492</v>
      </c>
      <c r="O30" s="115" t="s">
        <v>492</v>
      </c>
    </row>
    <row r="31" spans="1:15" ht="45" customHeight="1" x14ac:dyDescent="0.25">
      <c r="A31" s="495"/>
      <c r="B31" s="496"/>
      <c r="C31" s="115" t="s">
        <v>498</v>
      </c>
      <c r="D31" s="115" t="s">
        <v>492</v>
      </c>
      <c r="E31" s="115" t="s">
        <v>492</v>
      </c>
      <c r="F31" s="115" t="s">
        <v>492</v>
      </c>
      <c r="G31" s="115" t="s">
        <v>492</v>
      </c>
      <c r="H31" s="115" t="s">
        <v>492</v>
      </c>
      <c r="I31" s="115" t="s">
        <v>492</v>
      </c>
      <c r="J31" s="115" t="s">
        <v>492</v>
      </c>
      <c r="K31" s="115" t="s">
        <v>492</v>
      </c>
      <c r="L31" s="115" t="s">
        <v>492</v>
      </c>
      <c r="M31" s="115" t="s">
        <v>492</v>
      </c>
      <c r="N31" s="115" t="s">
        <v>492</v>
      </c>
      <c r="O31" s="115" t="s">
        <v>492</v>
      </c>
    </row>
    <row r="32" spans="1:15" ht="28.5" customHeight="1" x14ac:dyDescent="0.25">
      <c r="A32" s="495" t="s">
        <v>509</v>
      </c>
      <c r="B32" s="496" t="s">
        <v>500</v>
      </c>
      <c r="C32" s="115" t="s">
        <v>497</v>
      </c>
      <c r="D32" s="115" t="s">
        <v>492</v>
      </c>
      <c r="E32" s="115" t="s">
        <v>492</v>
      </c>
      <c r="F32" s="115" t="s">
        <v>492</v>
      </c>
      <c r="G32" s="115" t="s">
        <v>492</v>
      </c>
      <c r="H32" s="115" t="s">
        <v>492</v>
      </c>
      <c r="I32" s="115" t="s">
        <v>492</v>
      </c>
      <c r="J32" s="115" t="s">
        <v>492</v>
      </c>
      <c r="K32" s="115" t="s">
        <v>492</v>
      </c>
      <c r="L32" s="115" t="s">
        <v>492</v>
      </c>
      <c r="M32" s="115" t="s">
        <v>492</v>
      </c>
      <c r="N32" s="115" t="s">
        <v>492</v>
      </c>
      <c r="O32" s="115" t="s">
        <v>492</v>
      </c>
    </row>
    <row r="33" spans="1:15" ht="26.25" customHeight="1" x14ac:dyDescent="0.25">
      <c r="A33" s="495"/>
      <c r="B33" s="496"/>
      <c r="C33" s="115" t="s">
        <v>498</v>
      </c>
      <c r="D33" s="115" t="s">
        <v>492</v>
      </c>
      <c r="E33" s="115" t="s">
        <v>492</v>
      </c>
      <c r="F33" s="115" t="s">
        <v>492</v>
      </c>
      <c r="G33" s="115" t="s">
        <v>492</v>
      </c>
      <c r="H33" s="115" t="s">
        <v>492</v>
      </c>
      <c r="I33" s="115" t="s">
        <v>492</v>
      </c>
      <c r="J33" s="115" t="s">
        <v>492</v>
      </c>
      <c r="K33" s="115" t="s">
        <v>492</v>
      </c>
      <c r="L33" s="115" t="s">
        <v>492</v>
      </c>
      <c r="M33" s="115" t="s">
        <v>492</v>
      </c>
      <c r="N33" s="115" t="s">
        <v>492</v>
      </c>
      <c r="O33" s="115" t="s">
        <v>492</v>
      </c>
    </row>
    <row r="34" spans="1:15" ht="30.75" customHeight="1" x14ac:dyDescent="0.25">
      <c r="A34" s="495" t="s">
        <v>510</v>
      </c>
      <c r="B34" s="496" t="s">
        <v>502</v>
      </c>
      <c r="C34" s="115" t="s">
        <v>497</v>
      </c>
      <c r="D34" s="115" t="s">
        <v>492</v>
      </c>
      <c r="E34" s="115" t="s">
        <v>492</v>
      </c>
      <c r="F34" s="115" t="s">
        <v>492</v>
      </c>
      <c r="G34" s="115" t="s">
        <v>492</v>
      </c>
      <c r="H34" s="115" t="s">
        <v>492</v>
      </c>
      <c r="I34" s="115" t="s">
        <v>492</v>
      </c>
      <c r="J34" s="115" t="s">
        <v>492</v>
      </c>
      <c r="K34" s="115" t="s">
        <v>492</v>
      </c>
      <c r="L34" s="115" t="s">
        <v>492</v>
      </c>
      <c r="M34" s="115" t="s">
        <v>492</v>
      </c>
      <c r="N34" s="115" t="s">
        <v>492</v>
      </c>
      <c r="O34" s="115" t="s">
        <v>492</v>
      </c>
    </row>
    <row r="35" spans="1:15" ht="30.75" customHeight="1" x14ac:dyDescent="0.25">
      <c r="A35" s="495"/>
      <c r="B35" s="496"/>
      <c r="C35" s="115" t="s">
        <v>498</v>
      </c>
      <c r="D35" s="115" t="s">
        <v>492</v>
      </c>
      <c r="E35" s="115" t="s">
        <v>492</v>
      </c>
      <c r="F35" s="115" t="s">
        <v>492</v>
      </c>
      <c r="G35" s="115" t="s">
        <v>492</v>
      </c>
      <c r="H35" s="115" t="s">
        <v>492</v>
      </c>
      <c r="I35" s="115" t="s">
        <v>492</v>
      </c>
      <c r="J35" s="115" t="s">
        <v>492</v>
      </c>
      <c r="K35" s="115" t="s">
        <v>492</v>
      </c>
      <c r="L35" s="115" t="s">
        <v>492</v>
      </c>
      <c r="M35" s="115" t="s">
        <v>492</v>
      </c>
      <c r="N35" s="115" t="s">
        <v>492</v>
      </c>
      <c r="O35" s="115" t="s">
        <v>492</v>
      </c>
    </row>
    <row r="36" spans="1:15" ht="30.75" customHeight="1" x14ac:dyDescent="0.25">
      <c r="A36" s="495" t="s">
        <v>511</v>
      </c>
      <c r="B36" s="496" t="s">
        <v>504</v>
      </c>
      <c r="C36" s="115" t="s">
        <v>497</v>
      </c>
      <c r="D36" s="115" t="s">
        <v>492</v>
      </c>
      <c r="E36" s="115" t="s">
        <v>492</v>
      </c>
      <c r="F36" s="115" t="s">
        <v>492</v>
      </c>
      <c r="G36" s="115" t="s">
        <v>492</v>
      </c>
      <c r="H36" s="115" t="s">
        <v>492</v>
      </c>
      <c r="I36" s="115" t="s">
        <v>492</v>
      </c>
      <c r="J36" s="115" t="s">
        <v>492</v>
      </c>
      <c r="K36" s="115" t="s">
        <v>492</v>
      </c>
      <c r="L36" s="115" t="s">
        <v>492</v>
      </c>
      <c r="M36" s="115" t="s">
        <v>492</v>
      </c>
      <c r="N36" s="115" t="s">
        <v>492</v>
      </c>
      <c r="O36" s="115" t="s">
        <v>492</v>
      </c>
    </row>
    <row r="37" spans="1:15" ht="27.75" customHeight="1" x14ac:dyDescent="0.25">
      <c r="A37" s="495"/>
      <c r="B37" s="496"/>
      <c r="C37" s="115" t="s">
        <v>498</v>
      </c>
      <c r="D37" s="115" t="s">
        <v>492</v>
      </c>
      <c r="E37" s="115" t="s">
        <v>492</v>
      </c>
      <c r="F37" s="115" t="s">
        <v>492</v>
      </c>
      <c r="G37" s="115" t="s">
        <v>492</v>
      </c>
      <c r="H37" s="115" t="s">
        <v>492</v>
      </c>
      <c r="I37" s="115" t="s">
        <v>492</v>
      </c>
      <c r="J37" s="115" t="s">
        <v>492</v>
      </c>
      <c r="K37" s="115" t="s">
        <v>492</v>
      </c>
      <c r="L37" s="115" t="s">
        <v>492</v>
      </c>
      <c r="M37" s="115" t="s">
        <v>492</v>
      </c>
      <c r="N37" s="115" t="s">
        <v>492</v>
      </c>
      <c r="O37" s="115" t="s">
        <v>492</v>
      </c>
    </row>
    <row r="38" spans="1:15" ht="30.75" customHeight="1" x14ac:dyDescent="0.25">
      <c r="A38" s="495" t="s">
        <v>512</v>
      </c>
      <c r="B38" s="496" t="s">
        <v>506</v>
      </c>
      <c r="C38" s="115" t="s">
        <v>497</v>
      </c>
      <c r="D38" s="115" t="s">
        <v>492</v>
      </c>
      <c r="E38" s="115" t="s">
        <v>492</v>
      </c>
      <c r="F38" s="115" t="s">
        <v>492</v>
      </c>
      <c r="G38" s="115" t="s">
        <v>492</v>
      </c>
      <c r="H38" s="115" t="s">
        <v>492</v>
      </c>
      <c r="I38" s="115" t="s">
        <v>492</v>
      </c>
      <c r="J38" s="115" t="s">
        <v>492</v>
      </c>
      <c r="K38" s="115" t="s">
        <v>492</v>
      </c>
      <c r="L38" s="115" t="s">
        <v>492</v>
      </c>
      <c r="M38" s="115" t="s">
        <v>492</v>
      </c>
      <c r="N38" s="115" t="s">
        <v>492</v>
      </c>
      <c r="O38" s="115" t="s">
        <v>492</v>
      </c>
    </row>
    <row r="39" spans="1:15" ht="32.25" customHeight="1" x14ac:dyDescent="0.25">
      <c r="A39" s="495"/>
      <c r="B39" s="496"/>
      <c r="C39" s="115" t="s">
        <v>498</v>
      </c>
      <c r="D39" s="115" t="s">
        <v>492</v>
      </c>
      <c r="E39" s="115" t="s">
        <v>492</v>
      </c>
      <c r="F39" s="115" t="s">
        <v>492</v>
      </c>
      <c r="G39" s="115" t="s">
        <v>492</v>
      </c>
      <c r="H39" s="115" t="s">
        <v>492</v>
      </c>
      <c r="I39" s="115" t="s">
        <v>492</v>
      </c>
      <c r="J39" s="115" t="s">
        <v>492</v>
      </c>
      <c r="K39" s="115" t="s">
        <v>492</v>
      </c>
      <c r="L39" s="115" t="s">
        <v>492</v>
      </c>
      <c r="M39" s="115" t="s">
        <v>492</v>
      </c>
      <c r="N39" s="115" t="s">
        <v>492</v>
      </c>
      <c r="O39" s="115" t="s">
        <v>492</v>
      </c>
    </row>
    <row r="40" spans="1:15" ht="40.5" customHeight="1" x14ac:dyDescent="0.25">
      <c r="A40" s="495" t="s">
        <v>513</v>
      </c>
      <c r="B40" s="496" t="s">
        <v>514</v>
      </c>
      <c r="C40" s="115" t="s">
        <v>497</v>
      </c>
      <c r="D40" s="115" t="s">
        <v>492</v>
      </c>
      <c r="E40" s="115" t="s">
        <v>492</v>
      </c>
      <c r="F40" s="115" t="s">
        <v>492</v>
      </c>
      <c r="G40" s="115" t="s">
        <v>492</v>
      </c>
      <c r="H40" s="115" t="s">
        <v>492</v>
      </c>
      <c r="I40" s="115" t="s">
        <v>492</v>
      </c>
      <c r="J40" s="115" t="s">
        <v>492</v>
      </c>
      <c r="K40" s="115" t="s">
        <v>492</v>
      </c>
      <c r="L40" s="115" t="s">
        <v>492</v>
      </c>
      <c r="M40" s="115" t="s">
        <v>492</v>
      </c>
      <c r="N40" s="115" t="s">
        <v>492</v>
      </c>
      <c r="O40" s="115" t="s">
        <v>492</v>
      </c>
    </row>
    <row r="41" spans="1:15" ht="33" customHeight="1" x14ac:dyDescent="0.25">
      <c r="A41" s="495"/>
      <c r="B41" s="496"/>
      <c r="C41" s="115" t="s">
        <v>498</v>
      </c>
      <c r="D41" s="115" t="s">
        <v>492</v>
      </c>
      <c r="E41" s="115" t="s">
        <v>492</v>
      </c>
      <c r="F41" s="115" t="s">
        <v>492</v>
      </c>
      <c r="G41" s="115" t="s">
        <v>492</v>
      </c>
      <c r="H41" s="115" t="s">
        <v>492</v>
      </c>
      <c r="I41" s="115" t="s">
        <v>492</v>
      </c>
      <c r="J41" s="115" t="s">
        <v>492</v>
      </c>
      <c r="K41" s="115" t="s">
        <v>492</v>
      </c>
      <c r="L41" s="115" t="s">
        <v>492</v>
      </c>
      <c r="M41" s="115" t="s">
        <v>492</v>
      </c>
      <c r="N41" s="115" t="s">
        <v>492</v>
      </c>
      <c r="O41" s="115" t="s">
        <v>492</v>
      </c>
    </row>
    <row r="42" spans="1:15" ht="27" customHeight="1" x14ac:dyDescent="0.25">
      <c r="A42" s="495" t="s">
        <v>515</v>
      </c>
      <c r="B42" s="496" t="s">
        <v>500</v>
      </c>
      <c r="C42" s="115" t="s">
        <v>497</v>
      </c>
      <c r="D42" s="115" t="s">
        <v>492</v>
      </c>
      <c r="E42" s="115" t="s">
        <v>492</v>
      </c>
      <c r="F42" s="115" t="s">
        <v>492</v>
      </c>
      <c r="G42" s="115" t="s">
        <v>492</v>
      </c>
      <c r="H42" s="115" t="s">
        <v>492</v>
      </c>
      <c r="I42" s="115" t="s">
        <v>492</v>
      </c>
      <c r="J42" s="115" t="s">
        <v>492</v>
      </c>
      <c r="K42" s="115" t="s">
        <v>492</v>
      </c>
      <c r="L42" s="115" t="s">
        <v>492</v>
      </c>
      <c r="M42" s="115" t="s">
        <v>492</v>
      </c>
      <c r="N42" s="115" t="s">
        <v>492</v>
      </c>
      <c r="O42" s="115" t="s">
        <v>492</v>
      </c>
    </row>
    <row r="43" spans="1:15" ht="30.75" customHeight="1" x14ac:dyDescent="0.25">
      <c r="A43" s="495"/>
      <c r="B43" s="496"/>
      <c r="C43" s="115" t="s">
        <v>498</v>
      </c>
      <c r="D43" s="115" t="s">
        <v>492</v>
      </c>
      <c r="E43" s="115" t="s">
        <v>492</v>
      </c>
      <c r="F43" s="115" t="s">
        <v>492</v>
      </c>
      <c r="G43" s="115" t="s">
        <v>492</v>
      </c>
      <c r="H43" s="115" t="s">
        <v>492</v>
      </c>
      <c r="I43" s="115" t="s">
        <v>492</v>
      </c>
      <c r="J43" s="115" t="s">
        <v>492</v>
      </c>
      <c r="K43" s="115" t="s">
        <v>492</v>
      </c>
      <c r="L43" s="115" t="s">
        <v>492</v>
      </c>
      <c r="M43" s="115" t="s">
        <v>492</v>
      </c>
      <c r="N43" s="115" t="s">
        <v>492</v>
      </c>
      <c r="O43" s="115" t="s">
        <v>492</v>
      </c>
    </row>
    <row r="44" spans="1:15" ht="30.75" customHeight="1" x14ac:dyDescent="0.25">
      <c r="A44" s="495" t="s">
        <v>516</v>
      </c>
      <c r="B44" s="496" t="s">
        <v>502</v>
      </c>
      <c r="C44" s="115" t="s">
        <v>497</v>
      </c>
      <c r="D44" s="115" t="s">
        <v>492</v>
      </c>
      <c r="E44" s="115" t="s">
        <v>492</v>
      </c>
      <c r="F44" s="115" t="s">
        <v>492</v>
      </c>
      <c r="G44" s="115" t="s">
        <v>492</v>
      </c>
      <c r="H44" s="115" t="s">
        <v>492</v>
      </c>
      <c r="I44" s="115" t="s">
        <v>492</v>
      </c>
      <c r="J44" s="115" t="s">
        <v>492</v>
      </c>
      <c r="K44" s="115" t="s">
        <v>492</v>
      </c>
      <c r="L44" s="115" t="s">
        <v>492</v>
      </c>
      <c r="M44" s="115" t="s">
        <v>492</v>
      </c>
      <c r="N44" s="115" t="s">
        <v>492</v>
      </c>
      <c r="O44" s="115" t="s">
        <v>492</v>
      </c>
    </row>
    <row r="45" spans="1:15" ht="29.25" customHeight="1" x14ac:dyDescent="0.25">
      <c r="A45" s="495"/>
      <c r="B45" s="496"/>
      <c r="C45" s="115" t="s">
        <v>498</v>
      </c>
      <c r="D45" s="115" t="s">
        <v>492</v>
      </c>
      <c r="E45" s="115" t="s">
        <v>492</v>
      </c>
      <c r="F45" s="115" t="s">
        <v>492</v>
      </c>
      <c r="G45" s="115" t="s">
        <v>492</v>
      </c>
      <c r="H45" s="115" t="s">
        <v>492</v>
      </c>
      <c r="I45" s="115" t="s">
        <v>492</v>
      </c>
      <c r="J45" s="115" t="s">
        <v>492</v>
      </c>
      <c r="K45" s="115" t="s">
        <v>492</v>
      </c>
      <c r="L45" s="115" t="s">
        <v>492</v>
      </c>
      <c r="M45" s="115" t="s">
        <v>492</v>
      </c>
      <c r="N45" s="115" t="s">
        <v>492</v>
      </c>
      <c r="O45" s="115" t="s">
        <v>492</v>
      </c>
    </row>
    <row r="46" spans="1:15" ht="31.5" customHeight="1" x14ac:dyDescent="0.25">
      <c r="A46" s="495" t="s">
        <v>517</v>
      </c>
      <c r="B46" s="496" t="s">
        <v>504</v>
      </c>
      <c r="C46" s="115" t="s">
        <v>497</v>
      </c>
      <c r="D46" s="115" t="s">
        <v>492</v>
      </c>
      <c r="E46" s="115" t="s">
        <v>492</v>
      </c>
      <c r="F46" s="115" t="s">
        <v>492</v>
      </c>
      <c r="G46" s="115" t="s">
        <v>492</v>
      </c>
      <c r="H46" s="115" t="s">
        <v>492</v>
      </c>
      <c r="I46" s="115" t="s">
        <v>492</v>
      </c>
      <c r="J46" s="115" t="s">
        <v>492</v>
      </c>
      <c r="K46" s="115" t="s">
        <v>492</v>
      </c>
      <c r="L46" s="115" t="s">
        <v>492</v>
      </c>
      <c r="M46" s="115" t="s">
        <v>492</v>
      </c>
      <c r="N46" s="115" t="s">
        <v>492</v>
      </c>
      <c r="O46" s="115" t="s">
        <v>492</v>
      </c>
    </row>
    <row r="47" spans="1:15" ht="30.75" customHeight="1" x14ac:dyDescent="0.25">
      <c r="A47" s="495"/>
      <c r="B47" s="496"/>
      <c r="C47" s="115" t="s">
        <v>498</v>
      </c>
      <c r="D47" s="115" t="s">
        <v>492</v>
      </c>
      <c r="E47" s="115" t="s">
        <v>492</v>
      </c>
      <c r="F47" s="115" t="s">
        <v>492</v>
      </c>
      <c r="G47" s="115" t="s">
        <v>492</v>
      </c>
      <c r="H47" s="115" t="s">
        <v>492</v>
      </c>
      <c r="I47" s="115" t="s">
        <v>492</v>
      </c>
      <c r="J47" s="115" t="s">
        <v>492</v>
      </c>
      <c r="K47" s="115" t="s">
        <v>492</v>
      </c>
      <c r="L47" s="115" t="s">
        <v>492</v>
      </c>
      <c r="M47" s="115" t="s">
        <v>492</v>
      </c>
      <c r="N47" s="115" t="s">
        <v>492</v>
      </c>
      <c r="O47" s="115" t="s">
        <v>492</v>
      </c>
    </row>
    <row r="48" spans="1:15" ht="27.75" customHeight="1" x14ac:dyDescent="0.25">
      <c r="A48" s="495" t="s">
        <v>518</v>
      </c>
      <c r="B48" s="496" t="s">
        <v>506</v>
      </c>
      <c r="C48" s="115" t="s">
        <v>497</v>
      </c>
      <c r="D48" s="115" t="s">
        <v>492</v>
      </c>
      <c r="E48" s="115" t="s">
        <v>492</v>
      </c>
      <c r="F48" s="115" t="s">
        <v>492</v>
      </c>
      <c r="G48" s="115" t="s">
        <v>492</v>
      </c>
      <c r="H48" s="115" t="s">
        <v>492</v>
      </c>
      <c r="I48" s="115" t="s">
        <v>492</v>
      </c>
      <c r="J48" s="115" t="s">
        <v>492</v>
      </c>
      <c r="K48" s="115" t="s">
        <v>492</v>
      </c>
      <c r="L48" s="115" t="s">
        <v>492</v>
      </c>
      <c r="M48" s="115" t="s">
        <v>492</v>
      </c>
      <c r="N48" s="115" t="s">
        <v>492</v>
      </c>
      <c r="O48" s="115" t="s">
        <v>492</v>
      </c>
    </row>
    <row r="49" spans="1:15" ht="27.75" customHeight="1" x14ac:dyDescent="0.25">
      <c r="A49" s="495"/>
      <c r="B49" s="496"/>
      <c r="C49" s="115" t="s">
        <v>498</v>
      </c>
      <c r="D49" s="115" t="s">
        <v>492</v>
      </c>
      <c r="E49" s="115" t="s">
        <v>492</v>
      </c>
      <c r="F49" s="115" t="s">
        <v>492</v>
      </c>
      <c r="G49" s="115" t="s">
        <v>492</v>
      </c>
      <c r="H49" s="115" t="s">
        <v>492</v>
      </c>
      <c r="I49" s="115" t="s">
        <v>492</v>
      </c>
      <c r="J49" s="115" t="s">
        <v>492</v>
      </c>
      <c r="K49" s="115" t="s">
        <v>492</v>
      </c>
      <c r="L49" s="115" t="s">
        <v>492</v>
      </c>
      <c r="M49" s="115" t="s">
        <v>492</v>
      </c>
      <c r="N49" s="115" t="s">
        <v>492</v>
      </c>
      <c r="O49" s="115" t="s">
        <v>492</v>
      </c>
    </row>
    <row r="50" spans="1:15" ht="102.75" customHeight="1" x14ac:dyDescent="0.25">
      <c r="A50" s="114" t="s">
        <v>519</v>
      </c>
      <c r="B50" s="117" t="s">
        <v>520</v>
      </c>
      <c r="C50" s="115" t="s">
        <v>521</v>
      </c>
      <c r="D50" s="115" t="s">
        <v>492</v>
      </c>
      <c r="E50" s="115" t="s">
        <v>492</v>
      </c>
      <c r="F50" s="115" t="s">
        <v>492</v>
      </c>
      <c r="G50" s="115" t="s">
        <v>492</v>
      </c>
      <c r="H50" s="115" t="s">
        <v>492</v>
      </c>
      <c r="I50" s="115" t="s">
        <v>492</v>
      </c>
      <c r="J50" s="115" t="s">
        <v>492</v>
      </c>
      <c r="K50" s="115" t="s">
        <v>492</v>
      </c>
      <c r="L50" s="115" t="s">
        <v>492</v>
      </c>
      <c r="M50" s="115" t="s">
        <v>492</v>
      </c>
      <c r="N50" s="115" t="s">
        <v>492</v>
      </c>
      <c r="O50" s="115" t="s">
        <v>492</v>
      </c>
    </row>
    <row r="51" spans="1:15" ht="39.75" customHeight="1" x14ac:dyDescent="0.25">
      <c r="A51" s="114" t="s">
        <v>522</v>
      </c>
      <c r="B51" s="117" t="s">
        <v>523</v>
      </c>
      <c r="C51" s="115" t="s">
        <v>521</v>
      </c>
      <c r="D51" s="115" t="s">
        <v>492</v>
      </c>
      <c r="E51" s="115" t="s">
        <v>492</v>
      </c>
      <c r="F51" s="115" t="s">
        <v>492</v>
      </c>
      <c r="G51" s="115" t="s">
        <v>492</v>
      </c>
      <c r="H51" s="115" t="s">
        <v>492</v>
      </c>
      <c r="I51" s="115" t="s">
        <v>492</v>
      </c>
      <c r="J51" s="115" t="s">
        <v>492</v>
      </c>
      <c r="K51" s="115" t="s">
        <v>492</v>
      </c>
      <c r="L51" s="115" t="s">
        <v>492</v>
      </c>
      <c r="M51" s="115" t="s">
        <v>492</v>
      </c>
      <c r="N51" s="115" t="s">
        <v>492</v>
      </c>
      <c r="O51" s="115" t="s">
        <v>492</v>
      </c>
    </row>
    <row r="52" spans="1:15" ht="47.25" customHeight="1" x14ac:dyDescent="0.25">
      <c r="A52" s="114" t="s">
        <v>524</v>
      </c>
      <c r="B52" s="117" t="s">
        <v>525</v>
      </c>
      <c r="C52" s="115" t="s">
        <v>521</v>
      </c>
      <c r="D52" s="115" t="s">
        <v>492</v>
      </c>
      <c r="E52" s="115" t="s">
        <v>492</v>
      </c>
      <c r="F52" s="115" t="s">
        <v>492</v>
      </c>
      <c r="G52" s="115" t="s">
        <v>492</v>
      </c>
      <c r="H52" s="115" t="s">
        <v>492</v>
      </c>
      <c r="I52" s="115" t="s">
        <v>492</v>
      </c>
      <c r="J52" s="115" t="s">
        <v>492</v>
      </c>
      <c r="K52" s="115" t="s">
        <v>492</v>
      </c>
      <c r="L52" s="115" t="s">
        <v>492</v>
      </c>
      <c r="M52" s="115" t="s">
        <v>492</v>
      </c>
      <c r="N52" s="115" t="s">
        <v>492</v>
      </c>
      <c r="O52" s="115" t="s">
        <v>492</v>
      </c>
    </row>
    <row r="53" spans="1:15" ht="54.75" customHeight="1" x14ac:dyDescent="0.25">
      <c r="A53" s="114" t="s">
        <v>526</v>
      </c>
      <c r="B53" s="117" t="s">
        <v>527</v>
      </c>
      <c r="C53" s="115" t="s">
        <v>521</v>
      </c>
      <c r="D53" s="115" t="s">
        <v>492</v>
      </c>
      <c r="E53" s="115" t="s">
        <v>492</v>
      </c>
      <c r="F53" s="115" t="s">
        <v>492</v>
      </c>
      <c r="G53" s="115" t="s">
        <v>492</v>
      </c>
      <c r="H53" s="115" t="s">
        <v>492</v>
      </c>
      <c r="I53" s="115" t="s">
        <v>492</v>
      </c>
      <c r="J53" s="115" t="s">
        <v>492</v>
      </c>
      <c r="K53" s="115" t="s">
        <v>492</v>
      </c>
      <c r="L53" s="115" t="s">
        <v>492</v>
      </c>
      <c r="M53" s="115" t="s">
        <v>492</v>
      </c>
      <c r="N53" s="115" t="s">
        <v>492</v>
      </c>
      <c r="O53" s="115" t="s">
        <v>492</v>
      </c>
    </row>
    <row r="54" spans="1:15" ht="48.75" customHeight="1" x14ac:dyDescent="0.25">
      <c r="A54" s="114" t="s">
        <v>528</v>
      </c>
      <c r="B54" s="117" t="s">
        <v>529</v>
      </c>
      <c r="C54" s="115" t="s">
        <v>521</v>
      </c>
      <c r="D54" s="115" t="s">
        <v>492</v>
      </c>
      <c r="E54" s="115" t="s">
        <v>492</v>
      </c>
      <c r="F54" s="115" t="s">
        <v>492</v>
      </c>
      <c r="G54" s="115" t="s">
        <v>492</v>
      </c>
      <c r="H54" s="115" t="s">
        <v>492</v>
      </c>
      <c r="I54" s="115" t="s">
        <v>492</v>
      </c>
      <c r="J54" s="115" t="s">
        <v>492</v>
      </c>
      <c r="K54" s="115" t="s">
        <v>492</v>
      </c>
      <c r="L54" s="115" t="s">
        <v>492</v>
      </c>
      <c r="M54" s="115" t="s">
        <v>492</v>
      </c>
      <c r="N54" s="115" t="s">
        <v>492</v>
      </c>
      <c r="O54" s="115" t="s">
        <v>492</v>
      </c>
    </row>
    <row r="55" spans="1:15" ht="29.25" customHeight="1" x14ac:dyDescent="0.25">
      <c r="A55" s="495" t="s">
        <v>530</v>
      </c>
      <c r="B55" s="496" t="s">
        <v>531</v>
      </c>
      <c r="C55" s="115" t="s">
        <v>121</v>
      </c>
      <c r="D55" s="115" t="s">
        <v>492</v>
      </c>
      <c r="E55" s="115" t="s">
        <v>492</v>
      </c>
      <c r="F55" s="115" t="s">
        <v>492</v>
      </c>
      <c r="G55" s="115" t="s">
        <v>492</v>
      </c>
      <c r="H55" s="115" t="s">
        <v>492</v>
      </c>
      <c r="I55" s="115" t="s">
        <v>492</v>
      </c>
      <c r="J55" s="115" t="s">
        <v>492</v>
      </c>
      <c r="K55" s="115" t="s">
        <v>492</v>
      </c>
      <c r="L55" s="115" t="s">
        <v>492</v>
      </c>
      <c r="M55" s="115" t="s">
        <v>492</v>
      </c>
      <c r="N55" s="115" t="s">
        <v>492</v>
      </c>
      <c r="O55" s="115" t="s">
        <v>492</v>
      </c>
    </row>
    <row r="56" spans="1:15" ht="27.75" customHeight="1" x14ac:dyDescent="0.25">
      <c r="A56" s="495"/>
      <c r="B56" s="496"/>
      <c r="C56" s="115" t="s">
        <v>532</v>
      </c>
      <c r="D56" s="115" t="s">
        <v>492</v>
      </c>
      <c r="E56" s="115" t="s">
        <v>492</v>
      </c>
      <c r="F56" s="115" t="s">
        <v>492</v>
      </c>
      <c r="G56" s="115" t="s">
        <v>492</v>
      </c>
      <c r="H56" s="115" t="s">
        <v>492</v>
      </c>
      <c r="I56" s="115" t="s">
        <v>492</v>
      </c>
      <c r="J56" s="115" t="s">
        <v>492</v>
      </c>
      <c r="K56" s="115" t="s">
        <v>492</v>
      </c>
      <c r="L56" s="115" t="s">
        <v>492</v>
      </c>
      <c r="M56" s="115" t="s">
        <v>492</v>
      </c>
      <c r="N56" s="115" t="s">
        <v>492</v>
      </c>
      <c r="O56" s="115" t="s">
        <v>492</v>
      </c>
    </row>
    <row r="57" spans="1:15" ht="27.75" customHeight="1" x14ac:dyDescent="0.25">
      <c r="A57" s="495"/>
      <c r="B57" s="496"/>
      <c r="C57" s="115" t="s">
        <v>533</v>
      </c>
      <c r="D57" s="115" t="s">
        <v>492</v>
      </c>
      <c r="E57" s="115" t="s">
        <v>492</v>
      </c>
      <c r="F57" s="115" t="s">
        <v>492</v>
      </c>
      <c r="G57" s="115" t="s">
        <v>492</v>
      </c>
      <c r="H57" s="115" t="s">
        <v>492</v>
      </c>
      <c r="I57" s="115" t="s">
        <v>492</v>
      </c>
      <c r="J57" s="115" t="s">
        <v>492</v>
      </c>
      <c r="K57" s="115" t="s">
        <v>492</v>
      </c>
      <c r="L57" s="115" t="s">
        <v>492</v>
      </c>
      <c r="M57" s="115" t="s">
        <v>492</v>
      </c>
      <c r="N57" s="115" t="s">
        <v>492</v>
      </c>
      <c r="O57" s="115" t="s">
        <v>492</v>
      </c>
    </row>
    <row r="58" spans="1:15" ht="24" customHeight="1" x14ac:dyDescent="0.25">
      <c r="A58" s="495"/>
      <c r="B58" s="496"/>
      <c r="C58" s="115" t="s">
        <v>534</v>
      </c>
      <c r="D58" s="115" t="s">
        <v>492</v>
      </c>
      <c r="E58" s="115" t="s">
        <v>492</v>
      </c>
      <c r="F58" s="115" t="s">
        <v>492</v>
      </c>
      <c r="G58" s="115" t="s">
        <v>492</v>
      </c>
      <c r="H58" s="115" t="s">
        <v>492</v>
      </c>
      <c r="I58" s="115" t="s">
        <v>492</v>
      </c>
      <c r="J58" s="115" t="s">
        <v>492</v>
      </c>
      <c r="K58" s="115" t="s">
        <v>492</v>
      </c>
      <c r="L58" s="115" t="s">
        <v>492</v>
      </c>
      <c r="M58" s="115" t="s">
        <v>492</v>
      </c>
      <c r="N58" s="115" t="s">
        <v>492</v>
      </c>
      <c r="O58" s="115" t="s">
        <v>492</v>
      </c>
    </row>
    <row r="59" spans="1:15" ht="15.75" customHeight="1" x14ac:dyDescent="0.25">
      <c r="A59" s="495" t="s">
        <v>535</v>
      </c>
      <c r="B59" s="496" t="s">
        <v>502</v>
      </c>
      <c r="C59" s="115" t="s">
        <v>121</v>
      </c>
      <c r="D59" s="115" t="s">
        <v>492</v>
      </c>
      <c r="E59" s="115" t="s">
        <v>492</v>
      </c>
      <c r="F59" s="115" t="s">
        <v>492</v>
      </c>
      <c r="G59" s="115" t="s">
        <v>492</v>
      </c>
      <c r="H59" s="115" t="s">
        <v>492</v>
      </c>
      <c r="I59" s="115" t="s">
        <v>492</v>
      </c>
      <c r="J59" s="115" t="s">
        <v>492</v>
      </c>
      <c r="K59" s="115" t="s">
        <v>492</v>
      </c>
      <c r="L59" s="115" t="s">
        <v>492</v>
      </c>
      <c r="M59" s="115" t="s">
        <v>492</v>
      </c>
      <c r="N59" s="115" t="s">
        <v>492</v>
      </c>
      <c r="O59" s="115" t="s">
        <v>492</v>
      </c>
    </row>
    <row r="60" spans="1:15" ht="15.75" customHeight="1" x14ac:dyDescent="0.25">
      <c r="A60" s="495"/>
      <c r="B60" s="496"/>
      <c r="C60" s="115" t="s">
        <v>532</v>
      </c>
      <c r="D60" s="115" t="s">
        <v>492</v>
      </c>
      <c r="E60" s="115" t="s">
        <v>492</v>
      </c>
      <c r="F60" s="115" t="s">
        <v>492</v>
      </c>
      <c r="G60" s="115" t="s">
        <v>492</v>
      </c>
      <c r="H60" s="115" t="s">
        <v>492</v>
      </c>
      <c r="I60" s="115" t="s">
        <v>492</v>
      </c>
      <c r="J60" s="115" t="s">
        <v>492</v>
      </c>
      <c r="K60" s="115" t="s">
        <v>492</v>
      </c>
      <c r="L60" s="115" t="s">
        <v>492</v>
      </c>
      <c r="M60" s="115" t="s">
        <v>492</v>
      </c>
      <c r="N60" s="115" t="s">
        <v>492</v>
      </c>
      <c r="O60" s="115" t="s">
        <v>492</v>
      </c>
    </row>
    <row r="61" spans="1:15" ht="15.75" customHeight="1" x14ac:dyDescent="0.25">
      <c r="A61" s="495"/>
      <c r="B61" s="496"/>
      <c r="C61" s="115" t="s">
        <v>533</v>
      </c>
      <c r="D61" s="115" t="s">
        <v>492</v>
      </c>
      <c r="E61" s="115" t="s">
        <v>492</v>
      </c>
      <c r="F61" s="115" t="s">
        <v>492</v>
      </c>
      <c r="G61" s="115" t="s">
        <v>492</v>
      </c>
      <c r="H61" s="115" t="s">
        <v>492</v>
      </c>
      <c r="I61" s="115" t="s">
        <v>492</v>
      </c>
      <c r="J61" s="115" t="s">
        <v>492</v>
      </c>
      <c r="K61" s="115" t="s">
        <v>492</v>
      </c>
      <c r="L61" s="115" t="s">
        <v>492</v>
      </c>
      <c r="M61" s="115" t="s">
        <v>492</v>
      </c>
      <c r="N61" s="115" t="s">
        <v>492</v>
      </c>
      <c r="O61" s="115" t="s">
        <v>492</v>
      </c>
    </row>
    <row r="62" spans="1:15" ht="18.75" customHeight="1" x14ac:dyDescent="0.25">
      <c r="A62" s="495"/>
      <c r="B62" s="496"/>
      <c r="C62" s="115" t="s">
        <v>534</v>
      </c>
      <c r="D62" s="115" t="s">
        <v>492</v>
      </c>
      <c r="E62" s="115" t="s">
        <v>492</v>
      </c>
      <c r="F62" s="115" t="s">
        <v>492</v>
      </c>
      <c r="G62" s="115" t="s">
        <v>492</v>
      </c>
      <c r="H62" s="115" t="s">
        <v>492</v>
      </c>
      <c r="I62" s="115" t="s">
        <v>492</v>
      </c>
      <c r="J62" s="115" t="s">
        <v>492</v>
      </c>
      <c r="K62" s="115" t="s">
        <v>492</v>
      </c>
      <c r="L62" s="115" t="s">
        <v>492</v>
      </c>
      <c r="M62" s="115" t="s">
        <v>492</v>
      </c>
      <c r="N62" s="115" t="s">
        <v>492</v>
      </c>
      <c r="O62" s="115" t="s">
        <v>492</v>
      </c>
    </row>
    <row r="63" spans="1:15" ht="15.75" customHeight="1" x14ac:dyDescent="0.25">
      <c r="A63" s="495" t="s">
        <v>536</v>
      </c>
      <c r="B63" s="496" t="s">
        <v>504</v>
      </c>
      <c r="C63" s="115" t="s">
        <v>121</v>
      </c>
      <c r="D63" s="115" t="s">
        <v>492</v>
      </c>
      <c r="E63" s="115" t="s">
        <v>492</v>
      </c>
      <c r="F63" s="115" t="s">
        <v>492</v>
      </c>
      <c r="G63" s="115" t="s">
        <v>492</v>
      </c>
      <c r="H63" s="115" t="s">
        <v>492</v>
      </c>
      <c r="I63" s="115" t="s">
        <v>492</v>
      </c>
      <c r="J63" s="115" t="s">
        <v>492</v>
      </c>
      <c r="K63" s="115" t="s">
        <v>492</v>
      </c>
      <c r="L63" s="115" t="s">
        <v>492</v>
      </c>
      <c r="M63" s="115" t="s">
        <v>492</v>
      </c>
      <c r="N63" s="115" t="s">
        <v>492</v>
      </c>
      <c r="O63" s="115" t="s">
        <v>492</v>
      </c>
    </row>
    <row r="64" spans="1:15" ht="15.75" customHeight="1" x14ac:dyDescent="0.25">
      <c r="A64" s="495"/>
      <c r="B64" s="496"/>
      <c r="C64" s="115" t="s">
        <v>532</v>
      </c>
      <c r="D64" s="115" t="s">
        <v>492</v>
      </c>
      <c r="E64" s="115" t="s">
        <v>492</v>
      </c>
      <c r="F64" s="115" t="s">
        <v>492</v>
      </c>
      <c r="G64" s="115" t="s">
        <v>492</v>
      </c>
      <c r="H64" s="115" t="s">
        <v>492</v>
      </c>
      <c r="I64" s="115" t="s">
        <v>492</v>
      </c>
      <c r="J64" s="115" t="s">
        <v>492</v>
      </c>
      <c r="K64" s="115" t="s">
        <v>492</v>
      </c>
      <c r="L64" s="115" t="s">
        <v>492</v>
      </c>
      <c r="M64" s="115" t="s">
        <v>492</v>
      </c>
      <c r="N64" s="115" t="s">
        <v>492</v>
      </c>
      <c r="O64" s="115" t="s">
        <v>492</v>
      </c>
    </row>
    <row r="65" spans="1:15" ht="15.75" customHeight="1" x14ac:dyDescent="0.25">
      <c r="A65" s="495"/>
      <c r="B65" s="496"/>
      <c r="C65" s="115" t="s">
        <v>533</v>
      </c>
      <c r="D65" s="115" t="s">
        <v>492</v>
      </c>
      <c r="E65" s="115" t="s">
        <v>492</v>
      </c>
      <c r="F65" s="115" t="s">
        <v>492</v>
      </c>
      <c r="G65" s="115" t="s">
        <v>492</v>
      </c>
      <c r="H65" s="115" t="s">
        <v>492</v>
      </c>
      <c r="I65" s="115" t="s">
        <v>492</v>
      </c>
      <c r="J65" s="115" t="s">
        <v>492</v>
      </c>
      <c r="K65" s="115" t="s">
        <v>492</v>
      </c>
      <c r="L65" s="115" t="s">
        <v>492</v>
      </c>
      <c r="M65" s="115" t="s">
        <v>492</v>
      </c>
      <c r="N65" s="115" t="s">
        <v>492</v>
      </c>
      <c r="O65" s="115" t="s">
        <v>492</v>
      </c>
    </row>
    <row r="66" spans="1:15" ht="18.75" customHeight="1" x14ac:dyDescent="0.25">
      <c r="A66" s="495"/>
      <c r="B66" s="496"/>
      <c r="C66" s="115" t="s">
        <v>534</v>
      </c>
      <c r="D66" s="115" t="s">
        <v>492</v>
      </c>
      <c r="E66" s="115" t="s">
        <v>492</v>
      </c>
      <c r="F66" s="115" t="s">
        <v>492</v>
      </c>
      <c r="G66" s="115" t="s">
        <v>492</v>
      </c>
      <c r="H66" s="115" t="s">
        <v>492</v>
      </c>
      <c r="I66" s="115" t="s">
        <v>492</v>
      </c>
      <c r="J66" s="115" t="s">
        <v>492</v>
      </c>
      <c r="K66" s="115" t="s">
        <v>492</v>
      </c>
      <c r="L66" s="115" t="s">
        <v>492</v>
      </c>
      <c r="M66" s="115" t="s">
        <v>492</v>
      </c>
      <c r="N66" s="115" t="s">
        <v>492</v>
      </c>
      <c r="O66" s="115" t="s">
        <v>492</v>
      </c>
    </row>
    <row r="67" spans="1:15" ht="15.75" customHeight="1" x14ac:dyDescent="0.25">
      <c r="A67" s="495" t="s">
        <v>537</v>
      </c>
      <c r="B67" s="496" t="s">
        <v>506</v>
      </c>
      <c r="C67" s="115" t="s">
        <v>121</v>
      </c>
      <c r="D67" s="115" t="s">
        <v>492</v>
      </c>
      <c r="E67" s="115" t="s">
        <v>492</v>
      </c>
      <c r="F67" s="115" t="s">
        <v>492</v>
      </c>
      <c r="G67" s="115" t="s">
        <v>492</v>
      </c>
      <c r="H67" s="115" t="s">
        <v>492</v>
      </c>
      <c r="I67" s="115" t="s">
        <v>492</v>
      </c>
      <c r="J67" s="115" t="s">
        <v>492</v>
      </c>
      <c r="K67" s="115" t="s">
        <v>492</v>
      </c>
      <c r="L67" s="115" t="s">
        <v>492</v>
      </c>
      <c r="M67" s="115" t="s">
        <v>492</v>
      </c>
      <c r="N67" s="115" t="s">
        <v>492</v>
      </c>
      <c r="O67" s="115" t="s">
        <v>492</v>
      </c>
    </row>
    <row r="68" spans="1:15" ht="15.75" customHeight="1" x14ac:dyDescent="0.25">
      <c r="A68" s="495"/>
      <c r="B68" s="496"/>
      <c r="C68" s="115" t="s">
        <v>532</v>
      </c>
      <c r="D68" s="115" t="s">
        <v>492</v>
      </c>
      <c r="E68" s="115" t="s">
        <v>492</v>
      </c>
      <c r="F68" s="115" t="s">
        <v>492</v>
      </c>
      <c r="G68" s="115" t="s">
        <v>492</v>
      </c>
      <c r="H68" s="115" t="s">
        <v>492</v>
      </c>
      <c r="I68" s="115" t="s">
        <v>492</v>
      </c>
      <c r="J68" s="115" t="s">
        <v>492</v>
      </c>
      <c r="K68" s="115" t="s">
        <v>492</v>
      </c>
      <c r="L68" s="115" t="s">
        <v>492</v>
      </c>
      <c r="M68" s="115" t="s">
        <v>492</v>
      </c>
      <c r="N68" s="115" t="s">
        <v>492</v>
      </c>
      <c r="O68" s="115" t="s">
        <v>492</v>
      </c>
    </row>
    <row r="69" spans="1:15" ht="29.25" customHeight="1" x14ac:dyDescent="0.25">
      <c r="A69" s="495"/>
      <c r="B69" s="496"/>
      <c r="C69" s="115" t="s">
        <v>533</v>
      </c>
      <c r="D69" s="115" t="s">
        <v>492</v>
      </c>
      <c r="E69" s="115" t="s">
        <v>492</v>
      </c>
      <c r="F69" s="115" t="s">
        <v>492</v>
      </c>
      <c r="G69" s="115" t="s">
        <v>492</v>
      </c>
      <c r="H69" s="115" t="s">
        <v>492</v>
      </c>
      <c r="I69" s="115" t="s">
        <v>492</v>
      </c>
      <c r="J69" s="115" t="s">
        <v>492</v>
      </c>
      <c r="K69" s="115" t="s">
        <v>492</v>
      </c>
      <c r="L69" s="115" t="s">
        <v>492</v>
      </c>
      <c r="M69" s="115" t="s">
        <v>492</v>
      </c>
      <c r="N69" s="115" t="s">
        <v>492</v>
      </c>
      <c r="O69" s="115" t="s">
        <v>492</v>
      </c>
    </row>
    <row r="70" spans="1:15" ht="25.5" customHeight="1" x14ac:dyDescent="0.25">
      <c r="A70" s="495"/>
      <c r="B70" s="496"/>
      <c r="C70" s="115" t="s">
        <v>534</v>
      </c>
      <c r="D70" s="115" t="s">
        <v>492</v>
      </c>
      <c r="E70" s="115" t="s">
        <v>492</v>
      </c>
      <c r="F70" s="115" t="s">
        <v>492</v>
      </c>
      <c r="G70" s="115" t="s">
        <v>492</v>
      </c>
      <c r="H70" s="115" t="s">
        <v>492</v>
      </c>
      <c r="I70" s="115" t="s">
        <v>492</v>
      </c>
      <c r="J70" s="115" t="s">
        <v>492</v>
      </c>
      <c r="K70" s="115" t="s">
        <v>492</v>
      </c>
      <c r="L70" s="115" t="s">
        <v>492</v>
      </c>
      <c r="M70" s="115" t="s">
        <v>492</v>
      </c>
      <c r="N70" s="115" t="s">
        <v>492</v>
      </c>
      <c r="O70" s="115" t="s">
        <v>492</v>
      </c>
    </row>
    <row r="71" spans="1:15" ht="27.75" customHeight="1" x14ac:dyDescent="0.25">
      <c r="A71" s="495" t="s">
        <v>538</v>
      </c>
      <c r="B71" s="496" t="s">
        <v>539</v>
      </c>
      <c r="C71" s="115" t="s">
        <v>121</v>
      </c>
      <c r="D71" s="115" t="s">
        <v>492</v>
      </c>
      <c r="E71" s="115" t="s">
        <v>492</v>
      </c>
      <c r="F71" s="115" t="s">
        <v>492</v>
      </c>
      <c r="G71" s="115" t="s">
        <v>492</v>
      </c>
      <c r="H71" s="115" t="s">
        <v>492</v>
      </c>
      <c r="I71" s="115" t="s">
        <v>492</v>
      </c>
      <c r="J71" s="115" t="s">
        <v>492</v>
      </c>
      <c r="K71" s="115" t="s">
        <v>492</v>
      </c>
      <c r="L71" s="115" t="s">
        <v>492</v>
      </c>
      <c r="M71" s="115" t="s">
        <v>492</v>
      </c>
      <c r="N71" s="115" t="s">
        <v>492</v>
      </c>
      <c r="O71" s="115" t="s">
        <v>492</v>
      </c>
    </row>
    <row r="72" spans="1:15" ht="28.5" customHeight="1" x14ac:dyDescent="0.25">
      <c r="A72" s="495"/>
      <c r="B72" s="496"/>
      <c r="C72" s="115" t="s">
        <v>532</v>
      </c>
      <c r="D72" s="115" t="s">
        <v>492</v>
      </c>
      <c r="E72" s="115" t="s">
        <v>492</v>
      </c>
      <c r="F72" s="115" t="s">
        <v>492</v>
      </c>
      <c r="G72" s="115" t="s">
        <v>492</v>
      </c>
      <c r="H72" s="115" t="s">
        <v>492</v>
      </c>
      <c r="I72" s="115" t="s">
        <v>492</v>
      </c>
      <c r="J72" s="115" t="s">
        <v>492</v>
      </c>
      <c r="K72" s="115" t="s">
        <v>492</v>
      </c>
      <c r="L72" s="115" t="s">
        <v>492</v>
      </c>
      <c r="M72" s="115" t="s">
        <v>492</v>
      </c>
      <c r="N72" s="115" t="s">
        <v>492</v>
      </c>
      <c r="O72" s="115" t="s">
        <v>492</v>
      </c>
    </row>
    <row r="73" spans="1:15" ht="24" customHeight="1" x14ac:dyDescent="0.25">
      <c r="A73" s="495"/>
      <c r="B73" s="496"/>
      <c r="C73" s="115" t="s">
        <v>533</v>
      </c>
      <c r="D73" s="115" t="s">
        <v>492</v>
      </c>
      <c r="E73" s="115" t="s">
        <v>492</v>
      </c>
      <c r="F73" s="115" t="s">
        <v>492</v>
      </c>
      <c r="G73" s="115" t="s">
        <v>492</v>
      </c>
      <c r="H73" s="115" t="s">
        <v>492</v>
      </c>
      <c r="I73" s="115" t="s">
        <v>492</v>
      </c>
      <c r="J73" s="115" t="s">
        <v>492</v>
      </c>
      <c r="K73" s="115" t="s">
        <v>492</v>
      </c>
      <c r="L73" s="115" t="s">
        <v>492</v>
      </c>
      <c r="M73" s="115" t="s">
        <v>492</v>
      </c>
      <c r="N73" s="115" t="s">
        <v>492</v>
      </c>
      <c r="O73" s="115" t="s">
        <v>492</v>
      </c>
    </row>
    <row r="74" spans="1:15" ht="21.75" customHeight="1" x14ac:dyDescent="0.25">
      <c r="A74" s="495"/>
      <c r="B74" s="496"/>
      <c r="C74" s="115" t="s">
        <v>534</v>
      </c>
      <c r="D74" s="115" t="s">
        <v>492</v>
      </c>
      <c r="E74" s="115" t="s">
        <v>492</v>
      </c>
      <c r="F74" s="115" t="s">
        <v>492</v>
      </c>
      <c r="G74" s="115" t="s">
        <v>492</v>
      </c>
      <c r="H74" s="115" t="s">
        <v>492</v>
      </c>
      <c r="I74" s="115" t="s">
        <v>492</v>
      </c>
      <c r="J74" s="115" t="s">
        <v>492</v>
      </c>
      <c r="K74" s="115" t="s">
        <v>492</v>
      </c>
      <c r="L74" s="115" t="s">
        <v>492</v>
      </c>
      <c r="M74" s="115" t="s">
        <v>492</v>
      </c>
      <c r="N74" s="115" t="s">
        <v>492</v>
      </c>
      <c r="O74" s="115" t="s">
        <v>492</v>
      </c>
    </row>
    <row r="75" spans="1:15" ht="15.75" customHeight="1" x14ac:dyDescent="0.25">
      <c r="A75" s="495" t="s">
        <v>540</v>
      </c>
      <c r="B75" s="496" t="s">
        <v>502</v>
      </c>
      <c r="C75" s="115" t="s">
        <v>121</v>
      </c>
      <c r="D75" s="115" t="s">
        <v>492</v>
      </c>
      <c r="E75" s="115" t="s">
        <v>492</v>
      </c>
      <c r="F75" s="115" t="s">
        <v>492</v>
      </c>
      <c r="G75" s="115" t="s">
        <v>492</v>
      </c>
      <c r="H75" s="115" t="s">
        <v>492</v>
      </c>
      <c r="I75" s="115" t="s">
        <v>492</v>
      </c>
      <c r="J75" s="115" t="s">
        <v>492</v>
      </c>
      <c r="K75" s="115" t="s">
        <v>492</v>
      </c>
      <c r="L75" s="115" t="s">
        <v>492</v>
      </c>
      <c r="M75" s="115" t="s">
        <v>492</v>
      </c>
      <c r="N75" s="115" t="s">
        <v>492</v>
      </c>
      <c r="O75" s="115" t="s">
        <v>492</v>
      </c>
    </row>
    <row r="76" spans="1:15" ht="15.75" customHeight="1" x14ac:dyDescent="0.25">
      <c r="A76" s="495"/>
      <c r="B76" s="496"/>
      <c r="C76" s="115" t="s">
        <v>532</v>
      </c>
      <c r="D76" s="115" t="s">
        <v>492</v>
      </c>
      <c r="E76" s="115" t="s">
        <v>492</v>
      </c>
      <c r="F76" s="115" t="s">
        <v>492</v>
      </c>
      <c r="G76" s="115" t="s">
        <v>492</v>
      </c>
      <c r="H76" s="115" t="s">
        <v>492</v>
      </c>
      <c r="I76" s="115" t="s">
        <v>492</v>
      </c>
      <c r="J76" s="115" t="s">
        <v>492</v>
      </c>
      <c r="K76" s="115" t="s">
        <v>492</v>
      </c>
      <c r="L76" s="115" t="s">
        <v>492</v>
      </c>
      <c r="M76" s="115" t="s">
        <v>492</v>
      </c>
      <c r="N76" s="115" t="s">
        <v>492</v>
      </c>
      <c r="O76" s="115" t="s">
        <v>492</v>
      </c>
    </row>
    <row r="77" spans="1:15" ht="15.75" customHeight="1" x14ac:dyDescent="0.25">
      <c r="A77" s="495"/>
      <c r="B77" s="496"/>
      <c r="C77" s="115" t="s">
        <v>533</v>
      </c>
      <c r="D77" s="115" t="s">
        <v>492</v>
      </c>
      <c r="E77" s="115" t="s">
        <v>492</v>
      </c>
      <c r="F77" s="115" t="s">
        <v>492</v>
      </c>
      <c r="G77" s="115" t="s">
        <v>492</v>
      </c>
      <c r="H77" s="115" t="s">
        <v>492</v>
      </c>
      <c r="I77" s="115" t="s">
        <v>492</v>
      </c>
      <c r="J77" s="115" t="s">
        <v>492</v>
      </c>
      <c r="K77" s="115" t="s">
        <v>492</v>
      </c>
      <c r="L77" s="115" t="s">
        <v>492</v>
      </c>
      <c r="M77" s="115" t="s">
        <v>492</v>
      </c>
      <c r="N77" s="115" t="s">
        <v>492</v>
      </c>
      <c r="O77" s="115" t="s">
        <v>492</v>
      </c>
    </row>
    <row r="78" spans="1:15" ht="15.75" customHeight="1" x14ac:dyDescent="0.25">
      <c r="A78" s="495"/>
      <c r="B78" s="496"/>
      <c r="C78" s="115" t="s">
        <v>122</v>
      </c>
      <c r="D78" s="115" t="s">
        <v>492</v>
      </c>
      <c r="E78" s="115" t="s">
        <v>492</v>
      </c>
      <c r="F78" s="115" t="s">
        <v>492</v>
      </c>
      <c r="G78" s="115" t="s">
        <v>492</v>
      </c>
      <c r="H78" s="115" t="s">
        <v>492</v>
      </c>
      <c r="I78" s="115" t="s">
        <v>492</v>
      </c>
      <c r="J78" s="115" t="s">
        <v>492</v>
      </c>
      <c r="K78" s="115" t="s">
        <v>492</v>
      </c>
      <c r="L78" s="115" t="s">
        <v>492</v>
      </c>
      <c r="M78" s="115" t="s">
        <v>492</v>
      </c>
      <c r="N78" s="115" t="s">
        <v>492</v>
      </c>
      <c r="O78" s="115" t="s">
        <v>492</v>
      </c>
    </row>
    <row r="79" spans="1:15" ht="15.75" customHeight="1" x14ac:dyDescent="0.25">
      <c r="A79" s="495" t="s">
        <v>541</v>
      </c>
      <c r="B79" s="496" t="s">
        <v>504</v>
      </c>
      <c r="C79" s="115" t="s">
        <v>121</v>
      </c>
      <c r="D79" s="115" t="s">
        <v>492</v>
      </c>
      <c r="E79" s="115" t="s">
        <v>492</v>
      </c>
      <c r="F79" s="115" t="s">
        <v>492</v>
      </c>
      <c r="G79" s="115" t="s">
        <v>492</v>
      </c>
      <c r="H79" s="115" t="s">
        <v>492</v>
      </c>
      <c r="I79" s="115" t="s">
        <v>492</v>
      </c>
      <c r="J79" s="115" t="s">
        <v>492</v>
      </c>
      <c r="K79" s="115" t="s">
        <v>492</v>
      </c>
      <c r="L79" s="115" t="s">
        <v>492</v>
      </c>
      <c r="M79" s="115" t="s">
        <v>492</v>
      </c>
      <c r="N79" s="115" t="s">
        <v>492</v>
      </c>
      <c r="O79" s="115" t="s">
        <v>492</v>
      </c>
    </row>
    <row r="80" spans="1:15" ht="15.75" customHeight="1" x14ac:dyDescent="0.25">
      <c r="A80" s="495"/>
      <c r="B80" s="496"/>
      <c r="C80" s="115" t="s">
        <v>532</v>
      </c>
      <c r="D80" s="115" t="s">
        <v>492</v>
      </c>
      <c r="E80" s="115" t="s">
        <v>492</v>
      </c>
      <c r="F80" s="115" t="s">
        <v>492</v>
      </c>
      <c r="G80" s="115" t="s">
        <v>492</v>
      </c>
      <c r="H80" s="115" t="s">
        <v>492</v>
      </c>
      <c r="I80" s="115" t="s">
        <v>492</v>
      </c>
      <c r="J80" s="115" t="s">
        <v>492</v>
      </c>
      <c r="K80" s="115" t="s">
        <v>492</v>
      </c>
      <c r="L80" s="115" t="s">
        <v>492</v>
      </c>
      <c r="M80" s="115" t="s">
        <v>492</v>
      </c>
      <c r="N80" s="115" t="s">
        <v>492</v>
      </c>
      <c r="O80" s="115" t="s">
        <v>492</v>
      </c>
    </row>
    <row r="81" spans="1:15" ht="15.75" customHeight="1" x14ac:dyDescent="0.25">
      <c r="A81" s="495"/>
      <c r="B81" s="496"/>
      <c r="C81" s="115" t="s">
        <v>533</v>
      </c>
      <c r="D81" s="115" t="s">
        <v>492</v>
      </c>
      <c r="E81" s="115" t="s">
        <v>492</v>
      </c>
      <c r="F81" s="115" t="s">
        <v>492</v>
      </c>
      <c r="G81" s="115" t="s">
        <v>492</v>
      </c>
      <c r="H81" s="115" t="s">
        <v>492</v>
      </c>
      <c r="I81" s="115" t="s">
        <v>492</v>
      </c>
      <c r="J81" s="115" t="s">
        <v>492</v>
      </c>
      <c r="K81" s="115" t="s">
        <v>492</v>
      </c>
      <c r="L81" s="115" t="s">
        <v>492</v>
      </c>
      <c r="M81" s="115" t="s">
        <v>492</v>
      </c>
      <c r="N81" s="115" t="s">
        <v>492</v>
      </c>
      <c r="O81" s="115" t="s">
        <v>492</v>
      </c>
    </row>
    <row r="82" spans="1:15" ht="18.75" customHeight="1" x14ac:dyDescent="0.25">
      <c r="A82" s="495"/>
      <c r="B82" s="496"/>
      <c r="C82" s="115" t="s">
        <v>534</v>
      </c>
      <c r="D82" s="115" t="s">
        <v>492</v>
      </c>
      <c r="E82" s="115" t="s">
        <v>492</v>
      </c>
      <c r="F82" s="115" t="s">
        <v>492</v>
      </c>
      <c r="G82" s="115" t="s">
        <v>492</v>
      </c>
      <c r="H82" s="115" t="s">
        <v>492</v>
      </c>
      <c r="I82" s="115" t="s">
        <v>492</v>
      </c>
      <c r="J82" s="115" t="s">
        <v>492</v>
      </c>
      <c r="K82" s="115" t="s">
        <v>492</v>
      </c>
      <c r="L82" s="115" t="s">
        <v>492</v>
      </c>
      <c r="M82" s="115" t="s">
        <v>492</v>
      </c>
      <c r="N82" s="115" t="s">
        <v>492</v>
      </c>
      <c r="O82" s="115" t="s">
        <v>492</v>
      </c>
    </row>
    <row r="83" spans="1:15" ht="15.75" customHeight="1" x14ac:dyDescent="0.25">
      <c r="A83" s="495" t="s">
        <v>542</v>
      </c>
      <c r="B83" s="496" t="s">
        <v>506</v>
      </c>
      <c r="C83" s="115" t="s">
        <v>121</v>
      </c>
      <c r="D83" s="115" t="s">
        <v>492</v>
      </c>
      <c r="E83" s="115" t="s">
        <v>492</v>
      </c>
      <c r="F83" s="115" t="s">
        <v>492</v>
      </c>
      <c r="G83" s="115" t="s">
        <v>492</v>
      </c>
      <c r="H83" s="115" t="s">
        <v>492</v>
      </c>
      <c r="I83" s="115" t="s">
        <v>492</v>
      </c>
      <c r="J83" s="115" t="s">
        <v>492</v>
      </c>
      <c r="K83" s="115" t="s">
        <v>492</v>
      </c>
      <c r="L83" s="115" t="s">
        <v>492</v>
      </c>
      <c r="M83" s="115" t="s">
        <v>492</v>
      </c>
      <c r="N83" s="115" t="s">
        <v>492</v>
      </c>
      <c r="O83" s="115" t="s">
        <v>492</v>
      </c>
    </row>
    <row r="84" spans="1:15" ht="15.75" customHeight="1" x14ac:dyDescent="0.25">
      <c r="A84" s="495"/>
      <c r="B84" s="496"/>
      <c r="C84" s="115" t="s">
        <v>532</v>
      </c>
      <c r="D84" s="115" t="s">
        <v>492</v>
      </c>
      <c r="E84" s="115" t="s">
        <v>492</v>
      </c>
      <c r="F84" s="115" t="s">
        <v>492</v>
      </c>
      <c r="G84" s="115" t="s">
        <v>492</v>
      </c>
      <c r="H84" s="115" t="s">
        <v>492</v>
      </c>
      <c r="I84" s="115" t="s">
        <v>492</v>
      </c>
      <c r="J84" s="115" t="s">
        <v>492</v>
      </c>
      <c r="K84" s="115" t="s">
        <v>492</v>
      </c>
      <c r="L84" s="115" t="s">
        <v>492</v>
      </c>
      <c r="M84" s="115" t="s">
        <v>492</v>
      </c>
      <c r="N84" s="115" t="s">
        <v>492</v>
      </c>
      <c r="O84" s="115" t="s">
        <v>492</v>
      </c>
    </row>
    <row r="85" spans="1:15" ht="15.75" customHeight="1" x14ac:dyDescent="0.25">
      <c r="A85" s="495"/>
      <c r="B85" s="496"/>
      <c r="C85" s="115" t="s">
        <v>533</v>
      </c>
      <c r="D85" s="115" t="s">
        <v>492</v>
      </c>
      <c r="E85" s="115" t="s">
        <v>492</v>
      </c>
      <c r="F85" s="115" t="s">
        <v>492</v>
      </c>
      <c r="G85" s="115" t="s">
        <v>492</v>
      </c>
      <c r="H85" s="115" t="s">
        <v>492</v>
      </c>
      <c r="I85" s="115" t="s">
        <v>492</v>
      </c>
      <c r="J85" s="115" t="s">
        <v>492</v>
      </c>
      <c r="K85" s="115" t="s">
        <v>492</v>
      </c>
      <c r="L85" s="115" t="s">
        <v>492</v>
      </c>
      <c r="M85" s="115" t="s">
        <v>492</v>
      </c>
      <c r="N85" s="115" t="s">
        <v>492</v>
      </c>
      <c r="O85" s="115" t="s">
        <v>492</v>
      </c>
    </row>
    <row r="86" spans="1:15" ht="20.25" customHeight="1" x14ac:dyDescent="0.25">
      <c r="A86" s="495"/>
      <c r="B86" s="496"/>
      <c r="C86" s="115" t="s">
        <v>534</v>
      </c>
      <c r="D86" s="115" t="s">
        <v>492</v>
      </c>
      <c r="E86" s="115" t="s">
        <v>492</v>
      </c>
      <c r="F86" s="115" t="s">
        <v>492</v>
      </c>
      <c r="G86" s="115" t="s">
        <v>492</v>
      </c>
      <c r="H86" s="115" t="s">
        <v>492</v>
      </c>
      <c r="I86" s="115" t="s">
        <v>492</v>
      </c>
      <c r="J86" s="115" t="s">
        <v>492</v>
      </c>
      <c r="K86" s="115" t="s">
        <v>492</v>
      </c>
      <c r="L86" s="115" t="s">
        <v>492</v>
      </c>
      <c r="M86" s="115" t="s">
        <v>492</v>
      </c>
      <c r="N86" s="115" t="s">
        <v>492</v>
      </c>
      <c r="O86" s="115" t="s">
        <v>492</v>
      </c>
    </row>
    <row r="87" spans="1:15" ht="89.25" customHeight="1" x14ac:dyDescent="0.25">
      <c r="A87" s="114" t="s">
        <v>543</v>
      </c>
      <c r="B87" s="116" t="s">
        <v>544</v>
      </c>
      <c r="C87" s="115" t="s">
        <v>492</v>
      </c>
      <c r="D87" s="115" t="s">
        <v>492</v>
      </c>
      <c r="E87" s="115" t="s">
        <v>492</v>
      </c>
      <c r="F87" s="115" t="s">
        <v>492</v>
      </c>
      <c r="G87" s="115" t="s">
        <v>492</v>
      </c>
      <c r="H87" s="115" t="s">
        <v>492</v>
      </c>
      <c r="I87" s="115" t="s">
        <v>492</v>
      </c>
      <c r="J87" s="115" t="s">
        <v>492</v>
      </c>
      <c r="K87" s="115" t="s">
        <v>492</v>
      </c>
      <c r="L87" s="115" t="s">
        <v>492</v>
      </c>
      <c r="M87" s="115" t="s">
        <v>492</v>
      </c>
      <c r="N87" s="115" t="s">
        <v>492</v>
      </c>
      <c r="O87" s="115" t="s">
        <v>492</v>
      </c>
    </row>
    <row r="88" spans="1:15" ht="50.25" customHeight="1" x14ac:dyDescent="0.25">
      <c r="A88" s="495" t="s">
        <v>545</v>
      </c>
      <c r="B88" s="496" t="s">
        <v>496</v>
      </c>
      <c r="C88" s="115" t="s">
        <v>497</v>
      </c>
      <c r="D88" s="115" t="s">
        <v>492</v>
      </c>
      <c r="E88" s="115" t="s">
        <v>492</v>
      </c>
      <c r="F88" s="115" t="s">
        <v>492</v>
      </c>
      <c r="G88" s="115" t="s">
        <v>492</v>
      </c>
      <c r="H88" s="115" t="s">
        <v>492</v>
      </c>
      <c r="I88" s="115" t="s">
        <v>492</v>
      </c>
      <c r="J88" s="115" t="s">
        <v>492</v>
      </c>
      <c r="K88" s="115" t="s">
        <v>492</v>
      </c>
      <c r="L88" s="115" t="s">
        <v>492</v>
      </c>
      <c r="M88" s="115" t="s">
        <v>492</v>
      </c>
      <c r="N88" s="115" t="s">
        <v>492</v>
      </c>
      <c r="O88" s="115" t="s">
        <v>492</v>
      </c>
    </row>
    <row r="89" spans="1:15" ht="40.5" customHeight="1" x14ac:dyDescent="0.25">
      <c r="A89" s="495"/>
      <c r="B89" s="496"/>
      <c r="C89" s="115" t="s">
        <v>498</v>
      </c>
      <c r="D89" s="115" t="s">
        <v>492</v>
      </c>
      <c r="E89" s="115" t="s">
        <v>492</v>
      </c>
      <c r="F89" s="115" t="s">
        <v>492</v>
      </c>
      <c r="G89" s="115" t="s">
        <v>492</v>
      </c>
      <c r="H89" s="115" t="s">
        <v>492</v>
      </c>
      <c r="I89" s="115" t="s">
        <v>492</v>
      </c>
      <c r="J89" s="115" t="s">
        <v>492</v>
      </c>
      <c r="K89" s="115" t="s">
        <v>492</v>
      </c>
      <c r="L89" s="115" t="s">
        <v>492</v>
      </c>
      <c r="M89" s="115" t="s">
        <v>492</v>
      </c>
      <c r="N89" s="115" t="s">
        <v>492</v>
      </c>
      <c r="O89" s="115" t="s">
        <v>492</v>
      </c>
    </row>
    <row r="90" spans="1:15" ht="33.75" customHeight="1" x14ac:dyDescent="0.25">
      <c r="A90" s="495" t="s">
        <v>546</v>
      </c>
      <c r="B90" s="496" t="s">
        <v>500</v>
      </c>
      <c r="C90" s="115" t="s">
        <v>497</v>
      </c>
      <c r="D90" s="115" t="s">
        <v>492</v>
      </c>
      <c r="E90" s="115" t="s">
        <v>492</v>
      </c>
      <c r="F90" s="115" t="s">
        <v>492</v>
      </c>
      <c r="G90" s="115" t="s">
        <v>492</v>
      </c>
      <c r="H90" s="115" t="s">
        <v>492</v>
      </c>
      <c r="I90" s="115" t="s">
        <v>492</v>
      </c>
      <c r="J90" s="115" t="s">
        <v>492</v>
      </c>
      <c r="K90" s="115" t="s">
        <v>492</v>
      </c>
      <c r="L90" s="115" t="s">
        <v>492</v>
      </c>
      <c r="M90" s="115" t="s">
        <v>492</v>
      </c>
      <c r="N90" s="115" t="s">
        <v>492</v>
      </c>
      <c r="O90" s="115" t="s">
        <v>492</v>
      </c>
    </row>
    <row r="91" spans="1:15" ht="25.5" customHeight="1" x14ac:dyDescent="0.25">
      <c r="A91" s="495"/>
      <c r="B91" s="496"/>
      <c r="C91" s="115" t="s">
        <v>498</v>
      </c>
      <c r="D91" s="115" t="s">
        <v>492</v>
      </c>
      <c r="E91" s="115" t="s">
        <v>492</v>
      </c>
      <c r="F91" s="115" t="s">
        <v>492</v>
      </c>
      <c r="G91" s="115" t="s">
        <v>492</v>
      </c>
      <c r="H91" s="115" t="s">
        <v>492</v>
      </c>
      <c r="I91" s="115" t="s">
        <v>492</v>
      </c>
      <c r="J91" s="115" t="s">
        <v>492</v>
      </c>
      <c r="K91" s="115" t="s">
        <v>492</v>
      </c>
      <c r="L91" s="115" t="s">
        <v>492</v>
      </c>
      <c r="M91" s="115" t="s">
        <v>492</v>
      </c>
      <c r="N91" s="115" t="s">
        <v>492</v>
      </c>
      <c r="O91" s="115" t="s">
        <v>492</v>
      </c>
    </row>
    <row r="92" spans="1:15" ht="25.5" customHeight="1" x14ac:dyDescent="0.25">
      <c r="A92" s="495" t="s">
        <v>547</v>
      </c>
      <c r="B92" s="496" t="s">
        <v>502</v>
      </c>
      <c r="C92" s="115" t="s">
        <v>497</v>
      </c>
      <c r="D92" s="115" t="s">
        <v>492</v>
      </c>
      <c r="E92" s="115" t="s">
        <v>492</v>
      </c>
      <c r="F92" s="115" t="s">
        <v>492</v>
      </c>
      <c r="G92" s="115" t="s">
        <v>492</v>
      </c>
      <c r="H92" s="115" t="s">
        <v>492</v>
      </c>
      <c r="I92" s="115" t="s">
        <v>492</v>
      </c>
      <c r="J92" s="115" t="s">
        <v>492</v>
      </c>
      <c r="K92" s="115" t="s">
        <v>492</v>
      </c>
      <c r="L92" s="115" t="s">
        <v>492</v>
      </c>
      <c r="M92" s="115" t="s">
        <v>492</v>
      </c>
      <c r="N92" s="115" t="s">
        <v>492</v>
      </c>
      <c r="O92" s="115" t="s">
        <v>492</v>
      </c>
    </row>
    <row r="93" spans="1:15" ht="24" customHeight="1" x14ac:dyDescent="0.25">
      <c r="A93" s="495"/>
      <c r="B93" s="496"/>
      <c r="C93" s="115" t="s">
        <v>498</v>
      </c>
      <c r="D93" s="115" t="s">
        <v>492</v>
      </c>
      <c r="E93" s="115" t="s">
        <v>492</v>
      </c>
      <c r="F93" s="115" t="s">
        <v>492</v>
      </c>
      <c r="G93" s="115" t="s">
        <v>492</v>
      </c>
      <c r="H93" s="115" t="s">
        <v>492</v>
      </c>
      <c r="I93" s="115" t="s">
        <v>492</v>
      </c>
      <c r="J93" s="115" t="s">
        <v>492</v>
      </c>
      <c r="K93" s="115" t="s">
        <v>492</v>
      </c>
      <c r="L93" s="115" t="s">
        <v>492</v>
      </c>
      <c r="M93" s="115" t="s">
        <v>492</v>
      </c>
      <c r="N93" s="115" t="s">
        <v>492</v>
      </c>
      <c r="O93" s="115" t="s">
        <v>492</v>
      </c>
    </row>
    <row r="94" spans="1:15" ht="25.5" customHeight="1" x14ac:dyDescent="0.25">
      <c r="A94" s="495" t="s">
        <v>548</v>
      </c>
      <c r="B94" s="496" t="s">
        <v>504</v>
      </c>
      <c r="C94" s="115" t="s">
        <v>497</v>
      </c>
      <c r="D94" s="115" t="s">
        <v>492</v>
      </c>
      <c r="E94" s="115" t="s">
        <v>492</v>
      </c>
      <c r="F94" s="115" t="s">
        <v>492</v>
      </c>
      <c r="G94" s="115" t="s">
        <v>492</v>
      </c>
      <c r="H94" s="115" t="s">
        <v>492</v>
      </c>
      <c r="I94" s="115" t="s">
        <v>492</v>
      </c>
      <c r="J94" s="115" t="s">
        <v>492</v>
      </c>
      <c r="K94" s="115" t="s">
        <v>492</v>
      </c>
      <c r="L94" s="115" t="s">
        <v>492</v>
      </c>
      <c r="M94" s="115" t="s">
        <v>492</v>
      </c>
      <c r="N94" s="115" t="s">
        <v>492</v>
      </c>
      <c r="O94" s="115" t="s">
        <v>492</v>
      </c>
    </row>
    <row r="95" spans="1:15" ht="27.75" customHeight="1" x14ac:dyDescent="0.25">
      <c r="A95" s="495"/>
      <c r="B95" s="496"/>
      <c r="C95" s="115" t="s">
        <v>498</v>
      </c>
      <c r="D95" s="115" t="s">
        <v>492</v>
      </c>
      <c r="E95" s="115" t="s">
        <v>492</v>
      </c>
      <c r="F95" s="115" t="s">
        <v>492</v>
      </c>
      <c r="G95" s="115" t="s">
        <v>492</v>
      </c>
      <c r="H95" s="115" t="s">
        <v>492</v>
      </c>
      <c r="I95" s="115" t="s">
        <v>492</v>
      </c>
      <c r="J95" s="115" t="s">
        <v>492</v>
      </c>
      <c r="K95" s="115" t="s">
        <v>492</v>
      </c>
      <c r="L95" s="115" t="s">
        <v>492</v>
      </c>
      <c r="M95" s="115" t="s">
        <v>492</v>
      </c>
      <c r="N95" s="115" t="s">
        <v>492</v>
      </c>
      <c r="O95" s="115" t="s">
        <v>492</v>
      </c>
    </row>
    <row r="96" spans="1:15" ht="28.5" customHeight="1" x14ac:dyDescent="0.25">
      <c r="A96" s="495" t="s">
        <v>549</v>
      </c>
      <c r="B96" s="496" t="s">
        <v>506</v>
      </c>
      <c r="C96" s="115" t="s">
        <v>497</v>
      </c>
      <c r="D96" s="115" t="s">
        <v>492</v>
      </c>
      <c r="E96" s="115" t="s">
        <v>492</v>
      </c>
      <c r="F96" s="115" t="s">
        <v>492</v>
      </c>
      <c r="G96" s="115" t="s">
        <v>492</v>
      </c>
      <c r="H96" s="115" t="s">
        <v>492</v>
      </c>
      <c r="I96" s="115" t="s">
        <v>492</v>
      </c>
      <c r="J96" s="115" t="s">
        <v>492</v>
      </c>
      <c r="K96" s="115" t="s">
        <v>492</v>
      </c>
      <c r="L96" s="115" t="s">
        <v>492</v>
      </c>
      <c r="M96" s="115" t="s">
        <v>492</v>
      </c>
      <c r="N96" s="115" t="s">
        <v>492</v>
      </c>
      <c r="O96" s="115" t="s">
        <v>492</v>
      </c>
    </row>
    <row r="97" spans="1:15" ht="28.5" customHeight="1" x14ac:dyDescent="0.25">
      <c r="A97" s="495"/>
      <c r="B97" s="496"/>
      <c r="C97" s="115" t="s">
        <v>498</v>
      </c>
      <c r="D97" s="115" t="s">
        <v>492</v>
      </c>
      <c r="E97" s="115" t="s">
        <v>492</v>
      </c>
      <c r="F97" s="115" t="s">
        <v>492</v>
      </c>
      <c r="G97" s="115" t="s">
        <v>492</v>
      </c>
      <c r="H97" s="115" t="s">
        <v>492</v>
      </c>
      <c r="I97" s="115" t="s">
        <v>492</v>
      </c>
      <c r="J97" s="115" t="s">
        <v>492</v>
      </c>
      <c r="K97" s="115" t="s">
        <v>492</v>
      </c>
      <c r="L97" s="115" t="s">
        <v>492</v>
      </c>
      <c r="M97" s="115" t="s">
        <v>492</v>
      </c>
      <c r="N97" s="115" t="s">
        <v>492</v>
      </c>
      <c r="O97" s="115" t="s">
        <v>492</v>
      </c>
    </row>
    <row r="98" spans="1:15" ht="47.25" customHeight="1" x14ac:dyDescent="0.25">
      <c r="A98" s="495" t="s">
        <v>550</v>
      </c>
      <c r="B98" s="496" t="s">
        <v>508</v>
      </c>
      <c r="C98" s="115" t="s">
        <v>497</v>
      </c>
      <c r="D98" s="115" t="s">
        <v>492</v>
      </c>
      <c r="E98" s="115" t="s">
        <v>492</v>
      </c>
      <c r="F98" s="115" t="s">
        <v>492</v>
      </c>
      <c r="G98" s="115" t="s">
        <v>492</v>
      </c>
      <c r="H98" s="115" t="s">
        <v>492</v>
      </c>
      <c r="I98" s="115" t="s">
        <v>492</v>
      </c>
      <c r="J98" s="115" t="s">
        <v>492</v>
      </c>
      <c r="K98" s="115" t="s">
        <v>492</v>
      </c>
      <c r="L98" s="115" t="s">
        <v>492</v>
      </c>
      <c r="M98" s="115" t="s">
        <v>492</v>
      </c>
      <c r="N98" s="115" t="s">
        <v>492</v>
      </c>
      <c r="O98" s="115" t="s">
        <v>492</v>
      </c>
    </row>
    <row r="99" spans="1:15" ht="44.25" customHeight="1" x14ac:dyDescent="0.25">
      <c r="A99" s="495"/>
      <c r="B99" s="496"/>
      <c r="C99" s="115" t="s">
        <v>498</v>
      </c>
      <c r="D99" s="115" t="s">
        <v>492</v>
      </c>
      <c r="E99" s="115" t="s">
        <v>492</v>
      </c>
      <c r="F99" s="115" t="s">
        <v>492</v>
      </c>
      <c r="G99" s="115" t="s">
        <v>492</v>
      </c>
      <c r="H99" s="115" t="s">
        <v>492</v>
      </c>
      <c r="I99" s="115" t="s">
        <v>492</v>
      </c>
      <c r="J99" s="115" t="s">
        <v>492</v>
      </c>
      <c r="K99" s="115" t="s">
        <v>492</v>
      </c>
      <c r="L99" s="115" t="s">
        <v>492</v>
      </c>
      <c r="M99" s="115" t="s">
        <v>492</v>
      </c>
      <c r="N99" s="115" t="s">
        <v>492</v>
      </c>
      <c r="O99" s="115" t="s">
        <v>492</v>
      </c>
    </row>
    <row r="100" spans="1:15" ht="25.5" customHeight="1" x14ac:dyDescent="0.25">
      <c r="A100" s="495" t="s">
        <v>551</v>
      </c>
      <c r="B100" s="496" t="s">
        <v>500</v>
      </c>
      <c r="C100" s="115" t="s">
        <v>497</v>
      </c>
      <c r="D100" s="115" t="s">
        <v>492</v>
      </c>
      <c r="E100" s="115" t="s">
        <v>492</v>
      </c>
      <c r="F100" s="115" t="s">
        <v>492</v>
      </c>
      <c r="G100" s="115" t="s">
        <v>492</v>
      </c>
      <c r="H100" s="115" t="s">
        <v>492</v>
      </c>
      <c r="I100" s="115" t="s">
        <v>492</v>
      </c>
      <c r="J100" s="115" t="s">
        <v>492</v>
      </c>
      <c r="K100" s="115" t="s">
        <v>492</v>
      </c>
      <c r="L100" s="115" t="s">
        <v>492</v>
      </c>
      <c r="M100" s="115" t="s">
        <v>492</v>
      </c>
      <c r="N100" s="115" t="s">
        <v>492</v>
      </c>
      <c r="O100" s="115" t="s">
        <v>492</v>
      </c>
    </row>
    <row r="101" spans="1:15" ht="24.75" customHeight="1" x14ac:dyDescent="0.25">
      <c r="A101" s="495"/>
      <c r="B101" s="496"/>
      <c r="C101" s="115" t="s">
        <v>498</v>
      </c>
      <c r="D101" s="115" t="s">
        <v>492</v>
      </c>
      <c r="E101" s="115" t="s">
        <v>492</v>
      </c>
      <c r="F101" s="115" t="s">
        <v>492</v>
      </c>
      <c r="G101" s="115" t="s">
        <v>492</v>
      </c>
      <c r="H101" s="115" t="s">
        <v>492</v>
      </c>
      <c r="I101" s="115" t="s">
        <v>492</v>
      </c>
      <c r="J101" s="115" t="s">
        <v>492</v>
      </c>
      <c r="K101" s="115" t="s">
        <v>492</v>
      </c>
      <c r="L101" s="115" t="s">
        <v>492</v>
      </c>
      <c r="M101" s="115" t="s">
        <v>492</v>
      </c>
      <c r="N101" s="115" t="s">
        <v>492</v>
      </c>
      <c r="O101" s="115" t="s">
        <v>492</v>
      </c>
    </row>
    <row r="102" spans="1:15" ht="24" customHeight="1" x14ac:dyDescent="0.25">
      <c r="A102" s="495" t="s">
        <v>552</v>
      </c>
      <c r="B102" s="496" t="s">
        <v>502</v>
      </c>
      <c r="C102" s="115" t="s">
        <v>497</v>
      </c>
      <c r="D102" s="115" t="s">
        <v>492</v>
      </c>
      <c r="E102" s="115" t="s">
        <v>492</v>
      </c>
      <c r="F102" s="115" t="s">
        <v>492</v>
      </c>
      <c r="G102" s="115" t="s">
        <v>492</v>
      </c>
      <c r="H102" s="115" t="s">
        <v>492</v>
      </c>
      <c r="I102" s="115" t="s">
        <v>492</v>
      </c>
      <c r="J102" s="115" t="s">
        <v>492</v>
      </c>
      <c r="K102" s="115" t="s">
        <v>492</v>
      </c>
      <c r="L102" s="115" t="s">
        <v>492</v>
      </c>
      <c r="M102" s="115" t="s">
        <v>492</v>
      </c>
      <c r="N102" s="115" t="s">
        <v>492</v>
      </c>
      <c r="O102" s="115" t="s">
        <v>492</v>
      </c>
    </row>
    <row r="103" spans="1:15" ht="24" customHeight="1" x14ac:dyDescent="0.25">
      <c r="A103" s="495"/>
      <c r="B103" s="496"/>
      <c r="C103" s="115" t="s">
        <v>498</v>
      </c>
      <c r="D103" s="115" t="s">
        <v>492</v>
      </c>
      <c r="E103" s="115" t="s">
        <v>492</v>
      </c>
      <c r="F103" s="115" t="s">
        <v>492</v>
      </c>
      <c r="G103" s="115" t="s">
        <v>492</v>
      </c>
      <c r="H103" s="115" t="s">
        <v>492</v>
      </c>
      <c r="I103" s="115" t="s">
        <v>492</v>
      </c>
      <c r="J103" s="115" t="s">
        <v>492</v>
      </c>
      <c r="K103" s="115" t="s">
        <v>492</v>
      </c>
      <c r="L103" s="115" t="s">
        <v>492</v>
      </c>
      <c r="M103" s="115" t="s">
        <v>492</v>
      </c>
      <c r="N103" s="115" t="s">
        <v>492</v>
      </c>
      <c r="O103" s="115" t="s">
        <v>492</v>
      </c>
    </row>
    <row r="104" spans="1:15" ht="30" customHeight="1" x14ac:dyDescent="0.25">
      <c r="A104" s="495" t="s">
        <v>553</v>
      </c>
      <c r="B104" s="496" t="s">
        <v>504</v>
      </c>
      <c r="C104" s="115" t="s">
        <v>497</v>
      </c>
      <c r="D104" s="115" t="s">
        <v>492</v>
      </c>
      <c r="E104" s="115" t="s">
        <v>492</v>
      </c>
      <c r="F104" s="115" t="s">
        <v>492</v>
      </c>
      <c r="G104" s="115" t="s">
        <v>492</v>
      </c>
      <c r="H104" s="115" t="s">
        <v>492</v>
      </c>
      <c r="I104" s="115" t="s">
        <v>492</v>
      </c>
      <c r="J104" s="115" t="s">
        <v>492</v>
      </c>
      <c r="K104" s="115" t="s">
        <v>492</v>
      </c>
      <c r="L104" s="115" t="s">
        <v>492</v>
      </c>
      <c r="M104" s="115" t="s">
        <v>492</v>
      </c>
      <c r="N104" s="115" t="s">
        <v>492</v>
      </c>
      <c r="O104" s="115" t="s">
        <v>492</v>
      </c>
    </row>
    <row r="105" spans="1:15" ht="30" customHeight="1" x14ac:dyDescent="0.25">
      <c r="A105" s="495"/>
      <c r="B105" s="496"/>
      <c r="C105" s="115" t="s">
        <v>498</v>
      </c>
      <c r="D105" s="115" t="s">
        <v>492</v>
      </c>
      <c r="E105" s="115" t="s">
        <v>492</v>
      </c>
      <c r="F105" s="115" t="s">
        <v>492</v>
      </c>
      <c r="G105" s="115" t="s">
        <v>492</v>
      </c>
      <c r="H105" s="115" t="s">
        <v>492</v>
      </c>
      <c r="I105" s="115" t="s">
        <v>492</v>
      </c>
      <c r="J105" s="115" t="s">
        <v>492</v>
      </c>
      <c r="K105" s="115" t="s">
        <v>492</v>
      </c>
      <c r="L105" s="115" t="s">
        <v>492</v>
      </c>
      <c r="M105" s="115" t="s">
        <v>492</v>
      </c>
      <c r="N105" s="115" t="s">
        <v>492</v>
      </c>
      <c r="O105" s="115" t="s">
        <v>492</v>
      </c>
    </row>
    <row r="106" spans="1:15" ht="42.75" customHeight="1" x14ac:dyDescent="0.25">
      <c r="A106" s="495" t="s">
        <v>554</v>
      </c>
      <c r="B106" s="496" t="s">
        <v>506</v>
      </c>
      <c r="C106" s="115" t="s">
        <v>497</v>
      </c>
      <c r="D106" s="115" t="s">
        <v>492</v>
      </c>
      <c r="E106" s="115" t="s">
        <v>492</v>
      </c>
      <c r="F106" s="115" t="s">
        <v>492</v>
      </c>
      <c r="G106" s="115" t="s">
        <v>492</v>
      </c>
      <c r="H106" s="115" t="s">
        <v>492</v>
      </c>
      <c r="I106" s="115" t="s">
        <v>492</v>
      </c>
      <c r="J106" s="115" t="s">
        <v>492</v>
      </c>
      <c r="K106" s="115" t="s">
        <v>492</v>
      </c>
      <c r="L106" s="115" t="s">
        <v>492</v>
      </c>
      <c r="M106" s="115" t="s">
        <v>492</v>
      </c>
      <c r="N106" s="115" t="s">
        <v>492</v>
      </c>
      <c r="O106" s="115" t="s">
        <v>492</v>
      </c>
    </row>
    <row r="107" spans="1:15" ht="31.5" customHeight="1" x14ac:dyDescent="0.25">
      <c r="A107" s="495"/>
      <c r="B107" s="496"/>
      <c r="C107" s="115" t="s">
        <v>498</v>
      </c>
      <c r="D107" s="115" t="s">
        <v>492</v>
      </c>
      <c r="E107" s="115" t="s">
        <v>492</v>
      </c>
      <c r="F107" s="115" t="s">
        <v>492</v>
      </c>
      <c r="G107" s="115" t="s">
        <v>492</v>
      </c>
      <c r="H107" s="115" t="s">
        <v>492</v>
      </c>
      <c r="I107" s="115" t="s">
        <v>492</v>
      </c>
      <c r="J107" s="115" t="s">
        <v>492</v>
      </c>
      <c r="K107" s="115" t="s">
        <v>492</v>
      </c>
      <c r="L107" s="115" t="s">
        <v>492</v>
      </c>
      <c r="M107" s="115" t="s">
        <v>492</v>
      </c>
      <c r="N107" s="115" t="s">
        <v>492</v>
      </c>
      <c r="O107" s="115" t="s">
        <v>492</v>
      </c>
    </row>
    <row r="108" spans="1:15" ht="36" customHeight="1" x14ac:dyDescent="0.25">
      <c r="A108" s="495" t="s">
        <v>555</v>
      </c>
      <c r="B108" s="496" t="s">
        <v>514</v>
      </c>
      <c r="C108" s="115" t="s">
        <v>497</v>
      </c>
      <c r="D108" s="115" t="s">
        <v>492</v>
      </c>
      <c r="E108" s="115" t="s">
        <v>492</v>
      </c>
      <c r="F108" s="115" t="s">
        <v>492</v>
      </c>
      <c r="G108" s="115" t="s">
        <v>492</v>
      </c>
      <c r="H108" s="115" t="s">
        <v>492</v>
      </c>
      <c r="I108" s="115" t="s">
        <v>492</v>
      </c>
      <c r="J108" s="115" t="s">
        <v>492</v>
      </c>
      <c r="K108" s="115" t="s">
        <v>492</v>
      </c>
      <c r="L108" s="115" t="s">
        <v>492</v>
      </c>
      <c r="M108" s="115" t="s">
        <v>492</v>
      </c>
      <c r="N108" s="115" t="s">
        <v>492</v>
      </c>
      <c r="O108" s="115" t="s">
        <v>492</v>
      </c>
    </row>
    <row r="109" spans="1:15" ht="35.25" customHeight="1" x14ac:dyDescent="0.25">
      <c r="A109" s="495"/>
      <c r="B109" s="496"/>
      <c r="C109" s="115" t="s">
        <v>498</v>
      </c>
      <c r="D109" s="115" t="s">
        <v>492</v>
      </c>
      <c r="E109" s="115" t="s">
        <v>492</v>
      </c>
      <c r="F109" s="115" t="s">
        <v>492</v>
      </c>
      <c r="G109" s="115" t="s">
        <v>492</v>
      </c>
      <c r="H109" s="115" t="s">
        <v>492</v>
      </c>
      <c r="I109" s="115" t="s">
        <v>492</v>
      </c>
      <c r="J109" s="115" t="s">
        <v>492</v>
      </c>
      <c r="K109" s="115" t="s">
        <v>492</v>
      </c>
      <c r="L109" s="115" t="s">
        <v>492</v>
      </c>
      <c r="M109" s="115" t="s">
        <v>492</v>
      </c>
      <c r="N109" s="115" t="s">
        <v>492</v>
      </c>
      <c r="O109" s="115" t="s">
        <v>492</v>
      </c>
    </row>
    <row r="110" spans="1:15" ht="24" customHeight="1" x14ac:dyDescent="0.25">
      <c r="A110" s="495" t="s">
        <v>556</v>
      </c>
      <c r="B110" s="496" t="s">
        <v>500</v>
      </c>
      <c r="C110" s="115" t="s">
        <v>497</v>
      </c>
      <c r="D110" s="115" t="s">
        <v>492</v>
      </c>
      <c r="E110" s="115" t="s">
        <v>492</v>
      </c>
      <c r="F110" s="115" t="s">
        <v>492</v>
      </c>
      <c r="G110" s="115" t="s">
        <v>492</v>
      </c>
      <c r="H110" s="115" t="s">
        <v>492</v>
      </c>
      <c r="I110" s="115" t="s">
        <v>492</v>
      </c>
      <c r="J110" s="115" t="s">
        <v>492</v>
      </c>
      <c r="K110" s="115" t="s">
        <v>492</v>
      </c>
      <c r="L110" s="115" t="s">
        <v>492</v>
      </c>
      <c r="M110" s="115" t="s">
        <v>492</v>
      </c>
      <c r="N110" s="115" t="s">
        <v>492</v>
      </c>
      <c r="O110" s="115" t="s">
        <v>492</v>
      </c>
    </row>
    <row r="111" spans="1:15" ht="24.75" customHeight="1" x14ac:dyDescent="0.25">
      <c r="A111" s="495"/>
      <c r="B111" s="496"/>
      <c r="C111" s="115" t="s">
        <v>498</v>
      </c>
      <c r="D111" s="115" t="s">
        <v>492</v>
      </c>
      <c r="E111" s="115" t="s">
        <v>492</v>
      </c>
      <c r="F111" s="115" t="s">
        <v>492</v>
      </c>
      <c r="G111" s="115" t="s">
        <v>492</v>
      </c>
      <c r="H111" s="115" t="s">
        <v>492</v>
      </c>
      <c r="I111" s="115" t="s">
        <v>492</v>
      </c>
      <c r="J111" s="115" t="s">
        <v>492</v>
      </c>
      <c r="K111" s="115" t="s">
        <v>492</v>
      </c>
      <c r="L111" s="115" t="s">
        <v>492</v>
      </c>
      <c r="M111" s="115" t="s">
        <v>492</v>
      </c>
      <c r="N111" s="115" t="s">
        <v>492</v>
      </c>
      <c r="O111" s="115" t="s">
        <v>492</v>
      </c>
    </row>
    <row r="112" spans="1:15" ht="25.5" customHeight="1" x14ac:dyDescent="0.25">
      <c r="A112" s="495" t="s">
        <v>557</v>
      </c>
      <c r="B112" s="496" t="s">
        <v>502</v>
      </c>
      <c r="C112" s="115" t="s">
        <v>497</v>
      </c>
      <c r="D112" s="115" t="s">
        <v>492</v>
      </c>
      <c r="E112" s="115" t="s">
        <v>492</v>
      </c>
      <c r="F112" s="115" t="s">
        <v>492</v>
      </c>
      <c r="G112" s="115" t="s">
        <v>492</v>
      </c>
      <c r="H112" s="115" t="s">
        <v>492</v>
      </c>
      <c r="I112" s="115" t="s">
        <v>492</v>
      </c>
      <c r="J112" s="115" t="s">
        <v>492</v>
      </c>
      <c r="K112" s="115" t="s">
        <v>492</v>
      </c>
      <c r="L112" s="115" t="s">
        <v>492</v>
      </c>
      <c r="M112" s="115" t="s">
        <v>492</v>
      </c>
      <c r="N112" s="115" t="s">
        <v>492</v>
      </c>
      <c r="O112" s="115" t="s">
        <v>492</v>
      </c>
    </row>
    <row r="113" spans="1:15" ht="24.75" customHeight="1" x14ac:dyDescent="0.25">
      <c r="A113" s="495"/>
      <c r="B113" s="496"/>
      <c r="C113" s="115" t="s">
        <v>498</v>
      </c>
      <c r="D113" s="115" t="s">
        <v>492</v>
      </c>
      <c r="E113" s="115" t="s">
        <v>492</v>
      </c>
      <c r="F113" s="115" t="s">
        <v>492</v>
      </c>
      <c r="G113" s="115" t="s">
        <v>492</v>
      </c>
      <c r="H113" s="115" t="s">
        <v>492</v>
      </c>
      <c r="I113" s="115" t="s">
        <v>492</v>
      </c>
      <c r="J113" s="115" t="s">
        <v>492</v>
      </c>
      <c r="K113" s="115" t="s">
        <v>492</v>
      </c>
      <c r="L113" s="115" t="s">
        <v>492</v>
      </c>
      <c r="M113" s="115" t="s">
        <v>492</v>
      </c>
      <c r="N113" s="115" t="s">
        <v>492</v>
      </c>
      <c r="O113" s="115" t="s">
        <v>492</v>
      </c>
    </row>
    <row r="114" spans="1:15" ht="28.5" customHeight="1" x14ac:dyDescent="0.25">
      <c r="A114" s="495" t="s">
        <v>558</v>
      </c>
      <c r="B114" s="496" t="s">
        <v>504</v>
      </c>
      <c r="C114" s="115" t="s">
        <v>497</v>
      </c>
      <c r="D114" s="115" t="s">
        <v>492</v>
      </c>
      <c r="E114" s="115" t="s">
        <v>492</v>
      </c>
      <c r="F114" s="115" t="s">
        <v>492</v>
      </c>
      <c r="G114" s="115" t="s">
        <v>492</v>
      </c>
      <c r="H114" s="115" t="s">
        <v>492</v>
      </c>
      <c r="I114" s="115" t="s">
        <v>492</v>
      </c>
      <c r="J114" s="115" t="s">
        <v>492</v>
      </c>
      <c r="K114" s="115" t="s">
        <v>492</v>
      </c>
      <c r="L114" s="115" t="s">
        <v>492</v>
      </c>
      <c r="M114" s="115" t="s">
        <v>492</v>
      </c>
      <c r="N114" s="115" t="s">
        <v>492</v>
      </c>
      <c r="O114" s="115" t="s">
        <v>492</v>
      </c>
    </row>
    <row r="115" spans="1:15" ht="31.5" customHeight="1" x14ac:dyDescent="0.25">
      <c r="A115" s="495"/>
      <c r="B115" s="496"/>
      <c r="C115" s="115" t="s">
        <v>498</v>
      </c>
      <c r="D115" s="115" t="s">
        <v>492</v>
      </c>
      <c r="E115" s="115" t="s">
        <v>492</v>
      </c>
      <c r="F115" s="115" t="s">
        <v>492</v>
      </c>
      <c r="G115" s="115" t="s">
        <v>492</v>
      </c>
      <c r="H115" s="115" t="s">
        <v>492</v>
      </c>
      <c r="I115" s="115" t="s">
        <v>492</v>
      </c>
      <c r="J115" s="115" t="s">
        <v>492</v>
      </c>
      <c r="K115" s="115" t="s">
        <v>492</v>
      </c>
      <c r="L115" s="115" t="s">
        <v>492</v>
      </c>
      <c r="M115" s="115" t="s">
        <v>492</v>
      </c>
      <c r="N115" s="115" t="s">
        <v>492</v>
      </c>
      <c r="O115" s="115" t="s">
        <v>492</v>
      </c>
    </row>
    <row r="116" spans="1:15" ht="18.75" customHeight="1" x14ac:dyDescent="0.25">
      <c r="A116" s="495" t="s">
        <v>559</v>
      </c>
      <c r="B116" s="496" t="s">
        <v>506</v>
      </c>
      <c r="C116" s="115" t="s">
        <v>497</v>
      </c>
      <c r="D116" s="115" t="s">
        <v>492</v>
      </c>
      <c r="E116" s="115" t="s">
        <v>492</v>
      </c>
      <c r="F116" s="115" t="s">
        <v>492</v>
      </c>
      <c r="G116" s="115" t="s">
        <v>492</v>
      </c>
      <c r="H116" s="115" t="s">
        <v>492</v>
      </c>
      <c r="I116" s="115" t="s">
        <v>492</v>
      </c>
      <c r="J116" s="115" t="s">
        <v>492</v>
      </c>
      <c r="K116" s="115" t="s">
        <v>492</v>
      </c>
      <c r="L116" s="115" t="s">
        <v>492</v>
      </c>
      <c r="M116" s="115" t="s">
        <v>492</v>
      </c>
      <c r="N116" s="115" t="s">
        <v>492</v>
      </c>
      <c r="O116" s="115" t="s">
        <v>492</v>
      </c>
    </row>
    <row r="117" spans="1:15" ht="38.25" customHeight="1" x14ac:dyDescent="0.25">
      <c r="A117" s="495"/>
      <c r="B117" s="496"/>
      <c r="C117" s="115" t="s">
        <v>498</v>
      </c>
      <c r="D117" s="115" t="s">
        <v>492</v>
      </c>
      <c r="E117" s="115" t="s">
        <v>492</v>
      </c>
      <c r="F117" s="115" t="s">
        <v>492</v>
      </c>
      <c r="G117" s="115" t="s">
        <v>492</v>
      </c>
      <c r="H117" s="115" t="s">
        <v>492</v>
      </c>
      <c r="I117" s="115" t="s">
        <v>492</v>
      </c>
      <c r="J117" s="115" t="s">
        <v>492</v>
      </c>
      <c r="K117" s="115" t="s">
        <v>492</v>
      </c>
      <c r="L117" s="115" t="s">
        <v>492</v>
      </c>
      <c r="M117" s="115" t="s">
        <v>492</v>
      </c>
      <c r="N117" s="115" t="s">
        <v>492</v>
      </c>
      <c r="O117" s="115" t="s">
        <v>492</v>
      </c>
    </row>
    <row r="118" spans="1:15" ht="90" customHeight="1" x14ac:dyDescent="0.25">
      <c r="A118" s="114" t="s">
        <v>560</v>
      </c>
      <c r="B118" s="117" t="s">
        <v>520</v>
      </c>
      <c r="C118" s="115" t="s">
        <v>521</v>
      </c>
      <c r="D118" s="115" t="s">
        <v>492</v>
      </c>
      <c r="E118" s="115" t="s">
        <v>492</v>
      </c>
      <c r="F118" s="115" t="s">
        <v>492</v>
      </c>
      <c r="G118" s="115" t="s">
        <v>492</v>
      </c>
      <c r="H118" s="115" t="s">
        <v>492</v>
      </c>
      <c r="I118" s="115" t="s">
        <v>492</v>
      </c>
      <c r="J118" s="115" t="s">
        <v>492</v>
      </c>
      <c r="K118" s="115" t="s">
        <v>492</v>
      </c>
      <c r="L118" s="115" t="s">
        <v>492</v>
      </c>
      <c r="M118" s="115" t="s">
        <v>492</v>
      </c>
      <c r="N118" s="115" t="s">
        <v>492</v>
      </c>
      <c r="O118" s="115" t="s">
        <v>492</v>
      </c>
    </row>
    <row r="119" spans="1:15" ht="38.25" customHeight="1" x14ac:dyDescent="0.25">
      <c r="A119" s="114" t="s">
        <v>561</v>
      </c>
      <c r="B119" s="117" t="s">
        <v>562</v>
      </c>
      <c r="C119" s="115" t="s">
        <v>521</v>
      </c>
      <c r="D119" s="115" t="s">
        <v>492</v>
      </c>
      <c r="E119" s="115" t="s">
        <v>492</v>
      </c>
      <c r="F119" s="115" t="s">
        <v>492</v>
      </c>
      <c r="G119" s="115" t="s">
        <v>492</v>
      </c>
      <c r="H119" s="115" t="s">
        <v>492</v>
      </c>
      <c r="I119" s="115" t="s">
        <v>492</v>
      </c>
      <c r="J119" s="115" t="s">
        <v>492</v>
      </c>
      <c r="K119" s="115" t="s">
        <v>492</v>
      </c>
      <c r="L119" s="115" t="s">
        <v>492</v>
      </c>
      <c r="M119" s="115" t="s">
        <v>492</v>
      </c>
      <c r="N119" s="115" t="s">
        <v>492</v>
      </c>
      <c r="O119" s="115" t="s">
        <v>492</v>
      </c>
    </row>
    <row r="120" spans="1:15" ht="60.75" customHeight="1" x14ac:dyDescent="0.25">
      <c r="A120" s="114" t="s">
        <v>563</v>
      </c>
      <c r="B120" s="117" t="s">
        <v>525</v>
      </c>
      <c r="C120" s="115" t="s">
        <v>521</v>
      </c>
      <c r="D120" s="115" t="s">
        <v>492</v>
      </c>
      <c r="E120" s="115" t="s">
        <v>492</v>
      </c>
      <c r="F120" s="115" t="s">
        <v>492</v>
      </c>
      <c r="G120" s="115" t="s">
        <v>492</v>
      </c>
      <c r="H120" s="115" t="s">
        <v>492</v>
      </c>
      <c r="I120" s="115" t="s">
        <v>492</v>
      </c>
      <c r="J120" s="115" t="s">
        <v>492</v>
      </c>
      <c r="K120" s="115" t="s">
        <v>492</v>
      </c>
      <c r="L120" s="115" t="s">
        <v>492</v>
      </c>
      <c r="M120" s="115" t="s">
        <v>492</v>
      </c>
      <c r="N120" s="115" t="s">
        <v>492</v>
      </c>
      <c r="O120" s="115" t="s">
        <v>492</v>
      </c>
    </row>
    <row r="121" spans="1:15" ht="55.5" customHeight="1" x14ac:dyDescent="0.25">
      <c r="A121" s="114" t="s">
        <v>564</v>
      </c>
      <c r="B121" s="117" t="s">
        <v>527</v>
      </c>
      <c r="C121" s="115" t="s">
        <v>521</v>
      </c>
      <c r="D121" s="115" t="s">
        <v>492</v>
      </c>
      <c r="E121" s="115" t="s">
        <v>492</v>
      </c>
      <c r="F121" s="115" t="s">
        <v>492</v>
      </c>
      <c r="G121" s="115" t="s">
        <v>492</v>
      </c>
      <c r="H121" s="115" t="s">
        <v>492</v>
      </c>
      <c r="I121" s="115" t="s">
        <v>492</v>
      </c>
      <c r="J121" s="115" t="s">
        <v>492</v>
      </c>
      <c r="K121" s="115" t="s">
        <v>492</v>
      </c>
      <c r="L121" s="115" t="s">
        <v>492</v>
      </c>
      <c r="M121" s="115" t="s">
        <v>492</v>
      </c>
      <c r="N121" s="115" t="s">
        <v>492</v>
      </c>
      <c r="O121" s="115" t="s">
        <v>492</v>
      </c>
    </row>
    <row r="122" spans="1:15" ht="42" customHeight="1" x14ac:dyDescent="0.25">
      <c r="A122" s="114" t="s">
        <v>565</v>
      </c>
      <c r="B122" s="117" t="s">
        <v>529</v>
      </c>
      <c r="C122" s="115" t="s">
        <v>521</v>
      </c>
      <c r="D122" s="115" t="s">
        <v>492</v>
      </c>
      <c r="E122" s="115" t="s">
        <v>492</v>
      </c>
      <c r="F122" s="115" t="s">
        <v>492</v>
      </c>
      <c r="G122" s="115" t="s">
        <v>492</v>
      </c>
      <c r="H122" s="115" t="s">
        <v>492</v>
      </c>
      <c r="I122" s="115" t="s">
        <v>492</v>
      </c>
      <c r="J122" s="115" t="s">
        <v>492</v>
      </c>
      <c r="K122" s="115" t="s">
        <v>492</v>
      </c>
      <c r="L122" s="115" t="s">
        <v>492</v>
      </c>
      <c r="M122" s="115" t="s">
        <v>492</v>
      </c>
      <c r="N122" s="115" t="s">
        <v>492</v>
      </c>
      <c r="O122" s="115" t="s">
        <v>492</v>
      </c>
    </row>
    <row r="123" spans="1:15" ht="24" customHeight="1" x14ac:dyDescent="0.25">
      <c r="A123" s="495" t="s">
        <v>566</v>
      </c>
      <c r="B123" s="496" t="s">
        <v>531</v>
      </c>
      <c r="C123" s="115" t="s">
        <v>121</v>
      </c>
      <c r="D123" s="115" t="s">
        <v>492</v>
      </c>
      <c r="E123" s="115" t="s">
        <v>492</v>
      </c>
      <c r="F123" s="115" t="s">
        <v>492</v>
      </c>
      <c r="G123" s="115" t="s">
        <v>492</v>
      </c>
      <c r="H123" s="115" t="s">
        <v>492</v>
      </c>
      <c r="I123" s="115" t="s">
        <v>492</v>
      </c>
      <c r="J123" s="115" t="s">
        <v>492</v>
      </c>
      <c r="K123" s="115" t="s">
        <v>492</v>
      </c>
      <c r="L123" s="115" t="s">
        <v>492</v>
      </c>
      <c r="M123" s="115" t="s">
        <v>492</v>
      </c>
      <c r="N123" s="115" t="s">
        <v>492</v>
      </c>
      <c r="O123" s="115" t="s">
        <v>492</v>
      </c>
    </row>
    <row r="124" spans="1:15" ht="28.5" customHeight="1" x14ac:dyDescent="0.25">
      <c r="A124" s="495"/>
      <c r="B124" s="496"/>
      <c r="C124" s="115" t="s">
        <v>532</v>
      </c>
      <c r="D124" s="115" t="s">
        <v>492</v>
      </c>
      <c r="E124" s="115" t="s">
        <v>492</v>
      </c>
      <c r="F124" s="115" t="s">
        <v>492</v>
      </c>
      <c r="G124" s="115" t="s">
        <v>492</v>
      </c>
      <c r="H124" s="115" t="s">
        <v>492</v>
      </c>
      <c r="I124" s="115" t="s">
        <v>492</v>
      </c>
      <c r="J124" s="115" t="s">
        <v>492</v>
      </c>
      <c r="K124" s="115" t="s">
        <v>492</v>
      </c>
      <c r="L124" s="115" t="s">
        <v>492</v>
      </c>
      <c r="M124" s="115" t="s">
        <v>492</v>
      </c>
      <c r="N124" s="115" t="s">
        <v>492</v>
      </c>
      <c r="O124" s="115" t="s">
        <v>492</v>
      </c>
    </row>
    <row r="125" spans="1:15" ht="26.25" customHeight="1" x14ac:dyDescent="0.25">
      <c r="A125" s="495"/>
      <c r="B125" s="496"/>
      <c r="C125" s="115" t="s">
        <v>533</v>
      </c>
      <c r="D125" s="115" t="s">
        <v>492</v>
      </c>
      <c r="E125" s="115" t="s">
        <v>492</v>
      </c>
      <c r="F125" s="115" t="s">
        <v>492</v>
      </c>
      <c r="G125" s="115" t="s">
        <v>492</v>
      </c>
      <c r="H125" s="115" t="s">
        <v>492</v>
      </c>
      <c r="I125" s="115" t="s">
        <v>492</v>
      </c>
      <c r="J125" s="115" t="s">
        <v>492</v>
      </c>
      <c r="K125" s="115" t="s">
        <v>492</v>
      </c>
      <c r="L125" s="115" t="s">
        <v>492</v>
      </c>
      <c r="M125" s="115" t="s">
        <v>492</v>
      </c>
      <c r="N125" s="115" t="s">
        <v>492</v>
      </c>
      <c r="O125" s="115" t="s">
        <v>492</v>
      </c>
    </row>
    <row r="126" spans="1:15" ht="28.5" customHeight="1" x14ac:dyDescent="0.25">
      <c r="A126" s="495"/>
      <c r="B126" s="496"/>
      <c r="C126" s="115" t="s">
        <v>534</v>
      </c>
      <c r="D126" s="115" t="s">
        <v>492</v>
      </c>
      <c r="E126" s="115" t="s">
        <v>492</v>
      </c>
      <c r="F126" s="115" t="s">
        <v>492</v>
      </c>
      <c r="G126" s="115" t="s">
        <v>492</v>
      </c>
      <c r="H126" s="115" t="s">
        <v>492</v>
      </c>
      <c r="I126" s="115" t="s">
        <v>492</v>
      </c>
      <c r="J126" s="115" t="s">
        <v>492</v>
      </c>
      <c r="K126" s="115" t="s">
        <v>492</v>
      </c>
      <c r="L126" s="115" t="s">
        <v>492</v>
      </c>
      <c r="M126" s="115" t="s">
        <v>492</v>
      </c>
      <c r="N126" s="115" t="s">
        <v>492</v>
      </c>
      <c r="O126" s="115" t="s">
        <v>492</v>
      </c>
    </row>
    <row r="127" spans="1:15" ht="15.75" customHeight="1" x14ac:dyDescent="0.25">
      <c r="A127" s="495" t="s">
        <v>567</v>
      </c>
      <c r="B127" s="496" t="s">
        <v>502</v>
      </c>
      <c r="C127" s="115" t="s">
        <v>121</v>
      </c>
      <c r="D127" s="115" t="s">
        <v>492</v>
      </c>
      <c r="E127" s="115" t="s">
        <v>492</v>
      </c>
      <c r="F127" s="115" t="s">
        <v>492</v>
      </c>
      <c r="G127" s="115" t="s">
        <v>492</v>
      </c>
      <c r="H127" s="115" t="s">
        <v>492</v>
      </c>
      <c r="I127" s="115" t="s">
        <v>492</v>
      </c>
      <c r="J127" s="115" t="s">
        <v>492</v>
      </c>
      <c r="K127" s="115" t="s">
        <v>492</v>
      </c>
      <c r="L127" s="115" t="s">
        <v>492</v>
      </c>
      <c r="M127" s="115" t="s">
        <v>492</v>
      </c>
      <c r="N127" s="115" t="s">
        <v>492</v>
      </c>
      <c r="O127" s="115" t="s">
        <v>492</v>
      </c>
    </row>
    <row r="128" spans="1:15" ht="15.75" customHeight="1" x14ac:dyDescent="0.25">
      <c r="A128" s="495"/>
      <c r="B128" s="496"/>
      <c r="C128" s="115" t="s">
        <v>532</v>
      </c>
      <c r="D128" s="115" t="s">
        <v>492</v>
      </c>
      <c r="E128" s="115" t="s">
        <v>492</v>
      </c>
      <c r="F128" s="115" t="s">
        <v>492</v>
      </c>
      <c r="G128" s="115" t="s">
        <v>492</v>
      </c>
      <c r="H128" s="115" t="s">
        <v>492</v>
      </c>
      <c r="I128" s="115" t="s">
        <v>492</v>
      </c>
      <c r="J128" s="115" t="s">
        <v>492</v>
      </c>
      <c r="K128" s="115" t="s">
        <v>492</v>
      </c>
      <c r="L128" s="115" t="s">
        <v>492</v>
      </c>
      <c r="M128" s="115" t="s">
        <v>492</v>
      </c>
      <c r="N128" s="115" t="s">
        <v>492</v>
      </c>
      <c r="O128" s="115" t="s">
        <v>492</v>
      </c>
    </row>
    <row r="129" spans="1:15" ht="15.75" customHeight="1" x14ac:dyDescent="0.25">
      <c r="A129" s="495"/>
      <c r="B129" s="496"/>
      <c r="C129" s="115" t="s">
        <v>533</v>
      </c>
      <c r="D129" s="115" t="s">
        <v>492</v>
      </c>
      <c r="E129" s="115" t="s">
        <v>492</v>
      </c>
      <c r="F129" s="115" t="s">
        <v>492</v>
      </c>
      <c r="G129" s="115" t="s">
        <v>492</v>
      </c>
      <c r="H129" s="115" t="s">
        <v>492</v>
      </c>
      <c r="I129" s="115" t="s">
        <v>492</v>
      </c>
      <c r="J129" s="115" t="s">
        <v>492</v>
      </c>
      <c r="K129" s="115" t="s">
        <v>492</v>
      </c>
      <c r="L129" s="115" t="s">
        <v>492</v>
      </c>
      <c r="M129" s="115" t="s">
        <v>492</v>
      </c>
      <c r="N129" s="115" t="s">
        <v>492</v>
      </c>
      <c r="O129" s="115" t="s">
        <v>492</v>
      </c>
    </row>
    <row r="130" spans="1:15" ht="18.75" customHeight="1" x14ac:dyDescent="0.25">
      <c r="A130" s="495"/>
      <c r="B130" s="496"/>
      <c r="C130" s="115" t="s">
        <v>534</v>
      </c>
      <c r="D130" s="115" t="s">
        <v>492</v>
      </c>
      <c r="E130" s="115" t="s">
        <v>492</v>
      </c>
      <c r="F130" s="115" t="s">
        <v>492</v>
      </c>
      <c r="G130" s="115" t="s">
        <v>492</v>
      </c>
      <c r="H130" s="115" t="s">
        <v>492</v>
      </c>
      <c r="I130" s="115" t="s">
        <v>492</v>
      </c>
      <c r="J130" s="115" t="s">
        <v>492</v>
      </c>
      <c r="K130" s="115" t="s">
        <v>492</v>
      </c>
      <c r="L130" s="115" t="s">
        <v>492</v>
      </c>
      <c r="M130" s="115" t="s">
        <v>492</v>
      </c>
      <c r="N130" s="115" t="s">
        <v>492</v>
      </c>
      <c r="O130" s="115" t="s">
        <v>492</v>
      </c>
    </row>
    <row r="131" spans="1:15" ht="15.75" customHeight="1" x14ac:dyDescent="0.25">
      <c r="A131" s="495" t="s">
        <v>568</v>
      </c>
      <c r="B131" s="496" t="s">
        <v>504</v>
      </c>
      <c r="C131" s="115" t="s">
        <v>121</v>
      </c>
      <c r="D131" s="115" t="s">
        <v>492</v>
      </c>
      <c r="E131" s="115" t="s">
        <v>492</v>
      </c>
      <c r="F131" s="115" t="s">
        <v>492</v>
      </c>
      <c r="G131" s="115" t="s">
        <v>492</v>
      </c>
      <c r="H131" s="115" t="s">
        <v>492</v>
      </c>
      <c r="I131" s="115" t="s">
        <v>492</v>
      </c>
      <c r="J131" s="115" t="s">
        <v>492</v>
      </c>
      <c r="K131" s="115" t="s">
        <v>492</v>
      </c>
      <c r="L131" s="115" t="s">
        <v>492</v>
      </c>
      <c r="M131" s="115" t="s">
        <v>492</v>
      </c>
      <c r="N131" s="115" t="s">
        <v>492</v>
      </c>
      <c r="O131" s="115" t="s">
        <v>492</v>
      </c>
    </row>
    <row r="132" spans="1:15" ht="15.75" customHeight="1" x14ac:dyDescent="0.25">
      <c r="A132" s="495"/>
      <c r="B132" s="496"/>
      <c r="C132" s="115" t="s">
        <v>532</v>
      </c>
      <c r="D132" s="115" t="s">
        <v>492</v>
      </c>
      <c r="E132" s="115" t="s">
        <v>492</v>
      </c>
      <c r="F132" s="115" t="s">
        <v>492</v>
      </c>
      <c r="G132" s="115" t="s">
        <v>492</v>
      </c>
      <c r="H132" s="115" t="s">
        <v>492</v>
      </c>
      <c r="I132" s="115" t="s">
        <v>492</v>
      </c>
      <c r="J132" s="115" t="s">
        <v>492</v>
      </c>
      <c r="K132" s="115" t="s">
        <v>492</v>
      </c>
      <c r="L132" s="115" t="s">
        <v>492</v>
      </c>
      <c r="M132" s="115" t="s">
        <v>492</v>
      </c>
      <c r="N132" s="115" t="s">
        <v>492</v>
      </c>
      <c r="O132" s="115" t="s">
        <v>492</v>
      </c>
    </row>
    <row r="133" spans="1:15" ht="15.75" customHeight="1" x14ac:dyDescent="0.25">
      <c r="A133" s="495"/>
      <c r="B133" s="496"/>
      <c r="C133" s="115" t="s">
        <v>533</v>
      </c>
      <c r="D133" s="115" t="s">
        <v>492</v>
      </c>
      <c r="E133" s="115" t="s">
        <v>492</v>
      </c>
      <c r="F133" s="115" t="s">
        <v>492</v>
      </c>
      <c r="G133" s="115" t="s">
        <v>492</v>
      </c>
      <c r="H133" s="115" t="s">
        <v>492</v>
      </c>
      <c r="I133" s="115" t="s">
        <v>492</v>
      </c>
      <c r="J133" s="115" t="s">
        <v>492</v>
      </c>
      <c r="K133" s="115" t="s">
        <v>492</v>
      </c>
      <c r="L133" s="115" t="s">
        <v>492</v>
      </c>
      <c r="M133" s="115" t="s">
        <v>492</v>
      </c>
      <c r="N133" s="115" t="s">
        <v>492</v>
      </c>
      <c r="O133" s="115" t="s">
        <v>492</v>
      </c>
    </row>
    <row r="134" spans="1:15" ht="18.75" customHeight="1" x14ac:dyDescent="0.25">
      <c r="A134" s="495"/>
      <c r="B134" s="496"/>
      <c r="C134" s="115" t="s">
        <v>534</v>
      </c>
      <c r="D134" s="115" t="s">
        <v>492</v>
      </c>
      <c r="E134" s="115" t="s">
        <v>492</v>
      </c>
      <c r="F134" s="115" t="s">
        <v>492</v>
      </c>
      <c r="G134" s="115" t="s">
        <v>492</v>
      </c>
      <c r="H134" s="115" t="s">
        <v>492</v>
      </c>
      <c r="I134" s="115" t="s">
        <v>492</v>
      </c>
      <c r="J134" s="115" t="s">
        <v>492</v>
      </c>
      <c r="K134" s="115" t="s">
        <v>492</v>
      </c>
      <c r="L134" s="115" t="s">
        <v>492</v>
      </c>
      <c r="M134" s="115" t="s">
        <v>492</v>
      </c>
      <c r="N134" s="115" t="s">
        <v>492</v>
      </c>
      <c r="O134" s="115" t="s">
        <v>492</v>
      </c>
    </row>
    <row r="135" spans="1:15" ht="15.75" customHeight="1" x14ac:dyDescent="0.25">
      <c r="A135" s="495" t="s">
        <v>569</v>
      </c>
      <c r="B135" s="496" t="s">
        <v>506</v>
      </c>
      <c r="C135" s="115" t="s">
        <v>121</v>
      </c>
      <c r="D135" s="115" t="s">
        <v>492</v>
      </c>
      <c r="E135" s="115" t="s">
        <v>492</v>
      </c>
      <c r="F135" s="115" t="s">
        <v>492</v>
      </c>
      <c r="G135" s="115" t="s">
        <v>492</v>
      </c>
      <c r="H135" s="115" t="s">
        <v>492</v>
      </c>
      <c r="I135" s="115" t="s">
        <v>492</v>
      </c>
      <c r="J135" s="115" t="s">
        <v>492</v>
      </c>
      <c r="K135" s="115" t="s">
        <v>492</v>
      </c>
      <c r="L135" s="115" t="s">
        <v>492</v>
      </c>
      <c r="M135" s="115" t="s">
        <v>492</v>
      </c>
      <c r="N135" s="115" t="s">
        <v>492</v>
      </c>
      <c r="O135" s="115" t="s">
        <v>492</v>
      </c>
    </row>
    <row r="136" spans="1:15" ht="15.75" customHeight="1" x14ac:dyDescent="0.25">
      <c r="A136" s="495"/>
      <c r="B136" s="496"/>
      <c r="C136" s="115" t="s">
        <v>532</v>
      </c>
      <c r="D136" s="115" t="s">
        <v>492</v>
      </c>
      <c r="E136" s="115" t="s">
        <v>492</v>
      </c>
      <c r="F136" s="115" t="s">
        <v>492</v>
      </c>
      <c r="G136" s="115" t="s">
        <v>492</v>
      </c>
      <c r="H136" s="115" t="s">
        <v>492</v>
      </c>
      <c r="I136" s="115" t="s">
        <v>492</v>
      </c>
      <c r="J136" s="115" t="s">
        <v>492</v>
      </c>
      <c r="K136" s="115" t="s">
        <v>492</v>
      </c>
      <c r="L136" s="115" t="s">
        <v>492</v>
      </c>
      <c r="M136" s="115" t="s">
        <v>492</v>
      </c>
      <c r="N136" s="115" t="s">
        <v>492</v>
      </c>
      <c r="O136" s="115" t="s">
        <v>492</v>
      </c>
    </row>
    <row r="137" spans="1:15" ht="28.5" customHeight="1" x14ac:dyDescent="0.25">
      <c r="A137" s="495"/>
      <c r="B137" s="496"/>
      <c r="C137" s="115" t="s">
        <v>533</v>
      </c>
      <c r="D137" s="115" t="s">
        <v>492</v>
      </c>
      <c r="E137" s="115" t="s">
        <v>492</v>
      </c>
      <c r="F137" s="115" t="s">
        <v>492</v>
      </c>
      <c r="G137" s="115" t="s">
        <v>492</v>
      </c>
      <c r="H137" s="115" t="s">
        <v>492</v>
      </c>
      <c r="I137" s="115" t="s">
        <v>492</v>
      </c>
      <c r="J137" s="115" t="s">
        <v>492</v>
      </c>
      <c r="K137" s="115" t="s">
        <v>492</v>
      </c>
      <c r="L137" s="115" t="s">
        <v>492</v>
      </c>
      <c r="M137" s="115" t="s">
        <v>492</v>
      </c>
      <c r="N137" s="115" t="s">
        <v>492</v>
      </c>
      <c r="O137" s="115" t="s">
        <v>492</v>
      </c>
    </row>
    <row r="138" spans="1:15" ht="25.5" customHeight="1" x14ac:dyDescent="0.25">
      <c r="A138" s="495"/>
      <c r="B138" s="496"/>
      <c r="C138" s="115" t="s">
        <v>534</v>
      </c>
      <c r="D138" s="115" t="s">
        <v>492</v>
      </c>
      <c r="E138" s="115" t="s">
        <v>492</v>
      </c>
      <c r="F138" s="115" t="s">
        <v>492</v>
      </c>
      <c r="G138" s="115" t="s">
        <v>492</v>
      </c>
      <c r="H138" s="115" t="s">
        <v>492</v>
      </c>
      <c r="I138" s="115" t="s">
        <v>492</v>
      </c>
      <c r="J138" s="115" t="s">
        <v>492</v>
      </c>
      <c r="K138" s="115" t="s">
        <v>492</v>
      </c>
      <c r="L138" s="115" t="s">
        <v>492</v>
      </c>
      <c r="M138" s="115" t="s">
        <v>492</v>
      </c>
      <c r="N138" s="115" t="s">
        <v>492</v>
      </c>
      <c r="O138" s="115" t="s">
        <v>492</v>
      </c>
    </row>
    <row r="139" spans="1:15" ht="29.25" customHeight="1" x14ac:dyDescent="0.25">
      <c r="A139" s="495" t="s">
        <v>570</v>
      </c>
      <c r="B139" s="496" t="s">
        <v>539</v>
      </c>
      <c r="C139" s="115" t="s">
        <v>121</v>
      </c>
      <c r="D139" s="115" t="s">
        <v>492</v>
      </c>
      <c r="E139" s="115" t="s">
        <v>492</v>
      </c>
      <c r="F139" s="115" t="s">
        <v>492</v>
      </c>
      <c r="G139" s="115" t="s">
        <v>492</v>
      </c>
      <c r="H139" s="115" t="s">
        <v>492</v>
      </c>
      <c r="I139" s="115" t="s">
        <v>492</v>
      </c>
      <c r="J139" s="115" t="s">
        <v>492</v>
      </c>
      <c r="K139" s="115" t="s">
        <v>492</v>
      </c>
      <c r="L139" s="115" t="s">
        <v>492</v>
      </c>
      <c r="M139" s="115" t="s">
        <v>492</v>
      </c>
      <c r="N139" s="115" t="s">
        <v>492</v>
      </c>
      <c r="O139" s="115" t="s">
        <v>492</v>
      </c>
    </row>
    <row r="140" spans="1:15" ht="28.5" customHeight="1" x14ac:dyDescent="0.25">
      <c r="A140" s="495"/>
      <c r="B140" s="496"/>
      <c r="C140" s="115" t="s">
        <v>532</v>
      </c>
      <c r="D140" s="115" t="s">
        <v>492</v>
      </c>
      <c r="E140" s="115" t="s">
        <v>492</v>
      </c>
      <c r="F140" s="115" t="s">
        <v>492</v>
      </c>
      <c r="G140" s="115" t="s">
        <v>492</v>
      </c>
      <c r="H140" s="115" t="s">
        <v>492</v>
      </c>
      <c r="I140" s="115" t="s">
        <v>492</v>
      </c>
      <c r="J140" s="115" t="s">
        <v>492</v>
      </c>
      <c r="K140" s="115" t="s">
        <v>492</v>
      </c>
      <c r="L140" s="115" t="s">
        <v>492</v>
      </c>
      <c r="M140" s="115" t="s">
        <v>492</v>
      </c>
      <c r="N140" s="115" t="s">
        <v>492</v>
      </c>
      <c r="O140" s="115" t="s">
        <v>492</v>
      </c>
    </row>
    <row r="141" spans="1:15" ht="24" customHeight="1" x14ac:dyDescent="0.25">
      <c r="A141" s="495"/>
      <c r="B141" s="496"/>
      <c r="C141" s="115" t="s">
        <v>533</v>
      </c>
      <c r="D141" s="115" t="s">
        <v>492</v>
      </c>
      <c r="E141" s="115" t="s">
        <v>492</v>
      </c>
      <c r="F141" s="115" t="s">
        <v>492</v>
      </c>
      <c r="G141" s="115" t="s">
        <v>492</v>
      </c>
      <c r="H141" s="115" t="s">
        <v>492</v>
      </c>
      <c r="I141" s="115" t="s">
        <v>492</v>
      </c>
      <c r="J141" s="115" t="s">
        <v>492</v>
      </c>
      <c r="K141" s="115" t="s">
        <v>492</v>
      </c>
      <c r="L141" s="115" t="s">
        <v>492</v>
      </c>
      <c r="M141" s="115" t="s">
        <v>492</v>
      </c>
      <c r="N141" s="115" t="s">
        <v>492</v>
      </c>
      <c r="O141" s="115" t="s">
        <v>492</v>
      </c>
    </row>
    <row r="142" spans="1:15" ht="24" customHeight="1" x14ac:dyDescent="0.25">
      <c r="A142" s="495"/>
      <c r="B142" s="496"/>
      <c r="C142" s="115" t="s">
        <v>534</v>
      </c>
      <c r="D142" s="115" t="s">
        <v>492</v>
      </c>
      <c r="E142" s="115" t="s">
        <v>492</v>
      </c>
      <c r="F142" s="115" t="s">
        <v>492</v>
      </c>
      <c r="G142" s="115" t="s">
        <v>492</v>
      </c>
      <c r="H142" s="115" t="s">
        <v>492</v>
      </c>
      <c r="I142" s="115" t="s">
        <v>492</v>
      </c>
      <c r="J142" s="115" t="s">
        <v>492</v>
      </c>
      <c r="K142" s="115" t="s">
        <v>492</v>
      </c>
      <c r="L142" s="115" t="s">
        <v>492</v>
      </c>
      <c r="M142" s="115" t="s">
        <v>492</v>
      </c>
      <c r="N142" s="115" t="s">
        <v>492</v>
      </c>
      <c r="O142" s="115" t="s">
        <v>492</v>
      </c>
    </row>
    <row r="143" spans="1:15" ht="15.75" customHeight="1" x14ac:dyDescent="0.25">
      <c r="A143" s="495" t="s">
        <v>571</v>
      </c>
      <c r="B143" s="496" t="s">
        <v>502</v>
      </c>
      <c r="C143" s="115" t="s">
        <v>121</v>
      </c>
      <c r="D143" s="115" t="s">
        <v>492</v>
      </c>
      <c r="E143" s="115" t="s">
        <v>492</v>
      </c>
      <c r="F143" s="115" t="s">
        <v>492</v>
      </c>
      <c r="G143" s="115" t="s">
        <v>492</v>
      </c>
      <c r="H143" s="115" t="s">
        <v>492</v>
      </c>
      <c r="I143" s="115" t="s">
        <v>492</v>
      </c>
      <c r="J143" s="115" t="s">
        <v>492</v>
      </c>
      <c r="K143" s="115" t="s">
        <v>492</v>
      </c>
      <c r="L143" s="115" t="s">
        <v>492</v>
      </c>
      <c r="M143" s="115" t="s">
        <v>492</v>
      </c>
      <c r="N143" s="115" t="s">
        <v>492</v>
      </c>
      <c r="O143" s="115" t="s">
        <v>492</v>
      </c>
    </row>
    <row r="144" spans="1:15" ht="15.75" customHeight="1" x14ac:dyDescent="0.25">
      <c r="A144" s="495"/>
      <c r="B144" s="496"/>
      <c r="C144" s="115" t="s">
        <v>532</v>
      </c>
      <c r="D144" s="115" t="s">
        <v>492</v>
      </c>
      <c r="E144" s="115" t="s">
        <v>492</v>
      </c>
      <c r="F144" s="115" t="s">
        <v>492</v>
      </c>
      <c r="G144" s="115" t="s">
        <v>492</v>
      </c>
      <c r="H144" s="115" t="s">
        <v>492</v>
      </c>
      <c r="I144" s="115" t="s">
        <v>492</v>
      </c>
      <c r="J144" s="115" t="s">
        <v>492</v>
      </c>
      <c r="K144" s="115" t="s">
        <v>492</v>
      </c>
      <c r="L144" s="115" t="s">
        <v>492</v>
      </c>
      <c r="M144" s="115" t="s">
        <v>492</v>
      </c>
      <c r="N144" s="115" t="s">
        <v>492</v>
      </c>
      <c r="O144" s="115" t="s">
        <v>492</v>
      </c>
    </row>
    <row r="145" spans="1:15" ht="15.75" customHeight="1" x14ac:dyDescent="0.25">
      <c r="A145" s="495"/>
      <c r="B145" s="496"/>
      <c r="C145" s="115" t="s">
        <v>533</v>
      </c>
      <c r="D145" s="115" t="s">
        <v>492</v>
      </c>
      <c r="E145" s="115" t="s">
        <v>492</v>
      </c>
      <c r="F145" s="115" t="s">
        <v>492</v>
      </c>
      <c r="G145" s="115" t="s">
        <v>492</v>
      </c>
      <c r="H145" s="115" t="s">
        <v>492</v>
      </c>
      <c r="I145" s="115" t="s">
        <v>492</v>
      </c>
      <c r="J145" s="115" t="s">
        <v>492</v>
      </c>
      <c r="K145" s="115" t="s">
        <v>492</v>
      </c>
      <c r="L145" s="115" t="s">
        <v>492</v>
      </c>
      <c r="M145" s="115" t="s">
        <v>492</v>
      </c>
      <c r="N145" s="115" t="s">
        <v>492</v>
      </c>
      <c r="O145" s="115" t="s">
        <v>492</v>
      </c>
    </row>
    <row r="146" spans="1:15" ht="18.75" customHeight="1" x14ac:dyDescent="0.25">
      <c r="A146" s="495"/>
      <c r="B146" s="496"/>
      <c r="C146" s="115" t="s">
        <v>534</v>
      </c>
      <c r="D146" s="115" t="s">
        <v>492</v>
      </c>
      <c r="E146" s="115" t="s">
        <v>492</v>
      </c>
      <c r="F146" s="115" t="s">
        <v>492</v>
      </c>
      <c r="G146" s="115" t="s">
        <v>492</v>
      </c>
      <c r="H146" s="115" t="s">
        <v>492</v>
      </c>
      <c r="I146" s="115" t="s">
        <v>492</v>
      </c>
      <c r="J146" s="115" t="s">
        <v>492</v>
      </c>
      <c r="K146" s="115" t="s">
        <v>492</v>
      </c>
      <c r="L146" s="115" t="s">
        <v>492</v>
      </c>
      <c r="M146" s="115" t="s">
        <v>492</v>
      </c>
      <c r="N146" s="115" t="s">
        <v>492</v>
      </c>
      <c r="O146" s="115" t="s">
        <v>492</v>
      </c>
    </row>
    <row r="147" spans="1:15" ht="15.75" customHeight="1" x14ac:dyDescent="0.25">
      <c r="A147" s="495" t="s">
        <v>572</v>
      </c>
      <c r="B147" s="496" t="s">
        <v>504</v>
      </c>
      <c r="C147" s="115" t="s">
        <v>121</v>
      </c>
      <c r="D147" s="115" t="s">
        <v>492</v>
      </c>
      <c r="E147" s="115" t="s">
        <v>492</v>
      </c>
      <c r="F147" s="115" t="s">
        <v>492</v>
      </c>
      <c r="G147" s="115" t="s">
        <v>492</v>
      </c>
      <c r="H147" s="115" t="s">
        <v>492</v>
      </c>
      <c r="I147" s="115" t="s">
        <v>492</v>
      </c>
      <c r="J147" s="115" t="s">
        <v>492</v>
      </c>
      <c r="K147" s="115" t="s">
        <v>492</v>
      </c>
      <c r="L147" s="115" t="s">
        <v>492</v>
      </c>
      <c r="M147" s="115" t="s">
        <v>492</v>
      </c>
      <c r="N147" s="115" t="s">
        <v>492</v>
      </c>
      <c r="O147" s="115" t="s">
        <v>492</v>
      </c>
    </row>
    <row r="148" spans="1:15" ht="15.75" customHeight="1" x14ac:dyDescent="0.25">
      <c r="A148" s="495"/>
      <c r="B148" s="496"/>
      <c r="C148" s="115" t="s">
        <v>532</v>
      </c>
      <c r="D148" s="115" t="s">
        <v>492</v>
      </c>
      <c r="E148" s="115" t="s">
        <v>492</v>
      </c>
      <c r="F148" s="115" t="s">
        <v>492</v>
      </c>
      <c r="G148" s="115" t="s">
        <v>492</v>
      </c>
      <c r="H148" s="115" t="s">
        <v>492</v>
      </c>
      <c r="I148" s="115" t="s">
        <v>492</v>
      </c>
      <c r="J148" s="115" t="s">
        <v>492</v>
      </c>
      <c r="K148" s="115" t="s">
        <v>492</v>
      </c>
      <c r="L148" s="115" t="s">
        <v>492</v>
      </c>
      <c r="M148" s="115" t="s">
        <v>492</v>
      </c>
      <c r="N148" s="115" t="s">
        <v>492</v>
      </c>
      <c r="O148" s="115" t="s">
        <v>492</v>
      </c>
    </row>
    <row r="149" spans="1:15" ht="15.75" customHeight="1" x14ac:dyDescent="0.25">
      <c r="A149" s="495"/>
      <c r="B149" s="496"/>
      <c r="C149" s="115" t="s">
        <v>533</v>
      </c>
      <c r="D149" s="115" t="s">
        <v>492</v>
      </c>
      <c r="E149" s="115" t="s">
        <v>492</v>
      </c>
      <c r="F149" s="115" t="s">
        <v>492</v>
      </c>
      <c r="G149" s="115" t="s">
        <v>492</v>
      </c>
      <c r="H149" s="115" t="s">
        <v>492</v>
      </c>
      <c r="I149" s="115" t="s">
        <v>492</v>
      </c>
      <c r="J149" s="115" t="s">
        <v>492</v>
      </c>
      <c r="K149" s="115" t="s">
        <v>492</v>
      </c>
      <c r="L149" s="115" t="s">
        <v>492</v>
      </c>
      <c r="M149" s="115" t="s">
        <v>492</v>
      </c>
      <c r="N149" s="115" t="s">
        <v>492</v>
      </c>
      <c r="O149" s="115" t="s">
        <v>492</v>
      </c>
    </row>
    <row r="150" spans="1:15" ht="18.75" customHeight="1" x14ac:dyDescent="0.25">
      <c r="A150" s="495"/>
      <c r="B150" s="496"/>
      <c r="C150" s="115" t="s">
        <v>534</v>
      </c>
      <c r="D150" s="115" t="s">
        <v>492</v>
      </c>
      <c r="E150" s="115" t="s">
        <v>492</v>
      </c>
      <c r="F150" s="115" t="s">
        <v>492</v>
      </c>
      <c r="G150" s="115" t="s">
        <v>492</v>
      </c>
      <c r="H150" s="115" t="s">
        <v>492</v>
      </c>
      <c r="I150" s="115" t="s">
        <v>492</v>
      </c>
      <c r="J150" s="115" t="s">
        <v>492</v>
      </c>
      <c r="K150" s="115" t="s">
        <v>492</v>
      </c>
      <c r="L150" s="115" t="s">
        <v>492</v>
      </c>
      <c r="M150" s="115" t="s">
        <v>492</v>
      </c>
      <c r="N150" s="115" t="s">
        <v>492</v>
      </c>
      <c r="O150" s="115" t="s">
        <v>492</v>
      </c>
    </row>
    <row r="151" spans="1:15" ht="15.75" customHeight="1" x14ac:dyDescent="0.25">
      <c r="A151" s="495" t="s">
        <v>573</v>
      </c>
      <c r="B151" s="496" t="s">
        <v>506</v>
      </c>
      <c r="C151" s="115" t="s">
        <v>121</v>
      </c>
      <c r="D151" s="115" t="s">
        <v>492</v>
      </c>
      <c r="E151" s="115" t="s">
        <v>492</v>
      </c>
      <c r="F151" s="115" t="s">
        <v>492</v>
      </c>
      <c r="G151" s="115" t="s">
        <v>492</v>
      </c>
      <c r="H151" s="115" t="s">
        <v>492</v>
      </c>
      <c r="I151" s="115" t="s">
        <v>492</v>
      </c>
      <c r="J151" s="115" t="s">
        <v>492</v>
      </c>
      <c r="K151" s="115" t="s">
        <v>492</v>
      </c>
      <c r="L151" s="115" t="s">
        <v>492</v>
      </c>
      <c r="M151" s="115" t="s">
        <v>492</v>
      </c>
      <c r="N151" s="115" t="s">
        <v>492</v>
      </c>
      <c r="O151" s="115" t="s">
        <v>492</v>
      </c>
    </row>
    <row r="152" spans="1:15" ht="16.5" customHeight="1" x14ac:dyDescent="0.25">
      <c r="A152" s="495"/>
      <c r="B152" s="496"/>
      <c r="C152" s="115" t="s">
        <v>532</v>
      </c>
      <c r="D152" s="115" t="s">
        <v>492</v>
      </c>
      <c r="E152" s="115" t="s">
        <v>492</v>
      </c>
      <c r="F152" s="115" t="s">
        <v>492</v>
      </c>
      <c r="G152" s="115" t="s">
        <v>492</v>
      </c>
      <c r="H152" s="115" t="s">
        <v>492</v>
      </c>
      <c r="I152" s="115" t="s">
        <v>492</v>
      </c>
      <c r="J152" s="115" t="s">
        <v>492</v>
      </c>
      <c r="K152" s="115" t="s">
        <v>492</v>
      </c>
      <c r="L152" s="115" t="s">
        <v>492</v>
      </c>
      <c r="M152" s="115" t="s">
        <v>492</v>
      </c>
      <c r="N152" s="115" t="s">
        <v>492</v>
      </c>
      <c r="O152" s="115" t="s">
        <v>492</v>
      </c>
    </row>
    <row r="153" spans="1:15" ht="16.5" customHeight="1" x14ac:dyDescent="0.25">
      <c r="A153" s="495"/>
      <c r="B153" s="496"/>
      <c r="C153" s="115" t="s">
        <v>533</v>
      </c>
      <c r="D153" s="115" t="s">
        <v>492</v>
      </c>
      <c r="E153" s="115" t="s">
        <v>492</v>
      </c>
      <c r="F153" s="115" t="s">
        <v>492</v>
      </c>
      <c r="G153" s="115" t="s">
        <v>492</v>
      </c>
      <c r="H153" s="115" t="s">
        <v>492</v>
      </c>
      <c r="I153" s="115" t="s">
        <v>492</v>
      </c>
      <c r="J153" s="115" t="s">
        <v>492</v>
      </c>
      <c r="K153" s="115" t="s">
        <v>492</v>
      </c>
      <c r="L153" s="115" t="s">
        <v>492</v>
      </c>
      <c r="M153" s="115" t="s">
        <v>492</v>
      </c>
      <c r="N153" s="115" t="s">
        <v>492</v>
      </c>
      <c r="O153" s="115" t="s">
        <v>492</v>
      </c>
    </row>
    <row r="154" spans="1:15" ht="21.75" customHeight="1" x14ac:dyDescent="0.25">
      <c r="A154" s="495"/>
      <c r="B154" s="496"/>
      <c r="C154" s="115" t="s">
        <v>534</v>
      </c>
      <c r="D154" s="115" t="s">
        <v>492</v>
      </c>
      <c r="E154" s="115" t="s">
        <v>492</v>
      </c>
      <c r="F154" s="115" t="s">
        <v>492</v>
      </c>
      <c r="G154" s="115" t="s">
        <v>492</v>
      </c>
      <c r="H154" s="115" t="s">
        <v>492</v>
      </c>
      <c r="I154" s="115" t="s">
        <v>492</v>
      </c>
      <c r="J154" s="115" t="s">
        <v>492</v>
      </c>
      <c r="K154" s="115" t="s">
        <v>492</v>
      </c>
      <c r="L154" s="115" t="s">
        <v>492</v>
      </c>
      <c r="M154" s="115" t="s">
        <v>492</v>
      </c>
      <c r="N154" s="115" t="s">
        <v>492</v>
      </c>
      <c r="O154" s="115" t="s">
        <v>492</v>
      </c>
    </row>
    <row r="155" spans="1:15" ht="15" customHeight="1" x14ac:dyDescent="0.25"/>
    <row r="156" spans="1:15" ht="18" customHeight="1" x14ac:dyDescent="0.25">
      <c r="B156" s="83" t="s">
        <v>574</v>
      </c>
    </row>
    <row r="157" spans="1:15" ht="18" customHeight="1" x14ac:dyDescent="0.25">
      <c r="B157" s="83" t="s">
        <v>575</v>
      </c>
    </row>
    <row r="158" spans="1:15" ht="18" customHeight="1" x14ac:dyDescent="0.25">
      <c r="B158" s="83" t="s">
        <v>576</v>
      </c>
    </row>
    <row r="159" spans="1:15" ht="18" customHeight="1" x14ac:dyDescent="0.25">
      <c r="B159" s="83" t="s">
        <v>577</v>
      </c>
    </row>
    <row r="160" spans="1:15" ht="18" customHeight="1" x14ac:dyDescent="0.25">
      <c r="B160" s="83" t="s">
        <v>578</v>
      </c>
    </row>
  </sheetData>
  <mergeCells count="110">
    <mergeCell ref="A4:P4"/>
    <mergeCell ref="A5:P5"/>
    <mergeCell ref="A7:P7"/>
    <mergeCell ref="A8:P8"/>
    <mergeCell ref="A9:P9"/>
    <mergeCell ref="A10:P10"/>
    <mergeCell ref="A12:O12"/>
    <mergeCell ref="A13:O13"/>
    <mergeCell ref="A14:AG14"/>
    <mergeCell ref="A26:A27"/>
    <mergeCell ref="B26:B27"/>
    <mergeCell ref="A28:A29"/>
    <mergeCell ref="B28:B29"/>
    <mergeCell ref="L15:M15"/>
    <mergeCell ref="N15:O15"/>
    <mergeCell ref="A20:A21"/>
    <mergeCell ref="B20:B21"/>
    <mergeCell ref="A22:A23"/>
    <mergeCell ref="B22:B23"/>
    <mergeCell ref="A15:A16"/>
    <mergeCell ref="B15:B16"/>
    <mergeCell ref="C15:C16"/>
    <mergeCell ref="D15:F15"/>
    <mergeCell ref="G15:G16"/>
    <mergeCell ref="H15:I15"/>
    <mergeCell ref="J15:K15"/>
    <mergeCell ref="A24:A25"/>
    <mergeCell ref="B24:B25"/>
    <mergeCell ref="A36:A37"/>
    <mergeCell ref="B36:B37"/>
    <mergeCell ref="A38:A39"/>
    <mergeCell ref="B38:B39"/>
    <mergeCell ref="A40:A41"/>
    <mergeCell ref="B40:B41"/>
    <mergeCell ref="A30:A31"/>
    <mergeCell ref="B30:B31"/>
    <mergeCell ref="A32:A33"/>
    <mergeCell ref="B32:B33"/>
    <mergeCell ref="A34:A35"/>
    <mergeCell ref="B34:B35"/>
    <mergeCell ref="A48:A49"/>
    <mergeCell ref="B48:B49"/>
    <mergeCell ref="A55:A58"/>
    <mergeCell ref="B55:B58"/>
    <mergeCell ref="A59:A62"/>
    <mergeCell ref="B59:B62"/>
    <mergeCell ref="A42:A43"/>
    <mergeCell ref="B42:B43"/>
    <mergeCell ref="A44:A45"/>
    <mergeCell ref="B44:B45"/>
    <mergeCell ref="A46:A47"/>
    <mergeCell ref="B46:B47"/>
    <mergeCell ref="A75:A78"/>
    <mergeCell ref="B75:B78"/>
    <mergeCell ref="A79:A82"/>
    <mergeCell ref="B79:B82"/>
    <mergeCell ref="A83:A86"/>
    <mergeCell ref="B83:B86"/>
    <mergeCell ref="A63:A66"/>
    <mergeCell ref="B63:B66"/>
    <mergeCell ref="A67:A70"/>
    <mergeCell ref="B67:B70"/>
    <mergeCell ref="A71:A74"/>
    <mergeCell ref="B71:B74"/>
    <mergeCell ref="A94:A95"/>
    <mergeCell ref="B94:B95"/>
    <mergeCell ref="A96:A97"/>
    <mergeCell ref="B96:B97"/>
    <mergeCell ref="A98:A99"/>
    <mergeCell ref="B98:B99"/>
    <mergeCell ref="A88:A89"/>
    <mergeCell ref="B88:B89"/>
    <mergeCell ref="A90:A91"/>
    <mergeCell ref="B90:B91"/>
    <mergeCell ref="A92:A93"/>
    <mergeCell ref="B92:B93"/>
    <mergeCell ref="A106:A107"/>
    <mergeCell ref="B106:B107"/>
    <mergeCell ref="A108:A109"/>
    <mergeCell ref="B108:B109"/>
    <mergeCell ref="A110:A111"/>
    <mergeCell ref="B110:B111"/>
    <mergeCell ref="A100:A101"/>
    <mergeCell ref="B100:B101"/>
    <mergeCell ref="A102:A103"/>
    <mergeCell ref="B102:B103"/>
    <mergeCell ref="A104:A105"/>
    <mergeCell ref="B104:B105"/>
    <mergeCell ref="A123:A126"/>
    <mergeCell ref="B123:B126"/>
    <mergeCell ref="A127:A130"/>
    <mergeCell ref="B127:B130"/>
    <mergeCell ref="A131:A134"/>
    <mergeCell ref="B131:B134"/>
    <mergeCell ref="A112:A113"/>
    <mergeCell ref="B112:B113"/>
    <mergeCell ref="A114:A115"/>
    <mergeCell ref="B114:B115"/>
    <mergeCell ref="A116:A117"/>
    <mergeCell ref="B116:B117"/>
    <mergeCell ref="A147:A150"/>
    <mergeCell ref="B147:B150"/>
    <mergeCell ref="A151:A154"/>
    <mergeCell ref="B151:B154"/>
    <mergeCell ref="A135:A138"/>
    <mergeCell ref="B135:B138"/>
    <mergeCell ref="A139:A142"/>
    <mergeCell ref="B139:B142"/>
    <mergeCell ref="A143:A146"/>
    <mergeCell ref="B143:B146"/>
  </mergeCells>
  <pageMargins left="0.39370078740157483" right="0.39370078740157483" top="0.78740157480314965" bottom="0.39370078740157483" header="0.27559055118110237" footer="0.27559055118110237"/>
  <pageSetup paperSize="9" scale="49" orientation="landscape" r:id="rId1"/>
  <headerFooter alignWithMargins="0">
    <oddHeader>&amp;L&amp;"Arial,обычный"&amp;6Подготовлено с использованием системы ГАРАНТ</oddHeader>
  </headerFooter>
  <colBreaks count="1" manualBreakCount="1">
    <brk id="15"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G35"/>
  <sheetViews>
    <sheetView view="pageBreakPreview" zoomScale="60" zoomScaleNormal="100" workbookViewId="0">
      <selection sqref="A1:XFD1048576"/>
    </sheetView>
  </sheetViews>
  <sheetFormatPr defaultColWidth="19" defaultRowHeight="15" x14ac:dyDescent="0.25"/>
  <cols>
    <col min="1" max="1" width="14.28515625" style="84" customWidth="1"/>
    <col min="2" max="2" width="42.28515625" style="40" customWidth="1"/>
    <col min="3" max="3" width="23.5703125" style="40" customWidth="1"/>
    <col min="4" max="4" width="23.28515625" style="40" customWidth="1"/>
    <col min="5" max="5" width="22.5703125" style="40" customWidth="1"/>
    <col min="6" max="6" width="26.140625" style="40" customWidth="1"/>
    <col min="7" max="7" width="22.42578125" style="40" customWidth="1"/>
    <col min="8" max="8" width="19.85546875" style="40" customWidth="1"/>
    <col min="9" max="9" width="26.7109375" style="40" customWidth="1"/>
    <col min="10" max="10" width="14.5703125" style="40" customWidth="1"/>
    <col min="11" max="12" width="19.85546875" style="40" customWidth="1"/>
    <col min="13" max="13" width="21.140625" style="40" customWidth="1"/>
    <col min="14" max="14" width="24.5703125" style="40" customWidth="1"/>
    <col min="15" max="15" width="8.85546875" style="40" customWidth="1"/>
    <col min="16" max="16" width="10.28515625" style="40" customWidth="1"/>
    <col min="17" max="17" width="20.28515625" style="40" customWidth="1"/>
    <col min="18" max="18" width="21" style="40" customWidth="1"/>
    <col min="19" max="19" width="10.42578125" style="40" customWidth="1"/>
    <col min="20" max="20" width="10.28515625" style="40" customWidth="1"/>
    <col min="21" max="21" width="25.140625" style="40" customWidth="1"/>
    <col min="22" max="22" width="25.85546875" style="40" customWidth="1"/>
    <col min="23" max="23" width="17" style="40" customWidth="1"/>
    <col min="24" max="24" width="12.140625" style="41" customWidth="1"/>
    <col min="25" max="25" width="10.5703125" style="41" customWidth="1"/>
    <col min="26" max="26" width="12.7109375" style="41" customWidth="1"/>
    <col min="27" max="27" width="13.5703125" style="41" customWidth="1"/>
    <col min="28" max="28" width="17.85546875" style="41" customWidth="1"/>
    <col min="29" max="30" width="18.140625" style="41" customWidth="1"/>
    <col min="31" max="31" width="23.7109375" style="41" customWidth="1"/>
    <col min="32" max="32" width="21" style="41" customWidth="1"/>
    <col min="33" max="33" width="33.140625" style="41" customWidth="1"/>
    <col min="34" max="253" width="10.28515625" style="41" customWidth="1"/>
    <col min="254" max="254" width="4.42578125" style="41" customWidth="1"/>
    <col min="255" max="255" width="18.28515625" style="41" customWidth="1"/>
    <col min="256" max="16384" width="19" style="41"/>
  </cols>
  <sheetData>
    <row r="1" spans="1:33" ht="18.75" x14ac:dyDescent="0.25">
      <c r="P1" s="73"/>
      <c r="AD1" s="73"/>
    </row>
    <row r="2" spans="1:33" ht="18.75" x14ac:dyDescent="0.3">
      <c r="P2" s="50"/>
      <c r="AD2" s="50"/>
    </row>
    <row r="3" spans="1:33" ht="18.75" x14ac:dyDescent="0.3">
      <c r="P3" s="50"/>
      <c r="AD3" s="50"/>
    </row>
    <row r="4" spans="1:33" ht="18.75" x14ac:dyDescent="0.3">
      <c r="A4" s="506"/>
      <c r="B4" s="506"/>
      <c r="C4" s="506"/>
      <c r="D4" s="506"/>
      <c r="E4" s="506"/>
      <c r="F4" s="506"/>
      <c r="G4" s="506"/>
      <c r="H4" s="506"/>
      <c r="I4" s="506"/>
      <c r="J4" s="46"/>
      <c r="K4" s="46"/>
      <c r="L4" s="46"/>
      <c r="M4" s="46"/>
      <c r="N4" s="46"/>
      <c r="O4" s="46"/>
      <c r="P4" s="46"/>
      <c r="AD4" s="50"/>
    </row>
    <row r="5" spans="1:33" ht="16.5" x14ac:dyDescent="0.25">
      <c r="A5" s="507" t="s">
        <v>579</v>
      </c>
      <c r="B5" s="507"/>
      <c r="C5" s="507"/>
      <c r="D5" s="507"/>
      <c r="E5" s="507"/>
      <c r="F5" s="507"/>
      <c r="G5" s="507"/>
      <c r="H5" s="507"/>
      <c r="I5" s="507"/>
      <c r="J5" s="47"/>
      <c r="K5" s="47"/>
      <c r="L5" s="47"/>
      <c r="M5" s="47"/>
      <c r="N5" s="47"/>
      <c r="O5" s="47"/>
      <c r="P5" s="47"/>
      <c r="Q5" s="48"/>
      <c r="R5" s="48"/>
      <c r="S5" s="48"/>
      <c r="T5" s="48"/>
      <c r="U5" s="48"/>
      <c r="V5" s="48"/>
      <c r="W5" s="48"/>
      <c r="X5" s="48"/>
      <c r="Y5" s="48"/>
      <c r="Z5" s="48"/>
      <c r="AA5" s="48"/>
      <c r="AB5" s="48"/>
      <c r="AC5" s="48"/>
      <c r="AD5" s="48"/>
      <c r="AE5" s="48"/>
      <c r="AF5" s="48"/>
      <c r="AG5" s="48"/>
    </row>
    <row r="6" spans="1:33" ht="16.5" x14ac:dyDescent="0.25">
      <c r="A6" s="85"/>
      <c r="B6" s="86"/>
      <c r="C6" s="86"/>
      <c r="D6" s="86"/>
      <c r="E6" s="86"/>
      <c r="F6" s="86"/>
      <c r="G6" s="86"/>
      <c r="H6" s="86"/>
      <c r="I6" s="86"/>
      <c r="J6" s="47"/>
      <c r="K6" s="47"/>
      <c r="L6" s="47"/>
      <c r="M6" s="47"/>
      <c r="N6" s="47"/>
      <c r="O6" s="47"/>
      <c r="P6" s="47"/>
      <c r="Q6" s="48"/>
      <c r="R6" s="48"/>
      <c r="S6" s="48"/>
      <c r="T6" s="48"/>
      <c r="U6" s="48"/>
      <c r="V6" s="48"/>
      <c r="W6" s="48"/>
      <c r="X6" s="48"/>
      <c r="Y6" s="48"/>
      <c r="Z6" s="48"/>
      <c r="AA6" s="48"/>
      <c r="AB6" s="48"/>
      <c r="AC6" s="48"/>
      <c r="AD6" s="48"/>
      <c r="AE6" s="48"/>
      <c r="AF6" s="48"/>
      <c r="AG6" s="48"/>
    </row>
    <row r="7" spans="1:33" ht="15.75" x14ac:dyDescent="0.25">
      <c r="A7" s="508" t="s">
        <v>1179</v>
      </c>
      <c r="B7" s="508"/>
      <c r="C7" s="508"/>
      <c r="D7" s="508"/>
      <c r="E7" s="508"/>
      <c r="F7" s="508"/>
      <c r="G7" s="508"/>
      <c r="H7" s="508"/>
      <c r="I7" s="508"/>
      <c r="J7" s="87"/>
      <c r="K7" s="87"/>
      <c r="L7" s="87"/>
      <c r="M7" s="87"/>
      <c r="N7" s="87"/>
      <c r="O7" s="87"/>
      <c r="P7" s="87"/>
      <c r="Q7" s="42"/>
      <c r="R7" s="42"/>
      <c r="S7" s="42"/>
      <c r="T7" s="42"/>
      <c r="U7" s="42"/>
      <c r="V7" s="42"/>
      <c r="W7" s="42"/>
      <c r="X7" s="42"/>
      <c r="Y7" s="42"/>
      <c r="Z7" s="42"/>
      <c r="AA7" s="42"/>
      <c r="AB7" s="42"/>
      <c r="AC7" s="42"/>
      <c r="AD7" s="42"/>
      <c r="AE7" s="42"/>
      <c r="AF7" s="42"/>
      <c r="AG7" s="42"/>
    </row>
    <row r="8" spans="1:33" ht="15.75" x14ac:dyDescent="0.25">
      <c r="A8" s="509" t="s">
        <v>5</v>
      </c>
      <c r="B8" s="509"/>
      <c r="C8" s="509"/>
      <c r="D8" s="509"/>
      <c r="E8" s="509"/>
      <c r="F8" s="509"/>
      <c r="G8" s="509"/>
      <c r="H8" s="509"/>
      <c r="I8" s="509"/>
      <c r="J8" s="43"/>
      <c r="K8" s="43"/>
      <c r="L8" s="43"/>
      <c r="M8" s="43"/>
      <c r="N8" s="43"/>
      <c r="O8" s="43"/>
      <c r="P8" s="43"/>
      <c r="Q8" s="43"/>
      <c r="R8" s="43"/>
      <c r="S8" s="43"/>
      <c r="T8" s="43"/>
      <c r="U8" s="43"/>
      <c r="V8" s="43"/>
      <c r="W8" s="43"/>
      <c r="X8" s="43"/>
      <c r="Y8" s="43"/>
      <c r="Z8" s="43"/>
      <c r="AA8" s="43"/>
      <c r="AB8" s="43"/>
      <c r="AC8" s="43"/>
      <c r="AD8" s="43"/>
      <c r="AE8" s="43"/>
      <c r="AF8" s="43"/>
      <c r="AG8" s="43"/>
    </row>
    <row r="9" spans="1:33" x14ac:dyDescent="0.25">
      <c r="A9" s="510"/>
      <c r="B9" s="510"/>
      <c r="C9" s="510"/>
      <c r="D9" s="510"/>
      <c r="E9" s="510"/>
      <c r="F9" s="510"/>
      <c r="G9" s="510"/>
      <c r="H9" s="510"/>
      <c r="I9" s="510"/>
      <c r="J9" s="47"/>
      <c r="K9" s="47"/>
      <c r="L9" s="47"/>
      <c r="M9" s="47"/>
      <c r="N9" s="47"/>
      <c r="O9" s="47"/>
      <c r="P9" s="47"/>
      <c r="Q9" s="47"/>
      <c r="R9" s="47"/>
      <c r="S9" s="47"/>
      <c r="T9" s="47"/>
      <c r="U9" s="47"/>
      <c r="V9" s="47"/>
      <c r="W9" s="47"/>
      <c r="X9" s="47"/>
      <c r="Y9" s="47"/>
      <c r="Z9" s="47"/>
      <c r="AA9" s="47"/>
      <c r="AB9" s="47"/>
      <c r="AC9" s="47"/>
      <c r="AD9" s="47"/>
      <c r="AE9" s="47"/>
      <c r="AF9" s="47"/>
      <c r="AG9" s="47"/>
    </row>
    <row r="10" spans="1:33" ht="16.5" x14ac:dyDescent="0.25">
      <c r="A10" s="502" t="s">
        <v>1182</v>
      </c>
      <c r="B10" s="502"/>
      <c r="C10" s="502"/>
      <c r="D10" s="502"/>
      <c r="E10" s="502"/>
      <c r="F10" s="502"/>
      <c r="G10" s="502"/>
      <c r="H10" s="502"/>
      <c r="I10" s="502"/>
      <c r="J10" s="54"/>
      <c r="K10" s="54"/>
      <c r="L10" s="54"/>
      <c r="M10" s="54"/>
      <c r="N10" s="54"/>
      <c r="O10" s="54"/>
      <c r="P10" s="54"/>
      <c r="Q10" s="46"/>
      <c r="R10" s="46"/>
      <c r="S10" s="46"/>
      <c r="T10" s="46"/>
      <c r="U10" s="46"/>
      <c r="V10" s="46"/>
      <c r="W10" s="46"/>
      <c r="X10" s="46"/>
      <c r="Y10" s="46"/>
      <c r="Z10" s="46"/>
      <c r="AA10" s="46"/>
      <c r="AB10" s="46"/>
      <c r="AC10" s="46"/>
      <c r="AD10" s="46"/>
      <c r="AE10" s="46"/>
      <c r="AF10" s="46"/>
      <c r="AG10" s="46"/>
    </row>
    <row r="11" spans="1:33" x14ac:dyDescent="0.25">
      <c r="A11" s="88"/>
      <c r="B11" s="89"/>
      <c r="C11" s="89"/>
      <c r="D11" s="89"/>
      <c r="E11" s="89"/>
      <c r="F11" s="89"/>
      <c r="G11" s="89"/>
      <c r="H11" s="89"/>
      <c r="I11" s="89"/>
      <c r="J11" s="89"/>
      <c r="K11" s="89"/>
      <c r="L11" s="89"/>
      <c r="M11" s="89"/>
      <c r="N11" s="89"/>
      <c r="O11" s="89"/>
      <c r="P11" s="89"/>
      <c r="Q11" s="89"/>
      <c r="R11" s="89"/>
      <c r="S11" s="89"/>
      <c r="T11" s="89"/>
      <c r="U11" s="89"/>
      <c r="V11" s="89"/>
      <c r="W11" s="89"/>
      <c r="X11" s="89"/>
      <c r="Y11" s="89"/>
      <c r="Z11" s="89"/>
      <c r="AA11" s="89"/>
      <c r="AB11" s="89"/>
      <c r="AC11" s="89"/>
      <c r="AD11" s="89"/>
      <c r="AE11" s="89"/>
      <c r="AF11" s="89"/>
      <c r="AG11" s="89"/>
    </row>
    <row r="12" spans="1:33" ht="40.5" customHeight="1" x14ac:dyDescent="0.25">
      <c r="A12" s="495" t="s">
        <v>465</v>
      </c>
      <c r="B12" s="497" t="s">
        <v>482</v>
      </c>
      <c r="C12" s="497" t="s">
        <v>580</v>
      </c>
      <c r="D12" s="497"/>
      <c r="E12" s="497"/>
      <c r="F12" s="497" t="s">
        <v>581</v>
      </c>
      <c r="G12" s="497" t="s">
        <v>582</v>
      </c>
      <c r="H12" s="497" t="s">
        <v>583</v>
      </c>
      <c r="I12" s="497" t="s">
        <v>584</v>
      </c>
    </row>
    <row r="13" spans="1:33" ht="46.5" customHeight="1" x14ac:dyDescent="0.25">
      <c r="A13" s="495"/>
      <c r="B13" s="497"/>
      <c r="C13" s="115" t="s">
        <v>585</v>
      </c>
      <c r="D13" s="115" t="s">
        <v>586</v>
      </c>
      <c r="E13" s="115" t="s">
        <v>587</v>
      </c>
      <c r="F13" s="497"/>
      <c r="G13" s="497"/>
      <c r="H13" s="497"/>
      <c r="I13" s="497"/>
      <c r="R13" s="53"/>
    </row>
    <row r="14" spans="1:33" ht="15.75" x14ac:dyDescent="0.25">
      <c r="A14" s="114">
        <v>1</v>
      </c>
      <c r="B14" s="115">
        <v>2</v>
      </c>
      <c r="C14" s="115">
        <v>3</v>
      </c>
      <c r="D14" s="115">
        <v>4</v>
      </c>
      <c r="E14" s="115">
        <v>5</v>
      </c>
      <c r="F14" s="115">
        <v>6</v>
      </c>
      <c r="G14" s="115">
        <v>7</v>
      </c>
      <c r="H14" s="115">
        <v>8</v>
      </c>
      <c r="I14" s="115">
        <v>9</v>
      </c>
    </row>
    <row r="15" spans="1:33" ht="18.75" x14ac:dyDescent="0.25">
      <c r="A15" s="114">
        <v>1</v>
      </c>
      <c r="B15" s="115" t="s">
        <v>1042</v>
      </c>
      <c r="C15" s="115" t="s">
        <v>491</v>
      </c>
      <c r="D15" s="115" t="s">
        <v>492</v>
      </c>
      <c r="E15" s="115" t="s">
        <v>492</v>
      </c>
      <c r="F15" s="115" t="s">
        <v>492</v>
      </c>
      <c r="G15" s="115" t="s">
        <v>492</v>
      </c>
      <c r="H15" s="115" t="s">
        <v>492</v>
      </c>
      <c r="I15" s="115" t="s">
        <v>492</v>
      </c>
    </row>
    <row r="16" spans="1:33" ht="113.25" x14ac:dyDescent="0.25">
      <c r="A16" s="114" t="s">
        <v>493</v>
      </c>
      <c r="B16" s="115" t="s">
        <v>588</v>
      </c>
      <c r="C16" s="115" t="s">
        <v>491</v>
      </c>
      <c r="D16" s="115" t="s">
        <v>492</v>
      </c>
      <c r="E16" s="115" t="s">
        <v>492</v>
      </c>
      <c r="F16" s="115" t="s">
        <v>589</v>
      </c>
      <c r="G16" s="115" t="s">
        <v>492</v>
      </c>
      <c r="H16" s="115" t="s">
        <v>492</v>
      </c>
      <c r="I16" s="115" t="s">
        <v>492</v>
      </c>
    </row>
    <row r="17" spans="1:9" ht="31.5" x14ac:dyDescent="0.25">
      <c r="A17" s="114" t="s">
        <v>495</v>
      </c>
      <c r="B17" s="115" t="s">
        <v>590</v>
      </c>
      <c r="C17" s="115" t="s">
        <v>491</v>
      </c>
      <c r="D17" s="115" t="s">
        <v>492</v>
      </c>
      <c r="E17" s="115" t="s">
        <v>492</v>
      </c>
      <c r="F17" s="115" t="s">
        <v>589</v>
      </c>
      <c r="G17" s="115" t="s">
        <v>591</v>
      </c>
      <c r="H17" s="115" t="s">
        <v>492</v>
      </c>
      <c r="I17" s="115" t="s">
        <v>592</v>
      </c>
    </row>
    <row r="18" spans="1:9" ht="31.5" x14ac:dyDescent="0.25">
      <c r="A18" s="114" t="s">
        <v>507</v>
      </c>
      <c r="B18" s="115" t="s">
        <v>593</v>
      </c>
      <c r="C18" s="115" t="s">
        <v>491</v>
      </c>
      <c r="D18" s="115" t="s">
        <v>492</v>
      </c>
      <c r="E18" s="115" t="s">
        <v>492</v>
      </c>
      <c r="F18" s="115" t="s">
        <v>589</v>
      </c>
      <c r="G18" s="115" t="s">
        <v>594</v>
      </c>
      <c r="H18" s="115" t="s">
        <v>492</v>
      </c>
      <c r="I18" s="115" t="s">
        <v>592</v>
      </c>
    </row>
    <row r="19" spans="1:9" ht="63" x14ac:dyDescent="0.25">
      <c r="A19" s="114" t="s">
        <v>513</v>
      </c>
      <c r="B19" s="115" t="s">
        <v>595</v>
      </c>
      <c r="C19" s="115" t="s">
        <v>491</v>
      </c>
      <c r="D19" s="115" t="s">
        <v>492</v>
      </c>
      <c r="E19" s="115" t="s">
        <v>492</v>
      </c>
      <c r="F19" s="115" t="s">
        <v>589</v>
      </c>
      <c r="G19" s="115" t="s">
        <v>596</v>
      </c>
      <c r="H19" s="115" t="s">
        <v>492</v>
      </c>
      <c r="I19" s="115" t="s">
        <v>592</v>
      </c>
    </row>
    <row r="20" spans="1:9" ht="110.25" x14ac:dyDescent="0.25">
      <c r="A20" s="114" t="s">
        <v>519</v>
      </c>
      <c r="B20" s="115" t="s">
        <v>597</v>
      </c>
      <c r="C20" s="115" t="s">
        <v>491</v>
      </c>
      <c r="D20" s="115" t="s">
        <v>492</v>
      </c>
      <c r="E20" s="115" t="s">
        <v>492</v>
      </c>
      <c r="F20" s="115" t="s">
        <v>589</v>
      </c>
      <c r="G20" s="115" t="s">
        <v>596</v>
      </c>
      <c r="H20" s="115" t="s">
        <v>492</v>
      </c>
      <c r="I20" s="115" t="s">
        <v>592</v>
      </c>
    </row>
    <row r="21" spans="1:9" ht="63" x14ac:dyDescent="0.25">
      <c r="A21" s="114" t="s">
        <v>530</v>
      </c>
      <c r="B21" s="115" t="s">
        <v>598</v>
      </c>
      <c r="C21" s="115" t="s">
        <v>491</v>
      </c>
      <c r="D21" s="115" t="s">
        <v>492</v>
      </c>
      <c r="E21" s="115" t="s">
        <v>492</v>
      </c>
      <c r="F21" s="115" t="s">
        <v>589</v>
      </c>
      <c r="G21" s="115" t="s">
        <v>596</v>
      </c>
      <c r="H21" s="115" t="s">
        <v>492</v>
      </c>
      <c r="I21" s="115" t="s">
        <v>592</v>
      </c>
    </row>
    <row r="22" spans="1:9" ht="113.25" x14ac:dyDescent="0.25">
      <c r="A22" s="114" t="s">
        <v>543</v>
      </c>
      <c r="B22" s="115" t="s">
        <v>599</v>
      </c>
      <c r="C22" s="115" t="s">
        <v>491</v>
      </c>
      <c r="D22" s="115" t="s">
        <v>492</v>
      </c>
      <c r="E22" s="115" t="s">
        <v>492</v>
      </c>
      <c r="F22" s="115" t="s">
        <v>589</v>
      </c>
      <c r="G22" s="115" t="s">
        <v>492</v>
      </c>
      <c r="H22" s="115" t="s">
        <v>492</v>
      </c>
      <c r="I22" s="115" t="s">
        <v>492</v>
      </c>
    </row>
    <row r="23" spans="1:9" ht="31.5" x14ac:dyDescent="0.25">
      <c r="A23" s="114" t="s">
        <v>545</v>
      </c>
      <c r="B23" s="115" t="s">
        <v>590</v>
      </c>
      <c r="C23" s="115" t="s">
        <v>491</v>
      </c>
      <c r="D23" s="115" t="s">
        <v>492</v>
      </c>
      <c r="E23" s="115" t="s">
        <v>492</v>
      </c>
      <c r="F23" s="115" t="s">
        <v>589</v>
      </c>
      <c r="G23" s="115" t="s">
        <v>591</v>
      </c>
      <c r="H23" s="115" t="s">
        <v>492</v>
      </c>
      <c r="I23" s="115" t="s">
        <v>592</v>
      </c>
    </row>
    <row r="24" spans="1:9" ht="31.5" x14ac:dyDescent="0.25">
      <c r="A24" s="114" t="s">
        <v>550</v>
      </c>
      <c r="B24" s="115" t="s">
        <v>593</v>
      </c>
      <c r="C24" s="115" t="s">
        <v>491</v>
      </c>
      <c r="D24" s="115" t="s">
        <v>492</v>
      </c>
      <c r="E24" s="115" t="s">
        <v>492</v>
      </c>
      <c r="F24" s="115" t="s">
        <v>589</v>
      </c>
      <c r="G24" s="115" t="s">
        <v>594</v>
      </c>
      <c r="H24" s="115" t="s">
        <v>492</v>
      </c>
      <c r="I24" s="115" t="s">
        <v>592</v>
      </c>
    </row>
    <row r="25" spans="1:9" ht="63" x14ac:dyDescent="0.25">
      <c r="A25" s="114" t="s">
        <v>555</v>
      </c>
      <c r="B25" s="115" t="s">
        <v>595</v>
      </c>
      <c r="C25" s="115" t="s">
        <v>491</v>
      </c>
      <c r="D25" s="115" t="s">
        <v>492</v>
      </c>
      <c r="E25" s="115" t="s">
        <v>492</v>
      </c>
      <c r="F25" s="115" t="s">
        <v>589</v>
      </c>
      <c r="G25" s="115" t="s">
        <v>596</v>
      </c>
      <c r="H25" s="115" t="s">
        <v>492</v>
      </c>
      <c r="I25" s="115" t="s">
        <v>592</v>
      </c>
    </row>
    <row r="26" spans="1:9" ht="110.25" x14ac:dyDescent="0.25">
      <c r="A26" s="114" t="s">
        <v>560</v>
      </c>
      <c r="B26" s="115" t="s">
        <v>597</v>
      </c>
      <c r="C26" s="115" t="s">
        <v>491</v>
      </c>
      <c r="D26" s="115" t="s">
        <v>492</v>
      </c>
      <c r="E26" s="115" t="s">
        <v>492</v>
      </c>
      <c r="F26" s="115" t="s">
        <v>589</v>
      </c>
      <c r="G26" s="115" t="s">
        <v>596</v>
      </c>
      <c r="H26" s="115" t="s">
        <v>492</v>
      </c>
      <c r="I26" s="115" t="s">
        <v>592</v>
      </c>
    </row>
    <row r="27" spans="1:9" ht="63" x14ac:dyDescent="0.25">
      <c r="A27" s="114" t="s">
        <v>566</v>
      </c>
      <c r="B27" s="115" t="s">
        <v>598</v>
      </c>
      <c r="C27" s="115" t="s">
        <v>491</v>
      </c>
      <c r="D27" s="115" t="s">
        <v>492</v>
      </c>
      <c r="E27" s="115" t="s">
        <v>492</v>
      </c>
      <c r="F27" s="115" t="s">
        <v>589</v>
      </c>
      <c r="G27" s="115" t="s">
        <v>596</v>
      </c>
      <c r="H27" s="115" t="s">
        <v>492</v>
      </c>
      <c r="I27" s="115" t="s">
        <v>592</v>
      </c>
    </row>
    <row r="29" spans="1:9" ht="18" x14ac:dyDescent="0.25">
      <c r="A29" s="71"/>
      <c r="B29" s="83" t="s">
        <v>600</v>
      </c>
    </row>
    <row r="30" spans="1:9" ht="18" x14ac:dyDescent="0.25">
      <c r="A30" s="71"/>
      <c r="B30" s="505" t="s">
        <v>601</v>
      </c>
      <c r="C30" s="505"/>
      <c r="D30" s="505"/>
      <c r="E30" s="505"/>
      <c r="F30" s="505"/>
      <c r="G30" s="505"/>
      <c r="H30" s="505"/>
      <c r="I30" s="505"/>
    </row>
    <row r="31" spans="1:9" ht="18" x14ac:dyDescent="0.25">
      <c r="A31" s="71"/>
      <c r="B31" s="83" t="s">
        <v>576</v>
      </c>
    </row>
    <row r="32" spans="1:9" ht="18" x14ac:dyDescent="0.25">
      <c r="B32" s="83" t="s">
        <v>602</v>
      </c>
    </row>
    <row r="33" spans="2:9" ht="18" x14ac:dyDescent="0.25">
      <c r="B33" s="83" t="s">
        <v>603</v>
      </c>
    </row>
    <row r="34" spans="2:9" ht="18" x14ac:dyDescent="0.25">
      <c r="B34" s="505" t="s">
        <v>604</v>
      </c>
      <c r="C34" s="505"/>
      <c r="D34" s="505"/>
      <c r="E34" s="505"/>
      <c r="F34" s="505"/>
      <c r="G34" s="505"/>
      <c r="H34" s="505"/>
      <c r="I34" s="505"/>
    </row>
    <row r="35" spans="2:9" ht="18" x14ac:dyDescent="0.25">
      <c r="B35" s="83" t="s">
        <v>605</v>
      </c>
    </row>
  </sheetData>
  <mergeCells count="15">
    <mergeCell ref="A10:I10"/>
    <mergeCell ref="A4:I4"/>
    <mergeCell ref="A5:I5"/>
    <mergeCell ref="A7:I7"/>
    <mergeCell ref="A8:I8"/>
    <mergeCell ref="A9:I9"/>
    <mergeCell ref="I12:I13"/>
    <mergeCell ref="B30:I30"/>
    <mergeCell ref="B34:I34"/>
    <mergeCell ref="A12:A13"/>
    <mergeCell ref="B12:B13"/>
    <mergeCell ref="C12:E12"/>
    <mergeCell ref="F12:F13"/>
    <mergeCell ref="G12:G13"/>
    <mergeCell ref="H12:H13"/>
  </mergeCells>
  <pageMargins left="0.39370078740157483" right="0.39370078740157483" top="0.78740157480314965" bottom="0.39370078740157483" header="0.27559055118110237" footer="0.27559055118110237"/>
  <pageSetup paperSize="9" scale="58" orientation="landscape" r:id="rId1"/>
  <headerFooter alignWithMargins="0">
    <oddHeader>&amp;L&amp;"Arial,обычный"&amp;6Подготовлено с использованием системы ГАРАНТ</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H130"/>
  <sheetViews>
    <sheetView view="pageBreakPreview" zoomScale="75" zoomScaleNormal="100" zoomScaleSheetLayoutView="75" workbookViewId="0">
      <pane xSplit="3" ySplit="21" topLeftCell="D22" activePane="bottomRight" state="frozen"/>
      <selection pane="topRight" activeCell="D1" sqref="D1"/>
      <selection pane="bottomLeft" activeCell="A22" sqref="A22"/>
      <selection pane="bottomRight" sqref="A1:XFD1048576"/>
    </sheetView>
  </sheetViews>
  <sheetFormatPr defaultRowHeight="15.75" x14ac:dyDescent="0.25"/>
  <cols>
    <col min="1" max="1" width="11.42578125" style="291" customWidth="1"/>
    <col min="2" max="2" width="35.28515625" style="290" customWidth="1"/>
    <col min="3" max="3" width="18" style="292" customWidth="1"/>
    <col min="4" max="4" width="23.42578125" style="292" customWidth="1"/>
    <col min="5" max="5" width="18.140625" style="292" customWidth="1"/>
    <col min="6" max="7" width="18.42578125" style="292" customWidth="1"/>
    <col min="8" max="8" width="33" style="292" customWidth="1"/>
    <col min="9" max="9" width="27.42578125" style="292" customWidth="1"/>
    <col min="10" max="13" width="22.7109375" style="292" customWidth="1"/>
    <col min="14" max="14" width="28" style="292" customWidth="1"/>
    <col min="15" max="16" width="22.7109375" style="292" customWidth="1"/>
    <col min="17" max="19" width="23.42578125" style="269" customWidth="1"/>
    <col min="20" max="20" width="22.5703125" style="269" customWidth="1"/>
    <col min="21" max="21" width="11.42578125" style="269" customWidth="1"/>
    <col min="22" max="22" width="9.140625" style="269"/>
    <col min="23" max="23" width="19.42578125" style="269" customWidth="1"/>
    <col min="24" max="24" width="20.28515625" style="269" customWidth="1"/>
    <col min="25" max="25" width="10" style="292" customWidth="1"/>
    <col min="26" max="26" width="9.5703125" style="292" customWidth="1"/>
    <col min="27" max="27" width="9.140625" style="292"/>
    <col min="28" max="28" width="16.7109375" style="292" customWidth="1"/>
    <col min="29" max="29" width="21.5703125" style="292" customWidth="1"/>
    <col min="30" max="30" width="17.7109375" style="292" customWidth="1"/>
    <col min="31" max="31" width="16.28515625" style="292" customWidth="1"/>
    <col min="32" max="16384" width="9.140625" style="291"/>
  </cols>
  <sheetData>
    <row r="1" spans="1:34" x14ac:dyDescent="0.25">
      <c r="A1" s="289"/>
      <c r="AC1" s="519" t="s">
        <v>403</v>
      </c>
      <c r="AD1" s="519"/>
      <c r="AE1" s="519"/>
    </row>
    <row r="2" spans="1:34" ht="31.5" customHeight="1" x14ac:dyDescent="0.25">
      <c r="A2" s="289"/>
      <c r="AC2" s="519" t="s">
        <v>1</v>
      </c>
      <c r="AD2" s="519"/>
      <c r="AE2" s="519"/>
    </row>
    <row r="3" spans="1:34" ht="31.5" customHeight="1" x14ac:dyDescent="0.25">
      <c r="A3" s="293"/>
      <c r="AC3" s="519" t="s">
        <v>2</v>
      </c>
      <c r="AD3" s="519"/>
      <c r="AE3" s="519"/>
    </row>
    <row r="4" spans="1:34" x14ac:dyDescent="0.25">
      <c r="A4" s="514" t="s">
        <v>402</v>
      </c>
      <c r="B4" s="514"/>
      <c r="C4" s="514"/>
      <c r="D4" s="514"/>
      <c r="E4" s="514"/>
      <c r="F4" s="514"/>
      <c r="G4" s="514"/>
      <c r="H4" s="514"/>
      <c r="I4" s="514"/>
      <c r="J4" s="514"/>
      <c r="K4" s="514"/>
      <c r="L4" s="514"/>
      <c r="M4" s="514"/>
      <c r="N4" s="514"/>
    </row>
    <row r="5" spans="1:34" x14ac:dyDescent="0.25">
      <c r="A5" s="515"/>
      <c r="B5" s="515"/>
      <c r="C5" s="515"/>
      <c r="D5" s="515"/>
      <c r="E5" s="515"/>
      <c r="F5" s="515"/>
      <c r="G5" s="515"/>
      <c r="H5" s="515"/>
      <c r="I5" s="515"/>
      <c r="J5" s="515"/>
      <c r="K5" s="515"/>
      <c r="L5" s="515"/>
      <c r="M5" s="515"/>
      <c r="N5" s="515"/>
      <c r="O5" s="295"/>
      <c r="P5" s="295"/>
      <c r="Q5" s="296"/>
      <c r="R5" s="296"/>
      <c r="S5" s="296"/>
      <c r="T5" s="296"/>
      <c r="U5" s="296"/>
      <c r="V5" s="296"/>
      <c r="W5" s="296"/>
      <c r="X5" s="296"/>
      <c r="Y5" s="295"/>
      <c r="Z5" s="295"/>
      <c r="AA5" s="295"/>
      <c r="AB5" s="295"/>
      <c r="AC5" s="295"/>
    </row>
    <row r="6" spans="1:34" x14ac:dyDescent="0.25">
      <c r="A6" s="516" t="s">
        <v>1050</v>
      </c>
      <c r="B6" s="516"/>
      <c r="C6" s="516"/>
      <c r="D6" s="516"/>
      <c r="E6" s="516"/>
      <c r="F6" s="516"/>
      <c r="G6" s="516"/>
      <c r="H6" s="516"/>
      <c r="I6" s="516"/>
      <c r="J6" s="516"/>
      <c r="K6" s="516"/>
      <c r="L6" s="516"/>
      <c r="M6" s="516"/>
      <c r="N6" s="516"/>
      <c r="O6" s="298"/>
      <c r="P6" s="298"/>
      <c r="Q6" s="299"/>
      <c r="R6" s="299"/>
      <c r="S6" s="299"/>
      <c r="T6" s="299"/>
      <c r="U6" s="299"/>
      <c r="V6" s="299"/>
      <c r="W6" s="299"/>
      <c r="X6" s="299"/>
      <c r="Y6" s="298"/>
      <c r="Z6" s="298"/>
      <c r="AA6" s="298"/>
      <c r="AB6" s="298"/>
      <c r="AC6" s="298"/>
      <c r="AD6" s="298"/>
      <c r="AE6" s="298"/>
      <c r="AF6" s="297"/>
      <c r="AG6" s="297"/>
      <c r="AH6" s="297"/>
    </row>
    <row r="7" spans="1:34" x14ac:dyDescent="0.25">
      <c r="A7" s="516" t="s">
        <v>5</v>
      </c>
      <c r="B7" s="516"/>
      <c r="C7" s="516"/>
      <c r="D7" s="516"/>
      <c r="E7" s="516"/>
      <c r="F7" s="516"/>
      <c r="G7" s="516"/>
      <c r="H7" s="516"/>
      <c r="I7" s="516"/>
      <c r="J7" s="516"/>
      <c r="K7" s="516"/>
      <c r="L7" s="516"/>
      <c r="M7" s="516"/>
      <c r="N7" s="516"/>
    </row>
    <row r="8" spans="1:34" x14ac:dyDescent="0.25">
      <c r="A8" s="516"/>
      <c r="B8" s="516"/>
      <c r="C8" s="516"/>
      <c r="D8" s="516"/>
      <c r="E8" s="516"/>
      <c r="F8" s="516"/>
      <c r="G8" s="516"/>
      <c r="H8" s="516"/>
      <c r="I8" s="516"/>
      <c r="J8" s="516"/>
      <c r="K8" s="516"/>
      <c r="L8" s="516"/>
      <c r="M8" s="516"/>
      <c r="N8" s="516"/>
      <c r="O8" s="298"/>
      <c r="P8" s="298"/>
      <c r="Q8" s="299"/>
      <c r="R8" s="299"/>
      <c r="S8" s="299"/>
      <c r="T8" s="299"/>
      <c r="U8" s="299"/>
      <c r="V8" s="299"/>
      <c r="W8" s="299"/>
      <c r="X8" s="299"/>
      <c r="Y8" s="298"/>
      <c r="Z8" s="298"/>
      <c r="AA8" s="298"/>
      <c r="AB8" s="298"/>
      <c r="AC8" s="298"/>
    </row>
    <row r="9" spans="1:34" s="303" customFormat="1" x14ac:dyDescent="0.25">
      <c r="A9" s="511" t="s">
        <v>1051</v>
      </c>
      <c r="B9" s="511"/>
      <c r="C9" s="511"/>
      <c r="D9" s="511"/>
      <c r="E9" s="511"/>
      <c r="F9" s="511"/>
      <c r="G9" s="511"/>
      <c r="H9" s="511"/>
      <c r="I9" s="511"/>
      <c r="J9" s="511"/>
      <c r="K9" s="511"/>
      <c r="L9" s="511"/>
      <c r="M9" s="511"/>
      <c r="N9" s="511"/>
      <c r="O9" s="294"/>
      <c r="P9" s="294"/>
      <c r="Q9" s="302"/>
      <c r="R9" s="302"/>
      <c r="S9" s="302"/>
      <c r="T9" s="302"/>
      <c r="U9" s="302"/>
      <c r="V9" s="302"/>
      <c r="W9" s="302"/>
      <c r="X9" s="302"/>
      <c r="Y9" s="294"/>
      <c r="Z9" s="294"/>
      <c r="AA9" s="294"/>
      <c r="AB9" s="294"/>
      <c r="AC9" s="294"/>
      <c r="AD9" s="294"/>
      <c r="AE9" s="294"/>
      <c r="AF9" s="301"/>
      <c r="AG9" s="301"/>
      <c r="AH9" s="301"/>
    </row>
    <row r="10" spans="1:34" s="303" customFormat="1" x14ac:dyDescent="0.25">
      <c r="A10" s="300"/>
      <c r="B10" s="304"/>
      <c r="C10" s="300"/>
      <c r="D10" s="300"/>
      <c r="E10" s="300"/>
      <c r="F10" s="300"/>
      <c r="G10" s="300"/>
      <c r="H10" s="300"/>
      <c r="I10" s="300"/>
      <c r="J10" s="300"/>
      <c r="K10" s="300"/>
      <c r="L10" s="300"/>
      <c r="M10" s="300"/>
      <c r="N10" s="300"/>
      <c r="O10" s="294"/>
      <c r="P10" s="294"/>
      <c r="Q10" s="302"/>
      <c r="R10" s="302"/>
      <c r="S10" s="302"/>
      <c r="T10" s="302"/>
      <c r="U10" s="302"/>
      <c r="V10" s="302"/>
      <c r="W10" s="302"/>
      <c r="X10" s="302"/>
      <c r="Y10" s="294"/>
      <c r="Z10" s="294"/>
      <c r="AA10" s="294"/>
      <c r="AB10" s="294"/>
      <c r="AC10" s="294"/>
      <c r="AD10" s="294"/>
      <c r="AE10" s="294"/>
      <c r="AF10" s="301"/>
      <c r="AG10" s="301"/>
      <c r="AH10" s="301"/>
    </row>
    <row r="11" spans="1:34" s="288" customFormat="1" hidden="1" x14ac:dyDescent="0.25">
      <c r="A11" s="277"/>
      <c r="B11" s="278"/>
      <c r="C11" s="277"/>
      <c r="D11" s="277"/>
      <c r="E11" s="277"/>
      <c r="F11" s="277"/>
      <c r="G11" s="277"/>
      <c r="H11" s="277"/>
      <c r="I11" s="277"/>
      <c r="J11" s="277"/>
      <c r="K11" s="277"/>
      <c r="L11" s="277"/>
      <c r="M11" s="277"/>
      <c r="N11" s="277"/>
      <c r="O11" s="286"/>
      <c r="P11" s="286"/>
      <c r="Q11" s="287"/>
      <c r="R11" s="287"/>
      <c r="S11" s="287"/>
      <c r="T11" s="287"/>
      <c r="U11" s="287"/>
      <c r="V11" s="287"/>
      <c r="W11" s="287"/>
      <c r="X11" s="287"/>
      <c r="Y11" s="286"/>
      <c r="Z11" s="286"/>
      <c r="AA11" s="286"/>
      <c r="AB11" s="286"/>
      <c r="AC11" s="286"/>
      <c r="AD11" s="286"/>
      <c r="AE11" s="286"/>
      <c r="AF11" s="286"/>
      <c r="AG11" s="286"/>
      <c r="AH11" s="286"/>
    </row>
    <row r="12" spans="1:34" s="288" customFormat="1" hidden="1" x14ac:dyDescent="0.25">
      <c r="A12" s="277"/>
      <c r="B12" s="278"/>
      <c r="C12" s="277"/>
      <c r="D12" s="277"/>
      <c r="E12" s="277"/>
      <c r="F12" s="277"/>
      <c r="G12" s="277"/>
      <c r="H12" s="277"/>
      <c r="I12" s="277"/>
      <c r="J12" s="277"/>
      <c r="K12" s="277"/>
      <c r="L12" s="277"/>
      <c r="M12" s="277"/>
      <c r="N12" s="277"/>
      <c r="O12" s="286"/>
      <c r="P12" s="286"/>
      <c r="Q12" s="287"/>
      <c r="R12" s="287"/>
      <c r="S12" s="287"/>
      <c r="T12" s="287"/>
      <c r="U12" s="287"/>
      <c r="V12" s="287"/>
      <c r="W12" s="287"/>
      <c r="X12" s="287"/>
      <c r="Y12" s="286"/>
      <c r="Z12" s="286"/>
      <c r="AA12" s="286"/>
      <c r="AB12" s="286"/>
      <c r="AC12" s="286"/>
      <c r="AD12" s="286"/>
      <c r="AE12" s="286"/>
      <c r="AF12" s="286"/>
      <c r="AG12" s="286"/>
      <c r="AH12" s="286"/>
    </row>
    <row r="13" spans="1:34" s="288" customFormat="1" hidden="1" x14ac:dyDescent="0.25">
      <c r="A13" s="277"/>
      <c r="B13" s="278"/>
      <c r="C13" s="277"/>
      <c r="D13" s="277"/>
      <c r="E13" s="277"/>
      <c r="F13" s="277"/>
      <c r="G13" s="277"/>
      <c r="H13" s="277"/>
      <c r="I13" s="277"/>
      <c r="J13" s="277"/>
      <c r="K13" s="277"/>
      <c r="L13" s="277"/>
      <c r="M13" s="277"/>
      <c r="N13" s="277"/>
      <c r="O13" s="286"/>
      <c r="P13" s="286"/>
      <c r="Q13" s="287"/>
      <c r="R13" s="287"/>
      <c r="S13" s="287"/>
      <c r="T13" s="287"/>
      <c r="U13" s="287"/>
      <c r="V13" s="287"/>
      <c r="W13" s="287"/>
      <c r="X13" s="287"/>
      <c r="Y13" s="286"/>
      <c r="Z13" s="286"/>
      <c r="AA13" s="286"/>
      <c r="AB13" s="286"/>
      <c r="AC13" s="286"/>
      <c r="AD13" s="286"/>
      <c r="AE13" s="286"/>
      <c r="AF13" s="286"/>
      <c r="AG13" s="286"/>
      <c r="AH13" s="286"/>
    </row>
    <row r="14" spans="1:34" s="288" customFormat="1" hidden="1" x14ac:dyDescent="0.25">
      <c r="A14" s="277"/>
      <c r="B14" s="278"/>
      <c r="C14" s="277"/>
      <c r="D14" s="277"/>
      <c r="E14" s="277"/>
      <c r="F14" s="277"/>
      <c r="G14" s="277"/>
      <c r="H14" s="277"/>
      <c r="I14" s="277"/>
      <c r="J14" s="277"/>
      <c r="K14" s="277"/>
      <c r="L14" s="277"/>
      <c r="M14" s="277"/>
      <c r="N14" s="277"/>
      <c r="O14" s="286"/>
      <c r="P14" s="286"/>
      <c r="Q14" s="287"/>
      <c r="R14" s="287"/>
      <c r="S14" s="287"/>
      <c r="T14" s="287"/>
      <c r="U14" s="287"/>
      <c r="V14" s="287"/>
      <c r="W14" s="287"/>
      <c r="X14" s="287"/>
      <c r="Y14" s="286"/>
      <c r="Z14" s="286"/>
      <c r="AA14" s="286"/>
      <c r="AB14" s="286"/>
      <c r="AC14" s="286"/>
      <c r="AD14" s="286"/>
      <c r="AE14" s="286"/>
      <c r="AF14" s="286"/>
      <c r="AG14" s="286"/>
      <c r="AH14" s="286"/>
    </row>
    <row r="15" spans="1:34" s="288" customFormat="1" hidden="1" x14ac:dyDescent="0.25">
      <c r="A15" s="277"/>
      <c r="B15" s="278"/>
      <c r="C15" s="277"/>
      <c r="D15" s="277"/>
      <c r="E15" s="277"/>
      <c r="F15" s="277"/>
      <c r="G15" s="277"/>
      <c r="H15" s="277"/>
      <c r="I15" s="277"/>
      <c r="J15" s="277"/>
      <c r="K15" s="277"/>
      <c r="L15" s="277"/>
      <c r="M15" s="277"/>
      <c r="N15" s="277"/>
      <c r="O15" s="286"/>
      <c r="P15" s="286"/>
      <c r="Q15" s="287"/>
      <c r="R15" s="287"/>
      <c r="S15" s="287"/>
      <c r="T15" s="287"/>
      <c r="U15" s="287"/>
      <c r="V15" s="287"/>
      <c r="W15" s="287"/>
      <c r="X15" s="287"/>
      <c r="Y15" s="286"/>
      <c r="Z15" s="286"/>
      <c r="AA15" s="286"/>
      <c r="AB15" s="286"/>
      <c r="AC15" s="286"/>
      <c r="AD15" s="286"/>
      <c r="AE15" s="286"/>
      <c r="AF15" s="286"/>
      <c r="AG15" s="286"/>
      <c r="AH15" s="286"/>
    </row>
    <row r="16" spans="1:34" x14ac:dyDescent="0.25">
      <c r="A16" s="521"/>
      <c r="B16" s="521"/>
      <c r="C16" s="521"/>
      <c r="D16" s="521"/>
      <c r="E16" s="521"/>
      <c r="F16" s="521"/>
      <c r="G16" s="521"/>
      <c r="H16" s="521"/>
      <c r="I16" s="521"/>
      <c r="J16" s="521"/>
      <c r="K16" s="521"/>
      <c r="L16" s="521"/>
      <c r="M16" s="521"/>
      <c r="N16" s="521"/>
      <c r="O16" s="521"/>
      <c r="P16" s="521"/>
      <c r="Q16" s="521"/>
      <c r="R16" s="521"/>
      <c r="S16" s="521"/>
      <c r="T16" s="521"/>
      <c r="U16" s="521"/>
      <c r="V16" s="521"/>
      <c r="W16" s="521"/>
      <c r="X16" s="521"/>
      <c r="Y16" s="521"/>
      <c r="Z16" s="521"/>
      <c r="AA16" s="521"/>
      <c r="AB16" s="521"/>
      <c r="AC16" s="521"/>
    </row>
    <row r="17" spans="1:31" ht="50.25" customHeight="1" x14ac:dyDescent="0.25">
      <c r="A17" s="512" t="s">
        <v>9</v>
      </c>
      <c r="B17" s="512" t="s">
        <v>10</v>
      </c>
      <c r="C17" s="512" t="s">
        <v>401</v>
      </c>
      <c r="D17" s="513" t="s">
        <v>400</v>
      </c>
      <c r="E17" s="512" t="s">
        <v>399</v>
      </c>
      <c r="F17" s="512" t="s">
        <v>398</v>
      </c>
      <c r="G17" s="512" t="s">
        <v>397</v>
      </c>
      <c r="H17" s="512" t="s">
        <v>396</v>
      </c>
      <c r="I17" s="512"/>
      <c r="J17" s="512"/>
      <c r="K17" s="512"/>
      <c r="L17" s="512" t="s">
        <v>395</v>
      </c>
      <c r="M17" s="512"/>
      <c r="N17" s="517" t="s">
        <v>394</v>
      </c>
      <c r="O17" s="517" t="s">
        <v>393</v>
      </c>
      <c r="P17" s="517" t="s">
        <v>392</v>
      </c>
      <c r="Q17" s="518" t="s">
        <v>391</v>
      </c>
      <c r="R17" s="518"/>
      <c r="S17" s="518" t="s">
        <v>362</v>
      </c>
      <c r="T17" s="518" t="s">
        <v>390</v>
      </c>
      <c r="U17" s="520" t="s">
        <v>389</v>
      </c>
      <c r="V17" s="520"/>
      <c r="W17" s="520"/>
      <c r="X17" s="520"/>
      <c r="Y17" s="520"/>
      <c r="Z17" s="520"/>
      <c r="AA17" s="517" t="s">
        <v>388</v>
      </c>
      <c r="AB17" s="517"/>
      <c r="AC17" s="512" t="s">
        <v>387</v>
      </c>
      <c r="AD17" s="512" t="s">
        <v>386</v>
      </c>
      <c r="AE17" s="512"/>
    </row>
    <row r="18" spans="1:31" ht="63.75" customHeight="1" x14ac:dyDescent="0.25">
      <c r="A18" s="512"/>
      <c r="B18" s="512"/>
      <c r="C18" s="512"/>
      <c r="D18" s="513"/>
      <c r="E18" s="512"/>
      <c r="F18" s="512"/>
      <c r="G18" s="512"/>
      <c r="H18" s="512" t="s">
        <v>385</v>
      </c>
      <c r="I18" s="512" t="s">
        <v>384</v>
      </c>
      <c r="J18" s="512" t="s">
        <v>383</v>
      </c>
      <c r="K18" s="512" t="s">
        <v>382</v>
      </c>
      <c r="L18" s="512"/>
      <c r="M18" s="512"/>
      <c r="N18" s="517"/>
      <c r="O18" s="517"/>
      <c r="P18" s="517"/>
      <c r="Q18" s="518"/>
      <c r="R18" s="518"/>
      <c r="S18" s="518"/>
      <c r="T18" s="518"/>
      <c r="U18" s="522" t="s">
        <v>381</v>
      </c>
      <c r="V18" s="522"/>
      <c r="W18" s="522" t="s">
        <v>380</v>
      </c>
      <c r="X18" s="522"/>
      <c r="Y18" s="517" t="s">
        <v>379</v>
      </c>
      <c r="Z18" s="517"/>
      <c r="AA18" s="517"/>
      <c r="AB18" s="517"/>
      <c r="AC18" s="512"/>
      <c r="AD18" s="512"/>
      <c r="AE18" s="512"/>
    </row>
    <row r="19" spans="1:31" ht="191.25" customHeight="1" x14ac:dyDescent="0.25">
      <c r="A19" s="512"/>
      <c r="B19" s="512"/>
      <c r="C19" s="512"/>
      <c r="D19" s="513"/>
      <c r="E19" s="512"/>
      <c r="F19" s="512"/>
      <c r="G19" s="512"/>
      <c r="H19" s="512"/>
      <c r="I19" s="512"/>
      <c r="J19" s="512"/>
      <c r="K19" s="512"/>
      <c r="L19" s="283" t="s">
        <v>378</v>
      </c>
      <c r="M19" s="279" t="s">
        <v>377</v>
      </c>
      <c r="N19" s="517"/>
      <c r="O19" s="517"/>
      <c r="P19" s="517"/>
      <c r="Q19" s="284" t="s">
        <v>121</v>
      </c>
      <c r="R19" s="284" t="s">
        <v>335</v>
      </c>
      <c r="S19" s="518"/>
      <c r="T19" s="518"/>
      <c r="U19" s="305" t="s">
        <v>376</v>
      </c>
      <c r="V19" s="305" t="s">
        <v>375</v>
      </c>
      <c r="W19" s="305" t="s">
        <v>376</v>
      </c>
      <c r="X19" s="305" t="s">
        <v>375</v>
      </c>
      <c r="Y19" s="283" t="s">
        <v>376</v>
      </c>
      <c r="Z19" s="283" t="s">
        <v>375</v>
      </c>
      <c r="AA19" s="283" t="s">
        <v>376</v>
      </c>
      <c r="AB19" s="283" t="s">
        <v>375</v>
      </c>
      <c r="AC19" s="512"/>
      <c r="AD19" s="280" t="s">
        <v>374</v>
      </c>
      <c r="AE19" s="279" t="s">
        <v>373</v>
      </c>
    </row>
    <row r="20" spans="1:31" s="292" customFormat="1" x14ac:dyDescent="0.25">
      <c r="A20" s="283">
        <v>1</v>
      </c>
      <c r="B20" s="283">
        <v>2</v>
      </c>
      <c r="C20" s="283">
        <v>3</v>
      </c>
      <c r="D20" s="283">
        <v>4</v>
      </c>
      <c r="E20" s="283">
        <v>5</v>
      </c>
      <c r="F20" s="283">
        <v>6</v>
      </c>
      <c r="G20" s="283">
        <v>7</v>
      </c>
      <c r="H20" s="283">
        <v>8</v>
      </c>
      <c r="I20" s="283">
        <v>9</v>
      </c>
      <c r="J20" s="283">
        <v>10</v>
      </c>
      <c r="K20" s="283">
        <v>11</v>
      </c>
      <c r="L20" s="283">
        <v>12</v>
      </c>
      <c r="M20" s="283">
        <v>13</v>
      </c>
      <c r="N20" s="283">
        <v>14</v>
      </c>
      <c r="O20" s="283">
        <v>15</v>
      </c>
      <c r="P20" s="283">
        <v>16</v>
      </c>
      <c r="Q20" s="115">
        <v>17</v>
      </c>
      <c r="R20" s="115">
        <v>18</v>
      </c>
      <c r="S20" s="115">
        <v>19</v>
      </c>
      <c r="T20" s="115">
        <v>20</v>
      </c>
      <c r="U20" s="115">
        <v>21</v>
      </c>
      <c r="V20" s="115">
        <v>22</v>
      </c>
      <c r="W20" s="115">
        <v>23</v>
      </c>
      <c r="X20" s="115">
        <v>24</v>
      </c>
      <c r="Y20" s="283">
        <v>25</v>
      </c>
      <c r="Z20" s="283">
        <v>26</v>
      </c>
      <c r="AA20" s="283">
        <v>27</v>
      </c>
      <c r="AB20" s="283">
        <v>28</v>
      </c>
      <c r="AC20" s="283">
        <v>29</v>
      </c>
      <c r="AD20" s="283">
        <v>30</v>
      </c>
      <c r="AE20" s="283">
        <v>31</v>
      </c>
    </row>
    <row r="21" spans="1:31" s="285" customFormat="1" ht="31.5" x14ac:dyDescent="0.25">
      <c r="A21" s="281">
        <v>0</v>
      </c>
      <c r="B21" s="282" t="s">
        <v>606</v>
      </c>
      <c r="C21" s="281" t="s">
        <v>730</v>
      </c>
      <c r="D21" s="279" t="s">
        <v>492</v>
      </c>
      <c r="E21" s="279" t="s">
        <v>492</v>
      </c>
      <c r="F21" s="279" t="s">
        <v>492</v>
      </c>
      <c r="G21" s="279" t="s">
        <v>492</v>
      </c>
      <c r="H21" s="279" t="s">
        <v>492</v>
      </c>
      <c r="I21" s="279" t="s">
        <v>492</v>
      </c>
      <c r="J21" s="279" t="s">
        <v>492</v>
      </c>
      <c r="K21" s="279" t="s">
        <v>492</v>
      </c>
      <c r="L21" s="279" t="s">
        <v>492</v>
      </c>
      <c r="M21" s="279" t="s">
        <v>492</v>
      </c>
      <c r="N21" s="279" t="s">
        <v>492</v>
      </c>
      <c r="O21" s="279" t="s">
        <v>492</v>
      </c>
      <c r="P21" s="279" t="s">
        <v>492</v>
      </c>
      <c r="Q21" s="279" t="s">
        <v>492</v>
      </c>
      <c r="R21" s="279" t="s">
        <v>492</v>
      </c>
      <c r="S21" s="279" t="s">
        <v>492</v>
      </c>
      <c r="T21" s="279" t="s">
        <v>492</v>
      </c>
      <c r="U21" s="279" t="s">
        <v>492</v>
      </c>
      <c r="V21" s="279" t="s">
        <v>492</v>
      </c>
      <c r="W21" s="279" t="s">
        <v>492</v>
      </c>
      <c r="X21" s="279" t="s">
        <v>492</v>
      </c>
      <c r="Y21" s="279" t="s">
        <v>492</v>
      </c>
      <c r="Z21" s="279" t="s">
        <v>492</v>
      </c>
      <c r="AA21" s="279" t="s">
        <v>492</v>
      </c>
      <c r="AB21" s="279" t="s">
        <v>492</v>
      </c>
      <c r="AC21" s="279" t="s">
        <v>492</v>
      </c>
      <c r="AD21" s="279" t="s">
        <v>492</v>
      </c>
      <c r="AE21" s="279" t="s">
        <v>492</v>
      </c>
    </row>
    <row r="22" spans="1:31" s="285" customFormat="1" ht="31.5" x14ac:dyDescent="0.25">
      <c r="A22" s="281" t="s">
        <v>607</v>
      </c>
      <c r="B22" s="282" t="s">
        <v>608</v>
      </c>
      <c r="C22" s="281" t="s">
        <v>730</v>
      </c>
      <c r="D22" s="279" t="s">
        <v>492</v>
      </c>
      <c r="E22" s="279" t="s">
        <v>492</v>
      </c>
      <c r="F22" s="279" t="s">
        <v>492</v>
      </c>
      <c r="G22" s="279" t="s">
        <v>492</v>
      </c>
      <c r="H22" s="279" t="s">
        <v>492</v>
      </c>
      <c r="I22" s="279" t="s">
        <v>492</v>
      </c>
      <c r="J22" s="279" t="s">
        <v>492</v>
      </c>
      <c r="K22" s="279" t="s">
        <v>492</v>
      </c>
      <c r="L22" s="279" t="s">
        <v>492</v>
      </c>
      <c r="M22" s="279" t="s">
        <v>492</v>
      </c>
      <c r="N22" s="279" t="s">
        <v>492</v>
      </c>
      <c r="O22" s="279" t="s">
        <v>492</v>
      </c>
      <c r="P22" s="279" t="s">
        <v>492</v>
      </c>
      <c r="Q22" s="279" t="s">
        <v>492</v>
      </c>
      <c r="R22" s="279" t="s">
        <v>492</v>
      </c>
      <c r="S22" s="279" t="s">
        <v>492</v>
      </c>
      <c r="T22" s="279" t="s">
        <v>492</v>
      </c>
      <c r="U22" s="279" t="s">
        <v>492</v>
      </c>
      <c r="V22" s="279" t="s">
        <v>492</v>
      </c>
      <c r="W22" s="279" t="s">
        <v>492</v>
      </c>
      <c r="X22" s="279" t="s">
        <v>492</v>
      </c>
      <c r="Y22" s="279" t="s">
        <v>492</v>
      </c>
      <c r="Z22" s="279" t="s">
        <v>492</v>
      </c>
      <c r="AA22" s="279" t="s">
        <v>492</v>
      </c>
      <c r="AB22" s="279" t="s">
        <v>492</v>
      </c>
      <c r="AC22" s="279" t="s">
        <v>492</v>
      </c>
      <c r="AD22" s="279" t="s">
        <v>492</v>
      </c>
      <c r="AE22" s="279" t="s">
        <v>492</v>
      </c>
    </row>
    <row r="23" spans="1:31" s="285" customFormat="1" ht="47.25" x14ac:dyDescent="0.25">
      <c r="A23" s="281" t="s">
        <v>609</v>
      </c>
      <c r="B23" s="282" t="s">
        <v>668</v>
      </c>
      <c r="C23" s="281" t="s">
        <v>730</v>
      </c>
      <c r="D23" s="279" t="s">
        <v>492</v>
      </c>
      <c r="E23" s="279" t="s">
        <v>492</v>
      </c>
      <c r="F23" s="279" t="s">
        <v>492</v>
      </c>
      <c r="G23" s="279" t="s">
        <v>492</v>
      </c>
      <c r="H23" s="279" t="s">
        <v>492</v>
      </c>
      <c r="I23" s="279" t="s">
        <v>492</v>
      </c>
      <c r="J23" s="279" t="s">
        <v>492</v>
      </c>
      <c r="K23" s="279" t="s">
        <v>492</v>
      </c>
      <c r="L23" s="279" t="s">
        <v>492</v>
      </c>
      <c r="M23" s="279" t="s">
        <v>492</v>
      </c>
      <c r="N23" s="279" t="s">
        <v>492</v>
      </c>
      <c r="O23" s="279" t="s">
        <v>492</v>
      </c>
      <c r="P23" s="279" t="s">
        <v>492</v>
      </c>
      <c r="Q23" s="279" t="s">
        <v>492</v>
      </c>
      <c r="R23" s="279" t="s">
        <v>492</v>
      </c>
      <c r="S23" s="279" t="s">
        <v>492</v>
      </c>
      <c r="T23" s="279" t="s">
        <v>492</v>
      </c>
      <c r="U23" s="279" t="s">
        <v>492</v>
      </c>
      <c r="V23" s="279" t="s">
        <v>492</v>
      </c>
      <c r="W23" s="279" t="s">
        <v>492</v>
      </c>
      <c r="X23" s="279" t="s">
        <v>492</v>
      </c>
      <c r="Y23" s="279" t="s">
        <v>492</v>
      </c>
      <c r="Z23" s="279" t="s">
        <v>492</v>
      </c>
      <c r="AA23" s="279" t="s">
        <v>492</v>
      </c>
      <c r="AB23" s="279" t="s">
        <v>492</v>
      </c>
      <c r="AC23" s="279" t="s">
        <v>492</v>
      </c>
      <c r="AD23" s="279" t="s">
        <v>492</v>
      </c>
      <c r="AE23" s="279" t="s">
        <v>492</v>
      </c>
    </row>
    <row r="24" spans="1:31" s="285" customFormat="1" ht="94.5" x14ac:dyDescent="0.25">
      <c r="A24" s="281" t="s">
        <v>610</v>
      </c>
      <c r="B24" s="282" t="s">
        <v>611</v>
      </c>
      <c r="C24" s="281" t="s">
        <v>730</v>
      </c>
      <c r="D24" s="279" t="s">
        <v>492</v>
      </c>
      <c r="E24" s="279" t="s">
        <v>492</v>
      </c>
      <c r="F24" s="279" t="s">
        <v>492</v>
      </c>
      <c r="G24" s="279" t="s">
        <v>492</v>
      </c>
      <c r="H24" s="279" t="s">
        <v>492</v>
      </c>
      <c r="I24" s="279" t="s">
        <v>492</v>
      </c>
      <c r="J24" s="279" t="s">
        <v>492</v>
      </c>
      <c r="K24" s="279" t="s">
        <v>492</v>
      </c>
      <c r="L24" s="279" t="s">
        <v>492</v>
      </c>
      <c r="M24" s="279" t="s">
        <v>492</v>
      </c>
      <c r="N24" s="279" t="s">
        <v>492</v>
      </c>
      <c r="O24" s="279" t="s">
        <v>492</v>
      </c>
      <c r="P24" s="279" t="s">
        <v>492</v>
      </c>
      <c r="Q24" s="279" t="s">
        <v>492</v>
      </c>
      <c r="R24" s="279" t="s">
        <v>492</v>
      </c>
      <c r="S24" s="279" t="s">
        <v>492</v>
      </c>
      <c r="T24" s="279" t="s">
        <v>492</v>
      </c>
      <c r="U24" s="279" t="s">
        <v>492</v>
      </c>
      <c r="V24" s="279" t="s">
        <v>492</v>
      </c>
      <c r="W24" s="279" t="s">
        <v>492</v>
      </c>
      <c r="X24" s="279" t="s">
        <v>492</v>
      </c>
      <c r="Y24" s="279" t="s">
        <v>492</v>
      </c>
      <c r="Z24" s="279" t="s">
        <v>492</v>
      </c>
      <c r="AA24" s="279" t="s">
        <v>492</v>
      </c>
      <c r="AB24" s="279" t="s">
        <v>492</v>
      </c>
      <c r="AC24" s="279" t="s">
        <v>492</v>
      </c>
      <c r="AD24" s="279" t="s">
        <v>492</v>
      </c>
      <c r="AE24" s="279" t="s">
        <v>492</v>
      </c>
    </row>
    <row r="25" spans="1:31" s="285" customFormat="1" ht="47.25" x14ac:dyDescent="0.25">
      <c r="A25" s="281" t="s">
        <v>612</v>
      </c>
      <c r="B25" s="282" t="s">
        <v>667</v>
      </c>
      <c r="C25" s="281" t="s">
        <v>730</v>
      </c>
      <c r="D25" s="279" t="s">
        <v>492</v>
      </c>
      <c r="E25" s="279" t="s">
        <v>492</v>
      </c>
      <c r="F25" s="279" t="s">
        <v>492</v>
      </c>
      <c r="G25" s="279" t="s">
        <v>492</v>
      </c>
      <c r="H25" s="279" t="s">
        <v>492</v>
      </c>
      <c r="I25" s="279" t="s">
        <v>492</v>
      </c>
      <c r="J25" s="279" t="s">
        <v>492</v>
      </c>
      <c r="K25" s="279" t="s">
        <v>492</v>
      </c>
      <c r="L25" s="279" t="s">
        <v>492</v>
      </c>
      <c r="M25" s="279" t="s">
        <v>492</v>
      </c>
      <c r="N25" s="279" t="s">
        <v>492</v>
      </c>
      <c r="O25" s="279" t="s">
        <v>492</v>
      </c>
      <c r="P25" s="279" t="s">
        <v>492</v>
      </c>
      <c r="Q25" s="279" t="s">
        <v>492</v>
      </c>
      <c r="R25" s="279" t="s">
        <v>492</v>
      </c>
      <c r="S25" s="279" t="s">
        <v>492</v>
      </c>
      <c r="T25" s="279" t="s">
        <v>492</v>
      </c>
      <c r="U25" s="279" t="s">
        <v>492</v>
      </c>
      <c r="V25" s="279" t="s">
        <v>492</v>
      </c>
      <c r="W25" s="279" t="s">
        <v>492</v>
      </c>
      <c r="X25" s="279" t="s">
        <v>492</v>
      </c>
      <c r="Y25" s="279" t="s">
        <v>492</v>
      </c>
      <c r="Z25" s="279" t="s">
        <v>492</v>
      </c>
      <c r="AA25" s="279" t="s">
        <v>492</v>
      </c>
      <c r="AB25" s="279" t="s">
        <v>492</v>
      </c>
      <c r="AC25" s="279" t="s">
        <v>492</v>
      </c>
      <c r="AD25" s="279" t="s">
        <v>492</v>
      </c>
      <c r="AE25" s="279" t="s">
        <v>492</v>
      </c>
    </row>
    <row r="26" spans="1:31" s="285" customFormat="1" ht="47.25" x14ac:dyDescent="0.25">
      <c r="A26" s="281" t="s">
        <v>613</v>
      </c>
      <c r="B26" s="282" t="s">
        <v>614</v>
      </c>
      <c r="C26" s="281" t="s">
        <v>730</v>
      </c>
      <c r="D26" s="279" t="s">
        <v>492</v>
      </c>
      <c r="E26" s="279" t="s">
        <v>492</v>
      </c>
      <c r="F26" s="279" t="s">
        <v>492</v>
      </c>
      <c r="G26" s="279" t="s">
        <v>492</v>
      </c>
      <c r="H26" s="279" t="s">
        <v>492</v>
      </c>
      <c r="I26" s="279" t="s">
        <v>492</v>
      </c>
      <c r="J26" s="279" t="s">
        <v>492</v>
      </c>
      <c r="K26" s="279" t="s">
        <v>492</v>
      </c>
      <c r="L26" s="279" t="s">
        <v>492</v>
      </c>
      <c r="M26" s="279" t="s">
        <v>492</v>
      </c>
      <c r="N26" s="279" t="s">
        <v>492</v>
      </c>
      <c r="O26" s="279" t="s">
        <v>492</v>
      </c>
      <c r="P26" s="279" t="s">
        <v>492</v>
      </c>
      <c r="Q26" s="279" t="s">
        <v>492</v>
      </c>
      <c r="R26" s="279" t="s">
        <v>492</v>
      </c>
      <c r="S26" s="279" t="s">
        <v>492</v>
      </c>
      <c r="T26" s="279" t="s">
        <v>492</v>
      </c>
      <c r="U26" s="279" t="s">
        <v>492</v>
      </c>
      <c r="V26" s="279" t="s">
        <v>492</v>
      </c>
      <c r="W26" s="279" t="s">
        <v>492</v>
      </c>
      <c r="X26" s="279" t="s">
        <v>492</v>
      </c>
      <c r="Y26" s="279" t="s">
        <v>492</v>
      </c>
      <c r="Z26" s="279" t="s">
        <v>492</v>
      </c>
      <c r="AA26" s="279" t="s">
        <v>492</v>
      </c>
      <c r="AB26" s="279" t="s">
        <v>492</v>
      </c>
      <c r="AC26" s="279" t="s">
        <v>492</v>
      </c>
      <c r="AD26" s="279" t="s">
        <v>492</v>
      </c>
      <c r="AE26" s="279" t="s">
        <v>492</v>
      </c>
    </row>
    <row r="27" spans="1:31" s="285" customFormat="1" ht="31.5" x14ac:dyDescent="0.25">
      <c r="A27" s="281" t="s">
        <v>615</v>
      </c>
      <c r="B27" s="282" t="s">
        <v>616</v>
      </c>
      <c r="C27" s="281" t="s">
        <v>730</v>
      </c>
      <c r="D27" s="279" t="s">
        <v>492</v>
      </c>
      <c r="E27" s="279" t="s">
        <v>492</v>
      </c>
      <c r="F27" s="279" t="s">
        <v>492</v>
      </c>
      <c r="G27" s="279" t="s">
        <v>492</v>
      </c>
      <c r="H27" s="279" t="s">
        <v>492</v>
      </c>
      <c r="I27" s="279" t="s">
        <v>492</v>
      </c>
      <c r="J27" s="279" t="s">
        <v>492</v>
      </c>
      <c r="K27" s="279" t="s">
        <v>492</v>
      </c>
      <c r="L27" s="279" t="s">
        <v>492</v>
      </c>
      <c r="M27" s="279" t="s">
        <v>492</v>
      </c>
      <c r="N27" s="279" t="s">
        <v>492</v>
      </c>
      <c r="O27" s="279" t="s">
        <v>492</v>
      </c>
      <c r="P27" s="279" t="s">
        <v>492</v>
      </c>
      <c r="Q27" s="279" t="s">
        <v>492</v>
      </c>
      <c r="R27" s="279" t="s">
        <v>492</v>
      </c>
      <c r="S27" s="279" t="s">
        <v>492</v>
      </c>
      <c r="T27" s="279" t="s">
        <v>492</v>
      </c>
      <c r="U27" s="279" t="s">
        <v>492</v>
      </c>
      <c r="V27" s="279" t="s">
        <v>492</v>
      </c>
      <c r="W27" s="279" t="s">
        <v>492</v>
      </c>
      <c r="X27" s="279" t="s">
        <v>492</v>
      </c>
      <c r="Y27" s="279" t="s">
        <v>492</v>
      </c>
      <c r="Z27" s="279" t="s">
        <v>492</v>
      </c>
      <c r="AA27" s="279" t="s">
        <v>492</v>
      </c>
      <c r="AB27" s="279" t="s">
        <v>492</v>
      </c>
      <c r="AC27" s="279" t="s">
        <v>492</v>
      </c>
      <c r="AD27" s="279" t="s">
        <v>492</v>
      </c>
      <c r="AE27" s="279" t="s">
        <v>492</v>
      </c>
    </row>
    <row r="28" spans="1:31" s="285" customFormat="1" ht="31.5" x14ac:dyDescent="0.25">
      <c r="A28" s="281" t="s">
        <v>493</v>
      </c>
      <c r="B28" s="282" t="s">
        <v>617</v>
      </c>
      <c r="C28" s="281" t="s">
        <v>730</v>
      </c>
      <c r="D28" s="279" t="s">
        <v>492</v>
      </c>
      <c r="E28" s="279" t="s">
        <v>492</v>
      </c>
      <c r="F28" s="279" t="s">
        <v>492</v>
      </c>
      <c r="G28" s="279" t="s">
        <v>492</v>
      </c>
      <c r="H28" s="279" t="s">
        <v>492</v>
      </c>
      <c r="I28" s="279" t="s">
        <v>492</v>
      </c>
      <c r="J28" s="279" t="s">
        <v>492</v>
      </c>
      <c r="K28" s="279" t="s">
        <v>492</v>
      </c>
      <c r="L28" s="279" t="s">
        <v>492</v>
      </c>
      <c r="M28" s="279" t="s">
        <v>492</v>
      </c>
      <c r="N28" s="279" t="s">
        <v>492</v>
      </c>
      <c r="O28" s="279" t="s">
        <v>492</v>
      </c>
      <c r="P28" s="279" t="s">
        <v>492</v>
      </c>
      <c r="Q28" s="279" t="s">
        <v>492</v>
      </c>
      <c r="R28" s="279" t="s">
        <v>492</v>
      </c>
      <c r="S28" s="279" t="s">
        <v>492</v>
      </c>
      <c r="T28" s="279" t="s">
        <v>492</v>
      </c>
      <c r="U28" s="279" t="s">
        <v>492</v>
      </c>
      <c r="V28" s="279" t="s">
        <v>492</v>
      </c>
      <c r="W28" s="279" t="s">
        <v>492</v>
      </c>
      <c r="X28" s="279" t="s">
        <v>492</v>
      </c>
      <c r="Y28" s="279" t="s">
        <v>492</v>
      </c>
      <c r="Z28" s="279" t="s">
        <v>492</v>
      </c>
      <c r="AA28" s="279" t="s">
        <v>492</v>
      </c>
      <c r="AB28" s="279" t="s">
        <v>492</v>
      </c>
      <c r="AC28" s="279" t="s">
        <v>492</v>
      </c>
      <c r="AD28" s="279" t="s">
        <v>492</v>
      </c>
      <c r="AE28" s="279" t="s">
        <v>492</v>
      </c>
    </row>
    <row r="29" spans="1:31" s="285" customFormat="1" ht="47.25" x14ac:dyDescent="0.25">
      <c r="A29" s="281" t="s">
        <v>495</v>
      </c>
      <c r="B29" s="282" t="s">
        <v>618</v>
      </c>
      <c r="C29" s="281" t="s">
        <v>730</v>
      </c>
      <c r="D29" s="279" t="s">
        <v>492</v>
      </c>
      <c r="E29" s="279" t="s">
        <v>492</v>
      </c>
      <c r="F29" s="279" t="s">
        <v>492</v>
      </c>
      <c r="G29" s="279" t="s">
        <v>492</v>
      </c>
      <c r="H29" s="279" t="s">
        <v>492</v>
      </c>
      <c r="I29" s="279" t="s">
        <v>492</v>
      </c>
      <c r="J29" s="279" t="s">
        <v>492</v>
      </c>
      <c r="K29" s="279" t="s">
        <v>492</v>
      </c>
      <c r="L29" s="279" t="s">
        <v>492</v>
      </c>
      <c r="M29" s="279" t="s">
        <v>492</v>
      </c>
      <c r="N29" s="279" t="s">
        <v>492</v>
      </c>
      <c r="O29" s="279" t="s">
        <v>492</v>
      </c>
      <c r="P29" s="279" t="s">
        <v>492</v>
      </c>
      <c r="Q29" s="279" t="s">
        <v>492</v>
      </c>
      <c r="R29" s="279" t="s">
        <v>492</v>
      </c>
      <c r="S29" s="279" t="s">
        <v>492</v>
      </c>
      <c r="T29" s="279" t="s">
        <v>492</v>
      </c>
      <c r="U29" s="279" t="s">
        <v>492</v>
      </c>
      <c r="V29" s="279" t="s">
        <v>492</v>
      </c>
      <c r="W29" s="279" t="s">
        <v>492</v>
      </c>
      <c r="X29" s="279" t="s">
        <v>492</v>
      </c>
      <c r="Y29" s="279" t="s">
        <v>492</v>
      </c>
      <c r="Z29" s="279" t="s">
        <v>492</v>
      </c>
      <c r="AA29" s="279" t="s">
        <v>492</v>
      </c>
      <c r="AB29" s="279" t="s">
        <v>492</v>
      </c>
      <c r="AC29" s="279" t="s">
        <v>492</v>
      </c>
      <c r="AD29" s="279" t="s">
        <v>492</v>
      </c>
      <c r="AE29" s="279" t="s">
        <v>492</v>
      </c>
    </row>
    <row r="30" spans="1:31" s="285" customFormat="1" ht="78.75" x14ac:dyDescent="0.25">
      <c r="A30" s="281" t="s">
        <v>499</v>
      </c>
      <c r="B30" s="282" t="s">
        <v>651</v>
      </c>
      <c r="C30" s="281" t="s">
        <v>730</v>
      </c>
      <c r="D30" s="279" t="s">
        <v>492</v>
      </c>
      <c r="E30" s="279" t="s">
        <v>492</v>
      </c>
      <c r="F30" s="279" t="s">
        <v>492</v>
      </c>
      <c r="G30" s="279" t="s">
        <v>492</v>
      </c>
      <c r="H30" s="279" t="s">
        <v>492</v>
      </c>
      <c r="I30" s="279" t="s">
        <v>492</v>
      </c>
      <c r="J30" s="279" t="s">
        <v>492</v>
      </c>
      <c r="K30" s="279" t="s">
        <v>492</v>
      </c>
      <c r="L30" s="279" t="s">
        <v>492</v>
      </c>
      <c r="M30" s="279" t="s">
        <v>492</v>
      </c>
      <c r="N30" s="279" t="s">
        <v>492</v>
      </c>
      <c r="O30" s="279" t="s">
        <v>492</v>
      </c>
      <c r="P30" s="279" t="s">
        <v>492</v>
      </c>
      <c r="Q30" s="279" t="s">
        <v>492</v>
      </c>
      <c r="R30" s="279" t="s">
        <v>492</v>
      </c>
      <c r="S30" s="279" t="s">
        <v>492</v>
      </c>
      <c r="T30" s="279" t="s">
        <v>492</v>
      </c>
      <c r="U30" s="279" t="s">
        <v>492</v>
      </c>
      <c r="V30" s="279" t="s">
        <v>492</v>
      </c>
      <c r="W30" s="279" t="s">
        <v>492</v>
      </c>
      <c r="X30" s="279" t="s">
        <v>492</v>
      </c>
      <c r="Y30" s="279" t="s">
        <v>492</v>
      </c>
      <c r="Z30" s="279" t="s">
        <v>492</v>
      </c>
      <c r="AA30" s="279" t="s">
        <v>492</v>
      </c>
      <c r="AB30" s="279" t="s">
        <v>492</v>
      </c>
      <c r="AC30" s="279" t="s">
        <v>492</v>
      </c>
      <c r="AD30" s="279" t="s">
        <v>492</v>
      </c>
      <c r="AE30" s="279" t="s">
        <v>492</v>
      </c>
    </row>
    <row r="31" spans="1:31" s="285" customFormat="1" ht="78.75" x14ac:dyDescent="0.25">
      <c r="A31" s="281" t="s">
        <v>501</v>
      </c>
      <c r="B31" s="282" t="s">
        <v>619</v>
      </c>
      <c r="C31" s="281" t="s">
        <v>730</v>
      </c>
      <c r="D31" s="279" t="s">
        <v>492</v>
      </c>
      <c r="E31" s="279" t="s">
        <v>492</v>
      </c>
      <c r="F31" s="279" t="s">
        <v>492</v>
      </c>
      <c r="G31" s="279" t="s">
        <v>492</v>
      </c>
      <c r="H31" s="279" t="s">
        <v>492</v>
      </c>
      <c r="I31" s="279" t="s">
        <v>492</v>
      </c>
      <c r="J31" s="279" t="s">
        <v>492</v>
      </c>
      <c r="K31" s="279" t="s">
        <v>492</v>
      </c>
      <c r="L31" s="279" t="s">
        <v>492</v>
      </c>
      <c r="M31" s="279" t="s">
        <v>492</v>
      </c>
      <c r="N31" s="279" t="s">
        <v>492</v>
      </c>
      <c r="O31" s="279" t="s">
        <v>492</v>
      </c>
      <c r="P31" s="279" t="s">
        <v>492</v>
      </c>
      <c r="Q31" s="279" t="s">
        <v>492</v>
      </c>
      <c r="R31" s="279" t="s">
        <v>492</v>
      </c>
      <c r="S31" s="279" t="s">
        <v>492</v>
      </c>
      <c r="T31" s="279" t="s">
        <v>492</v>
      </c>
      <c r="U31" s="279" t="s">
        <v>492</v>
      </c>
      <c r="V31" s="279" t="s">
        <v>492</v>
      </c>
      <c r="W31" s="279" t="s">
        <v>492</v>
      </c>
      <c r="X31" s="279" t="s">
        <v>492</v>
      </c>
      <c r="Y31" s="279" t="s">
        <v>492</v>
      </c>
      <c r="Z31" s="279" t="s">
        <v>492</v>
      </c>
      <c r="AA31" s="279" t="s">
        <v>492</v>
      </c>
      <c r="AB31" s="279" t="s">
        <v>492</v>
      </c>
      <c r="AC31" s="279" t="s">
        <v>492</v>
      </c>
      <c r="AD31" s="279" t="s">
        <v>492</v>
      </c>
      <c r="AE31" s="279" t="s">
        <v>492</v>
      </c>
    </row>
    <row r="32" spans="1:31" s="285" customFormat="1" ht="63" x14ac:dyDescent="0.25">
      <c r="A32" s="281" t="s">
        <v>503</v>
      </c>
      <c r="B32" s="282" t="s">
        <v>620</v>
      </c>
      <c r="C32" s="281" t="s">
        <v>730</v>
      </c>
      <c r="D32" s="279" t="s">
        <v>492</v>
      </c>
      <c r="E32" s="279" t="s">
        <v>492</v>
      </c>
      <c r="F32" s="279" t="s">
        <v>492</v>
      </c>
      <c r="G32" s="279" t="s">
        <v>492</v>
      </c>
      <c r="H32" s="279" t="s">
        <v>492</v>
      </c>
      <c r="I32" s="279" t="s">
        <v>492</v>
      </c>
      <c r="J32" s="279" t="s">
        <v>492</v>
      </c>
      <c r="K32" s="279" t="s">
        <v>492</v>
      </c>
      <c r="L32" s="279" t="s">
        <v>492</v>
      </c>
      <c r="M32" s="279" t="s">
        <v>492</v>
      </c>
      <c r="N32" s="279" t="s">
        <v>492</v>
      </c>
      <c r="O32" s="279" t="s">
        <v>492</v>
      </c>
      <c r="P32" s="279" t="s">
        <v>492</v>
      </c>
      <c r="Q32" s="279" t="s">
        <v>492</v>
      </c>
      <c r="R32" s="279" t="s">
        <v>492</v>
      </c>
      <c r="S32" s="279" t="s">
        <v>492</v>
      </c>
      <c r="T32" s="279" t="s">
        <v>492</v>
      </c>
      <c r="U32" s="279" t="s">
        <v>492</v>
      </c>
      <c r="V32" s="279" t="s">
        <v>492</v>
      </c>
      <c r="W32" s="279" t="s">
        <v>492</v>
      </c>
      <c r="X32" s="279" t="s">
        <v>492</v>
      </c>
      <c r="Y32" s="279" t="s">
        <v>492</v>
      </c>
      <c r="Z32" s="279" t="s">
        <v>492</v>
      </c>
      <c r="AA32" s="279" t="s">
        <v>492</v>
      </c>
      <c r="AB32" s="279" t="s">
        <v>492</v>
      </c>
      <c r="AC32" s="279" t="s">
        <v>492</v>
      </c>
      <c r="AD32" s="279" t="s">
        <v>492</v>
      </c>
      <c r="AE32" s="279" t="s">
        <v>492</v>
      </c>
    </row>
    <row r="33" spans="1:31" s="285" customFormat="1" ht="47.25" x14ac:dyDescent="0.25">
      <c r="A33" s="281" t="s">
        <v>507</v>
      </c>
      <c r="B33" s="282" t="s">
        <v>622</v>
      </c>
      <c r="C33" s="281" t="s">
        <v>730</v>
      </c>
      <c r="D33" s="279" t="s">
        <v>492</v>
      </c>
      <c r="E33" s="279" t="s">
        <v>492</v>
      </c>
      <c r="F33" s="279" t="s">
        <v>492</v>
      </c>
      <c r="G33" s="279" t="s">
        <v>492</v>
      </c>
      <c r="H33" s="279" t="s">
        <v>492</v>
      </c>
      <c r="I33" s="279" t="s">
        <v>492</v>
      </c>
      <c r="J33" s="279" t="s">
        <v>492</v>
      </c>
      <c r="K33" s="279" t="s">
        <v>492</v>
      </c>
      <c r="L33" s="279" t="s">
        <v>492</v>
      </c>
      <c r="M33" s="279" t="s">
        <v>492</v>
      </c>
      <c r="N33" s="279" t="s">
        <v>492</v>
      </c>
      <c r="O33" s="279" t="s">
        <v>492</v>
      </c>
      <c r="P33" s="279" t="s">
        <v>492</v>
      </c>
      <c r="Q33" s="279" t="s">
        <v>492</v>
      </c>
      <c r="R33" s="279" t="s">
        <v>492</v>
      </c>
      <c r="S33" s="279" t="s">
        <v>492</v>
      </c>
      <c r="T33" s="279" t="s">
        <v>492</v>
      </c>
      <c r="U33" s="279" t="s">
        <v>492</v>
      </c>
      <c r="V33" s="279" t="s">
        <v>492</v>
      </c>
      <c r="W33" s="279" t="s">
        <v>492</v>
      </c>
      <c r="X33" s="279" t="s">
        <v>492</v>
      </c>
      <c r="Y33" s="279" t="s">
        <v>492</v>
      </c>
      <c r="Z33" s="279" t="s">
        <v>492</v>
      </c>
      <c r="AA33" s="279" t="s">
        <v>492</v>
      </c>
      <c r="AB33" s="279" t="s">
        <v>492</v>
      </c>
      <c r="AC33" s="279" t="s">
        <v>492</v>
      </c>
      <c r="AD33" s="279" t="s">
        <v>492</v>
      </c>
      <c r="AE33" s="279" t="s">
        <v>492</v>
      </c>
    </row>
    <row r="34" spans="1:31" s="285" customFormat="1" ht="78.75" x14ac:dyDescent="0.25">
      <c r="A34" s="281" t="s">
        <v>509</v>
      </c>
      <c r="B34" s="282" t="s">
        <v>623</v>
      </c>
      <c r="C34" s="281" t="s">
        <v>730</v>
      </c>
      <c r="D34" s="279" t="s">
        <v>492</v>
      </c>
      <c r="E34" s="279" t="s">
        <v>492</v>
      </c>
      <c r="F34" s="279" t="s">
        <v>492</v>
      </c>
      <c r="G34" s="279" t="s">
        <v>492</v>
      </c>
      <c r="H34" s="279" t="s">
        <v>492</v>
      </c>
      <c r="I34" s="279" t="s">
        <v>492</v>
      </c>
      <c r="J34" s="279" t="s">
        <v>492</v>
      </c>
      <c r="K34" s="279" t="s">
        <v>492</v>
      </c>
      <c r="L34" s="279" t="s">
        <v>492</v>
      </c>
      <c r="M34" s="279" t="s">
        <v>492</v>
      </c>
      <c r="N34" s="279" t="s">
        <v>492</v>
      </c>
      <c r="O34" s="279" t="s">
        <v>492</v>
      </c>
      <c r="P34" s="279" t="s">
        <v>492</v>
      </c>
      <c r="Q34" s="279" t="s">
        <v>492</v>
      </c>
      <c r="R34" s="279" t="s">
        <v>492</v>
      </c>
      <c r="S34" s="279" t="s">
        <v>492</v>
      </c>
      <c r="T34" s="279" t="s">
        <v>492</v>
      </c>
      <c r="U34" s="279" t="s">
        <v>492</v>
      </c>
      <c r="V34" s="279" t="s">
        <v>492</v>
      </c>
      <c r="W34" s="279" t="s">
        <v>492</v>
      </c>
      <c r="X34" s="279" t="s">
        <v>492</v>
      </c>
      <c r="Y34" s="279" t="s">
        <v>492</v>
      </c>
      <c r="Z34" s="279" t="s">
        <v>492</v>
      </c>
      <c r="AA34" s="279" t="s">
        <v>492</v>
      </c>
      <c r="AB34" s="279" t="s">
        <v>492</v>
      </c>
      <c r="AC34" s="279" t="s">
        <v>492</v>
      </c>
      <c r="AD34" s="279" t="s">
        <v>492</v>
      </c>
      <c r="AE34" s="279" t="s">
        <v>492</v>
      </c>
    </row>
    <row r="35" spans="1:31" s="285" customFormat="1" ht="63" x14ac:dyDescent="0.25">
      <c r="A35" s="281" t="s">
        <v>510</v>
      </c>
      <c r="B35" s="282" t="s">
        <v>624</v>
      </c>
      <c r="C35" s="281" t="s">
        <v>730</v>
      </c>
      <c r="D35" s="279" t="s">
        <v>492</v>
      </c>
      <c r="E35" s="279" t="s">
        <v>492</v>
      </c>
      <c r="F35" s="279" t="s">
        <v>492</v>
      </c>
      <c r="G35" s="279" t="s">
        <v>492</v>
      </c>
      <c r="H35" s="279" t="s">
        <v>492</v>
      </c>
      <c r="I35" s="279" t="s">
        <v>492</v>
      </c>
      <c r="J35" s="279" t="s">
        <v>492</v>
      </c>
      <c r="K35" s="279" t="s">
        <v>492</v>
      </c>
      <c r="L35" s="279" t="s">
        <v>492</v>
      </c>
      <c r="M35" s="279" t="s">
        <v>492</v>
      </c>
      <c r="N35" s="279" t="s">
        <v>492</v>
      </c>
      <c r="O35" s="279" t="s">
        <v>492</v>
      </c>
      <c r="P35" s="279" t="s">
        <v>492</v>
      </c>
      <c r="Q35" s="279" t="s">
        <v>492</v>
      </c>
      <c r="R35" s="279" t="s">
        <v>492</v>
      </c>
      <c r="S35" s="279" t="s">
        <v>492</v>
      </c>
      <c r="T35" s="279" t="s">
        <v>492</v>
      </c>
      <c r="U35" s="279" t="s">
        <v>492</v>
      </c>
      <c r="V35" s="279" t="s">
        <v>492</v>
      </c>
      <c r="W35" s="279" t="s">
        <v>492</v>
      </c>
      <c r="X35" s="279" t="s">
        <v>492</v>
      </c>
      <c r="Y35" s="279" t="s">
        <v>492</v>
      </c>
      <c r="Z35" s="279" t="s">
        <v>492</v>
      </c>
      <c r="AA35" s="279" t="s">
        <v>492</v>
      </c>
      <c r="AB35" s="279" t="s">
        <v>492</v>
      </c>
      <c r="AC35" s="279" t="s">
        <v>492</v>
      </c>
      <c r="AD35" s="279" t="s">
        <v>492</v>
      </c>
      <c r="AE35" s="279" t="s">
        <v>492</v>
      </c>
    </row>
    <row r="36" spans="1:31" s="285" customFormat="1" ht="63" x14ac:dyDescent="0.25">
      <c r="A36" s="281" t="s">
        <v>513</v>
      </c>
      <c r="B36" s="282" t="s">
        <v>625</v>
      </c>
      <c r="C36" s="281" t="s">
        <v>730</v>
      </c>
      <c r="D36" s="279" t="s">
        <v>492</v>
      </c>
      <c r="E36" s="279" t="s">
        <v>492</v>
      </c>
      <c r="F36" s="279" t="s">
        <v>492</v>
      </c>
      <c r="G36" s="279" t="s">
        <v>492</v>
      </c>
      <c r="H36" s="279" t="s">
        <v>492</v>
      </c>
      <c r="I36" s="279" t="s">
        <v>492</v>
      </c>
      <c r="J36" s="279" t="s">
        <v>492</v>
      </c>
      <c r="K36" s="279" t="s">
        <v>492</v>
      </c>
      <c r="L36" s="279" t="s">
        <v>492</v>
      </c>
      <c r="M36" s="279" t="s">
        <v>492</v>
      </c>
      <c r="N36" s="279" t="s">
        <v>492</v>
      </c>
      <c r="O36" s="279" t="s">
        <v>492</v>
      </c>
      <c r="P36" s="279" t="s">
        <v>492</v>
      </c>
      <c r="Q36" s="279" t="s">
        <v>492</v>
      </c>
      <c r="R36" s="279" t="s">
        <v>492</v>
      </c>
      <c r="S36" s="279" t="s">
        <v>492</v>
      </c>
      <c r="T36" s="279" t="s">
        <v>492</v>
      </c>
      <c r="U36" s="279" t="s">
        <v>492</v>
      </c>
      <c r="V36" s="279" t="s">
        <v>492</v>
      </c>
      <c r="W36" s="279" t="s">
        <v>492</v>
      </c>
      <c r="X36" s="279" t="s">
        <v>492</v>
      </c>
      <c r="Y36" s="279" t="s">
        <v>492</v>
      </c>
      <c r="Z36" s="279" t="s">
        <v>492</v>
      </c>
      <c r="AA36" s="279" t="s">
        <v>492</v>
      </c>
      <c r="AB36" s="279" t="s">
        <v>492</v>
      </c>
      <c r="AC36" s="279" t="s">
        <v>492</v>
      </c>
      <c r="AD36" s="279" t="s">
        <v>492</v>
      </c>
      <c r="AE36" s="279" t="s">
        <v>492</v>
      </c>
    </row>
    <row r="37" spans="1:31" s="285" customFormat="1" ht="141.75" x14ac:dyDescent="0.25">
      <c r="A37" s="281" t="s">
        <v>515</v>
      </c>
      <c r="B37" s="282" t="s">
        <v>626</v>
      </c>
      <c r="C37" s="281" t="s">
        <v>730</v>
      </c>
      <c r="D37" s="279" t="s">
        <v>492</v>
      </c>
      <c r="E37" s="279" t="s">
        <v>492</v>
      </c>
      <c r="F37" s="279" t="s">
        <v>492</v>
      </c>
      <c r="G37" s="279" t="s">
        <v>492</v>
      </c>
      <c r="H37" s="279" t="s">
        <v>492</v>
      </c>
      <c r="I37" s="279" t="s">
        <v>492</v>
      </c>
      <c r="J37" s="279" t="s">
        <v>492</v>
      </c>
      <c r="K37" s="279" t="s">
        <v>492</v>
      </c>
      <c r="L37" s="279" t="s">
        <v>492</v>
      </c>
      <c r="M37" s="279" t="s">
        <v>492</v>
      </c>
      <c r="N37" s="279" t="s">
        <v>492</v>
      </c>
      <c r="O37" s="279" t="s">
        <v>492</v>
      </c>
      <c r="P37" s="279" t="s">
        <v>492</v>
      </c>
      <c r="Q37" s="279" t="s">
        <v>492</v>
      </c>
      <c r="R37" s="279" t="s">
        <v>492</v>
      </c>
      <c r="S37" s="279" t="s">
        <v>492</v>
      </c>
      <c r="T37" s="279" t="s">
        <v>492</v>
      </c>
      <c r="U37" s="279" t="s">
        <v>492</v>
      </c>
      <c r="V37" s="279" t="s">
        <v>492</v>
      </c>
      <c r="W37" s="279" t="s">
        <v>492</v>
      </c>
      <c r="X37" s="279" t="s">
        <v>492</v>
      </c>
      <c r="Y37" s="279" t="s">
        <v>492</v>
      </c>
      <c r="Z37" s="279" t="s">
        <v>492</v>
      </c>
      <c r="AA37" s="279" t="s">
        <v>492</v>
      </c>
      <c r="AB37" s="279" t="s">
        <v>492</v>
      </c>
      <c r="AC37" s="279" t="s">
        <v>492</v>
      </c>
      <c r="AD37" s="279" t="s">
        <v>492</v>
      </c>
      <c r="AE37" s="279" t="s">
        <v>492</v>
      </c>
    </row>
    <row r="38" spans="1:31" s="285" customFormat="1" ht="126" x14ac:dyDescent="0.25">
      <c r="A38" s="281" t="s">
        <v>515</v>
      </c>
      <c r="B38" s="282" t="s">
        <v>627</v>
      </c>
      <c r="C38" s="281" t="s">
        <v>730</v>
      </c>
      <c r="D38" s="279" t="s">
        <v>492</v>
      </c>
      <c r="E38" s="279" t="s">
        <v>492</v>
      </c>
      <c r="F38" s="279" t="s">
        <v>492</v>
      </c>
      <c r="G38" s="279" t="s">
        <v>492</v>
      </c>
      <c r="H38" s="279" t="s">
        <v>492</v>
      </c>
      <c r="I38" s="279" t="s">
        <v>492</v>
      </c>
      <c r="J38" s="279" t="s">
        <v>492</v>
      </c>
      <c r="K38" s="279" t="s">
        <v>492</v>
      </c>
      <c r="L38" s="279" t="s">
        <v>492</v>
      </c>
      <c r="M38" s="279" t="s">
        <v>492</v>
      </c>
      <c r="N38" s="279" t="s">
        <v>492</v>
      </c>
      <c r="O38" s="279" t="s">
        <v>492</v>
      </c>
      <c r="P38" s="279" t="s">
        <v>492</v>
      </c>
      <c r="Q38" s="279" t="s">
        <v>492</v>
      </c>
      <c r="R38" s="279" t="s">
        <v>492</v>
      </c>
      <c r="S38" s="279" t="s">
        <v>492</v>
      </c>
      <c r="T38" s="279" t="s">
        <v>492</v>
      </c>
      <c r="U38" s="279" t="s">
        <v>492</v>
      </c>
      <c r="V38" s="279" t="s">
        <v>492</v>
      </c>
      <c r="W38" s="279" t="s">
        <v>492</v>
      </c>
      <c r="X38" s="279" t="s">
        <v>492</v>
      </c>
      <c r="Y38" s="279" t="s">
        <v>492</v>
      </c>
      <c r="Z38" s="279" t="s">
        <v>492</v>
      </c>
      <c r="AA38" s="279" t="s">
        <v>492</v>
      </c>
      <c r="AB38" s="279" t="s">
        <v>492</v>
      </c>
      <c r="AC38" s="279" t="s">
        <v>492</v>
      </c>
      <c r="AD38" s="279" t="s">
        <v>492</v>
      </c>
      <c r="AE38" s="279" t="s">
        <v>492</v>
      </c>
    </row>
    <row r="39" spans="1:31" s="285" customFormat="1" ht="126" x14ac:dyDescent="0.25">
      <c r="A39" s="281" t="s">
        <v>515</v>
      </c>
      <c r="B39" s="282" t="s">
        <v>628</v>
      </c>
      <c r="C39" s="281" t="s">
        <v>730</v>
      </c>
      <c r="D39" s="279" t="s">
        <v>492</v>
      </c>
      <c r="E39" s="279" t="s">
        <v>492</v>
      </c>
      <c r="F39" s="279" t="s">
        <v>492</v>
      </c>
      <c r="G39" s="279" t="s">
        <v>492</v>
      </c>
      <c r="H39" s="279" t="s">
        <v>492</v>
      </c>
      <c r="I39" s="279" t="s">
        <v>492</v>
      </c>
      <c r="J39" s="279" t="s">
        <v>492</v>
      </c>
      <c r="K39" s="279" t="s">
        <v>492</v>
      </c>
      <c r="L39" s="279" t="s">
        <v>492</v>
      </c>
      <c r="M39" s="279" t="s">
        <v>492</v>
      </c>
      <c r="N39" s="279" t="s">
        <v>492</v>
      </c>
      <c r="O39" s="279" t="s">
        <v>492</v>
      </c>
      <c r="P39" s="279" t="s">
        <v>492</v>
      </c>
      <c r="Q39" s="279" t="s">
        <v>492</v>
      </c>
      <c r="R39" s="279" t="s">
        <v>492</v>
      </c>
      <c r="S39" s="279" t="s">
        <v>492</v>
      </c>
      <c r="T39" s="279" t="s">
        <v>492</v>
      </c>
      <c r="U39" s="279" t="s">
        <v>492</v>
      </c>
      <c r="V39" s="279" t="s">
        <v>492</v>
      </c>
      <c r="W39" s="279" t="s">
        <v>492</v>
      </c>
      <c r="X39" s="279" t="s">
        <v>492</v>
      </c>
      <c r="Y39" s="279" t="s">
        <v>492</v>
      </c>
      <c r="Z39" s="279" t="s">
        <v>492</v>
      </c>
      <c r="AA39" s="279" t="s">
        <v>492</v>
      </c>
      <c r="AB39" s="279" t="s">
        <v>492</v>
      </c>
      <c r="AC39" s="279" t="s">
        <v>492</v>
      </c>
      <c r="AD39" s="279" t="s">
        <v>492</v>
      </c>
      <c r="AE39" s="279" t="s">
        <v>492</v>
      </c>
    </row>
    <row r="40" spans="1:31" s="285" customFormat="1" ht="141.75" x14ac:dyDescent="0.25">
      <c r="A40" s="281" t="s">
        <v>516</v>
      </c>
      <c r="B40" s="282" t="s">
        <v>626</v>
      </c>
      <c r="C40" s="281" t="s">
        <v>730</v>
      </c>
      <c r="D40" s="279" t="s">
        <v>492</v>
      </c>
      <c r="E40" s="279" t="s">
        <v>492</v>
      </c>
      <c r="F40" s="279" t="s">
        <v>492</v>
      </c>
      <c r="G40" s="279" t="s">
        <v>492</v>
      </c>
      <c r="H40" s="279" t="s">
        <v>492</v>
      </c>
      <c r="I40" s="279" t="s">
        <v>492</v>
      </c>
      <c r="J40" s="279" t="s">
        <v>492</v>
      </c>
      <c r="K40" s="279" t="s">
        <v>492</v>
      </c>
      <c r="L40" s="279" t="s">
        <v>492</v>
      </c>
      <c r="M40" s="279" t="s">
        <v>492</v>
      </c>
      <c r="N40" s="279" t="s">
        <v>492</v>
      </c>
      <c r="O40" s="279" t="s">
        <v>492</v>
      </c>
      <c r="P40" s="279" t="s">
        <v>492</v>
      </c>
      <c r="Q40" s="279" t="s">
        <v>492</v>
      </c>
      <c r="R40" s="279" t="s">
        <v>492</v>
      </c>
      <c r="S40" s="279" t="s">
        <v>492</v>
      </c>
      <c r="T40" s="279" t="s">
        <v>492</v>
      </c>
      <c r="U40" s="279" t="s">
        <v>492</v>
      </c>
      <c r="V40" s="279" t="s">
        <v>492</v>
      </c>
      <c r="W40" s="279" t="s">
        <v>492</v>
      </c>
      <c r="X40" s="279" t="s">
        <v>492</v>
      </c>
      <c r="Y40" s="279" t="s">
        <v>492</v>
      </c>
      <c r="Z40" s="279" t="s">
        <v>492</v>
      </c>
      <c r="AA40" s="279" t="s">
        <v>492</v>
      </c>
      <c r="AB40" s="279" t="s">
        <v>492</v>
      </c>
      <c r="AC40" s="279" t="s">
        <v>492</v>
      </c>
      <c r="AD40" s="279" t="s">
        <v>492</v>
      </c>
      <c r="AE40" s="279" t="s">
        <v>492</v>
      </c>
    </row>
    <row r="41" spans="1:31" s="285" customFormat="1" ht="126" x14ac:dyDescent="0.25">
      <c r="A41" s="281" t="s">
        <v>516</v>
      </c>
      <c r="B41" s="282" t="s">
        <v>627</v>
      </c>
      <c r="C41" s="281" t="s">
        <v>730</v>
      </c>
      <c r="D41" s="279" t="s">
        <v>492</v>
      </c>
      <c r="E41" s="279" t="s">
        <v>492</v>
      </c>
      <c r="F41" s="279" t="s">
        <v>492</v>
      </c>
      <c r="G41" s="279" t="s">
        <v>492</v>
      </c>
      <c r="H41" s="279" t="s">
        <v>492</v>
      </c>
      <c r="I41" s="279" t="s">
        <v>492</v>
      </c>
      <c r="J41" s="279" t="s">
        <v>492</v>
      </c>
      <c r="K41" s="279" t="s">
        <v>492</v>
      </c>
      <c r="L41" s="279" t="s">
        <v>492</v>
      </c>
      <c r="M41" s="279" t="s">
        <v>492</v>
      </c>
      <c r="N41" s="279" t="s">
        <v>492</v>
      </c>
      <c r="O41" s="279" t="s">
        <v>492</v>
      </c>
      <c r="P41" s="279" t="s">
        <v>492</v>
      </c>
      <c r="Q41" s="279" t="s">
        <v>492</v>
      </c>
      <c r="R41" s="279" t="s">
        <v>492</v>
      </c>
      <c r="S41" s="279" t="s">
        <v>492</v>
      </c>
      <c r="T41" s="279" t="s">
        <v>492</v>
      </c>
      <c r="U41" s="279" t="s">
        <v>492</v>
      </c>
      <c r="V41" s="279" t="s">
        <v>492</v>
      </c>
      <c r="W41" s="279" t="s">
        <v>492</v>
      </c>
      <c r="X41" s="279" t="s">
        <v>492</v>
      </c>
      <c r="Y41" s="279" t="s">
        <v>492</v>
      </c>
      <c r="Z41" s="279" t="s">
        <v>492</v>
      </c>
      <c r="AA41" s="279" t="s">
        <v>492</v>
      </c>
      <c r="AB41" s="279" t="s">
        <v>492</v>
      </c>
      <c r="AC41" s="279" t="s">
        <v>492</v>
      </c>
      <c r="AD41" s="279" t="s">
        <v>492</v>
      </c>
      <c r="AE41" s="279" t="s">
        <v>492</v>
      </c>
    </row>
    <row r="42" spans="1:31" s="285" customFormat="1" ht="126" x14ac:dyDescent="0.25">
      <c r="A42" s="281" t="s">
        <v>516</v>
      </c>
      <c r="B42" s="282" t="s">
        <v>629</v>
      </c>
      <c r="C42" s="281" t="s">
        <v>730</v>
      </c>
      <c r="D42" s="279" t="s">
        <v>492</v>
      </c>
      <c r="E42" s="279" t="s">
        <v>492</v>
      </c>
      <c r="F42" s="279" t="s">
        <v>492</v>
      </c>
      <c r="G42" s="279" t="s">
        <v>492</v>
      </c>
      <c r="H42" s="279" t="s">
        <v>492</v>
      </c>
      <c r="I42" s="279" t="s">
        <v>492</v>
      </c>
      <c r="J42" s="279" t="s">
        <v>492</v>
      </c>
      <c r="K42" s="279" t="s">
        <v>492</v>
      </c>
      <c r="L42" s="279" t="s">
        <v>492</v>
      </c>
      <c r="M42" s="279" t="s">
        <v>492</v>
      </c>
      <c r="N42" s="279" t="s">
        <v>492</v>
      </c>
      <c r="O42" s="279" t="s">
        <v>492</v>
      </c>
      <c r="P42" s="279" t="s">
        <v>492</v>
      </c>
      <c r="Q42" s="279" t="s">
        <v>492</v>
      </c>
      <c r="R42" s="279" t="s">
        <v>492</v>
      </c>
      <c r="S42" s="279" t="s">
        <v>492</v>
      </c>
      <c r="T42" s="279" t="s">
        <v>492</v>
      </c>
      <c r="U42" s="279" t="s">
        <v>492</v>
      </c>
      <c r="V42" s="279" t="s">
        <v>492</v>
      </c>
      <c r="W42" s="279" t="s">
        <v>492</v>
      </c>
      <c r="X42" s="279" t="s">
        <v>492</v>
      </c>
      <c r="Y42" s="279" t="s">
        <v>492</v>
      </c>
      <c r="Z42" s="279" t="s">
        <v>492</v>
      </c>
      <c r="AA42" s="279" t="s">
        <v>492</v>
      </c>
      <c r="AB42" s="279" t="s">
        <v>492</v>
      </c>
      <c r="AC42" s="279" t="s">
        <v>492</v>
      </c>
      <c r="AD42" s="279" t="s">
        <v>492</v>
      </c>
      <c r="AE42" s="279" t="s">
        <v>492</v>
      </c>
    </row>
    <row r="43" spans="1:31" s="285" customFormat="1" ht="110.25" x14ac:dyDescent="0.25">
      <c r="A43" s="281" t="s">
        <v>519</v>
      </c>
      <c r="B43" s="282" t="s">
        <v>652</v>
      </c>
      <c r="C43" s="281" t="s">
        <v>730</v>
      </c>
      <c r="D43" s="279" t="s">
        <v>492</v>
      </c>
      <c r="E43" s="279" t="s">
        <v>492</v>
      </c>
      <c r="F43" s="279" t="s">
        <v>492</v>
      </c>
      <c r="G43" s="279" t="s">
        <v>492</v>
      </c>
      <c r="H43" s="279" t="s">
        <v>492</v>
      </c>
      <c r="I43" s="279" t="s">
        <v>492</v>
      </c>
      <c r="J43" s="279" t="s">
        <v>492</v>
      </c>
      <c r="K43" s="279" t="s">
        <v>492</v>
      </c>
      <c r="L43" s="279" t="s">
        <v>492</v>
      </c>
      <c r="M43" s="279" t="s">
        <v>492</v>
      </c>
      <c r="N43" s="279" t="s">
        <v>492</v>
      </c>
      <c r="O43" s="279" t="s">
        <v>492</v>
      </c>
      <c r="P43" s="279" t="s">
        <v>492</v>
      </c>
      <c r="Q43" s="279" t="s">
        <v>492</v>
      </c>
      <c r="R43" s="279" t="s">
        <v>492</v>
      </c>
      <c r="S43" s="279" t="s">
        <v>492</v>
      </c>
      <c r="T43" s="279" t="s">
        <v>492</v>
      </c>
      <c r="U43" s="279" t="s">
        <v>492</v>
      </c>
      <c r="V43" s="279" t="s">
        <v>492</v>
      </c>
      <c r="W43" s="279" t="s">
        <v>492</v>
      </c>
      <c r="X43" s="279" t="s">
        <v>492</v>
      </c>
      <c r="Y43" s="279" t="s">
        <v>492</v>
      </c>
      <c r="Z43" s="279" t="s">
        <v>492</v>
      </c>
      <c r="AA43" s="279" t="s">
        <v>492</v>
      </c>
      <c r="AB43" s="279" t="s">
        <v>492</v>
      </c>
      <c r="AC43" s="279" t="s">
        <v>492</v>
      </c>
      <c r="AD43" s="279" t="s">
        <v>492</v>
      </c>
      <c r="AE43" s="279" t="s">
        <v>492</v>
      </c>
    </row>
    <row r="44" spans="1:31" s="285" customFormat="1" ht="110.25" x14ac:dyDescent="0.25">
      <c r="A44" s="281" t="s">
        <v>522</v>
      </c>
      <c r="B44" s="282" t="s">
        <v>630</v>
      </c>
      <c r="C44" s="281" t="s">
        <v>730</v>
      </c>
      <c r="D44" s="279" t="s">
        <v>492</v>
      </c>
      <c r="E44" s="279" t="s">
        <v>492</v>
      </c>
      <c r="F44" s="279" t="s">
        <v>492</v>
      </c>
      <c r="G44" s="279" t="s">
        <v>492</v>
      </c>
      <c r="H44" s="279" t="s">
        <v>492</v>
      </c>
      <c r="I44" s="279" t="s">
        <v>492</v>
      </c>
      <c r="J44" s="279" t="s">
        <v>492</v>
      </c>
      <c r="K44" s="279" t="s">
        <v>492</v>
      </c>
      <c r="L44" s="279" t="s">
        <v>492</v>
      </c>
      <c r="M44" s="279" t="s">
        <v>492</v>
      </c>
      <c r="N44" s="279" t="s">
        <v>492</v>
      </c>
      <c r="O44" s="279" t="s">
        <v>492</v>
      </c>
      <c r="P44" s="279" t="s">
        <v>492</v>
      </c>
      <c r="Q44" s="279" t="s">
        <v>492</v>
      </c>
      <c r="R44" s="279" t="s">
        <v>492</v>
      </c>
      <c r="S44" s="279" t="s">
        <v>492</v>
      </c>
      <c r="T44" s="279" t="s">
        <v>492</v>
      </c>
      <c r="U44" s="279" t="s">
        <v>492</v>
      </c>
      <c r="V44" s="279" t="s">
        <v>492</v>
      </c>
      <c r="W44" s="279" t="s">
        <v>492</v>
      </c>
      <c r="X44" s="279" t="s">
        <v>492</v>
      </c>
      <c r="Y44" s="279" t="s">
        <v>492</v>
      </c>
      <c r="Z44" s="279" t="s">
        <v>492</v>
      </c>
      <c r="AA44" s="279" t="s">
        <v>492</v>
      </c>
      <c r="AB44" s="279" t="s">
        <v>492</v>
      </c>
      <c r="AC44" s="279" t="s">
        <v>492</v>
      </c>
      <c r="AD44" s="279" t="s">
        <v>492</v>
      </c>
      <c r="AE44" s="279" t="s">
        <v>492</v>
      </c>
    </row>
    <row r="45" spans="1:31" s="285" customFormat="1" ht="110.25" x14ac:dyDescent="0.25">
      <c r="A45" s="281" t="s">
        <v>524</v>
      </c>
      <c r="B45" s="282" t="s">
        <v>653</v>
      </c>
      <c r="C45" s="281" t="s">
        <v>730</v>
      </c>
      <c r="D45" s="279" t="s">
        <v>492</v>
      </c>
      <c r="E45" s="279" t="s">
        <v>492</v>
      </c>
      <c r="F45" s="279" t="s">
        <v>492</v>
      </c>
      <c r="G45" s="279" t="s">
        <v>492</v>
      </c>
      <c r="H45" s="279" t="s">
        <v>492</v>
      </c>
      <c r="I45" s="279" t="s">
        <v>492</v>
      </c>
      <c r="J45" s="279" t="s">
        <v>492</v>
      </c>
      <c r="K45" s="279" t="s">
        <v>492</v>
      </c>
      <c r="L45" s="279" t="s">
        <v>492</v>
      </c>
      <c r="M45" s="279" t="s">
        <v>492</v>
      </c>
      <c r="N45" s="279" t="s">
        <v>492</v>
      </c>
      <c r="O45" s="279" t="s">
        <v>492</v>
      </c>
      <c r="P45" s="279" t="s">
        <v>492</v>
      </c>
      <c r="Q45" s="279" t="s">
        <v>492</v>
      </c>
      <c r="R45" s="279" t="s">
        <v>492</v>
      </c>
      <c r="S45" s="279" t="s">
        <v>492</v>
      </c>
      <c r="T45" s="279" t="s">
        <v>492</v>
      </c>
      <c r="U45" s="279" t="s">
        <v>492</v>
      </c>
      <c r="V45" s="279" t="s">
        <v>492</v>
      </c>
      <c r="W45" s="279" t="s">
        <v>492</v>
      </c>
      <c r="X45" s="279" t="s">
        <v>492</v>
      </c>
      <c r="Y45" s="279" t="s">
        <v>492</v>
      </c>
      <c r="Z45" s="279" t="s">
        <v>492</v>
      </c>
      <c r="AA45" s="279" t="s">
        <v>492</v>
      </c>
      <c r="AB45" s="279" t="s">
        <v>492</v>
      </c>
      <c r="AC45" s="279" t="s">
        <v>492</v>
      </c>
      <c r="AD45" s="279" t="s">
        <v>492</v>
      </c>
      <c r="AE45" s="279" t="s">
        <v>492</v>
      </c>
    </row>
    <row r="46" spans="1:31" s="285" customFormat="1" ht="47.25" x14ac:dyDescent="0.25">
      <c r="A46" s="281" t="s">
        <v>543</v>
      </c>
      <c r="B46" s="282" t="s">
        <v>631</v>
      </c>
      <c r="C46" s="281" t="s">
        <v>730</v>
      </c>
      <c r="D46" s="279" t="s">
        <v>492</v>
      </c>
      <c r="E46" s="279" t="s">
        <v>492</v>
      </c>
      <c r="F46" s="279" t="s">
        <v>492</v>
      </c>
      <c r="G46" s="279" t="s">
        <v>492</v>
      </c>
      <c r="H46" s="279" t="s">
        <v>492</v>
      </c>
      <c r="I46" s="279" t="s">
        <v>492</v>
      </c>
      <c r="J46" s="279" t="s">
        <v>492</v>
      </c>
      <c r="K46" s="279" t="s">
        <v>492</v>
      </c>
      <c r="L46" s="279" t="s">
        <v>492</v>
      </c>
      <c r="M46" s="279" t="s">
        <v>492</v>
      </c>
      <c r="N46" s="279" t="s">
        <v>492</v>
      </c>
      <c r="O46" s="279" t="s">
        <v>492</v>
      </c>
      <c r="P46" s="279" t="s">
        <v>492</v>
      </c>
      <c r="Q46" s="279" t="s">
        <v>492</v>
      </c>
      <c r="R46" s="279" t="s">
        <v>492</v>
      </c>
      <c r="S46" s="279" t="s">
        <v>492</v>
      </c>
      <c r="T46" s="279" t="s">
        <v>492</v>
      </c>
      <c r="U46" s="279" t="s">
        <v>492</v>
      </c>
      <c r="V46" s="279" t="s">
        <v>492</v>
      </c>
      <c r="W46" s="279" t="s">
        <v>492</v>
      </c>
      <c r="X46" s="279" t="s">
        <v>492</v>
      </c>
      <c r="Y46" s="279" t="s">
        <v>492</v>
      </c>
      <c r="Z46" s="279" t="s">
        <v>492</v>
      </c>
      <c r="AA46" s="279" t="s">
        <v>492</v>
      </c>
      <c r="AB46" s="279" t="s">
        <v>492</v>
      </c>
      <c r="AC46" s="279" t="s">
        <v>492</v>
      </c>
      <c r="AD46" s="279" t="s">
        <v>492</v>
      </c>
      <c r="AE46" s="279" t="s">
        <v>492</v>
      </c>
    </row>
    <row r="47" spans="1:31" s="285" customFormat="1" ht="78.75" x14ac:dyDescent="0.25">
      <c r="A47" s="281" t="s">
        <v>545</v>
      </c>
      <c r="B47" s="282" t="s">
        <v>632</v>
      </c>
      <c r="C47" s="281" t="s">
        <v>730</v>
      </c>
      <c r="D47" s="279" t="s">
        <v>492</v>
      </c>
      <c r="E47" s="279" t="s">
        <v>492</v>
      </c>
      <c r="F47" s="279" t="s">
        <v>492</v>
      </c>
      <c r="G47" s="279" t="s">
        <v>492</v>
      </c>
      <c r="H47" s="279" t="s">
        <v>492</v>
      </c>
      <c r="I47" s="279" t="s">
        <v>492</v>
      </c>
      <c r="J47" s="279" t="s">
        <v>492</v>
      </c>
      <c r="K47" s="279" t="s">
        <v>492</v>
      </c>
      <c r="L47" s="279" t="s">
        <v>492</v>
      </c>
      <c r="M47" s="279" t="s">
        <v>492</v>
      </c>
      <c r="N47" s="279" t="s">
        <v>492</v>
      </c>
      <c r="O47" s="279" t="s">
        <v>492</v>
      </c>
      <c r="P47" s="279" t="s">
        <v>492</v>
      </c>
      <c r="Q47" s="279" t="s">
        <v>492</v>
      </c>
      <c r="R47" s="279" t="s">
        <v>492</v>
      </c>
      <c r="S47" s="279" t="s">
        <v>492</v>
      </c>
      <c r="T47" s="279" t="s">
        <v>492</v>
      </c>
      <c r="U47" s="279" t="s">
        <v>492</v>
      </c>
      <c r="V47" s="279" t="s">
        <v>492</v>
      </c>
      <c r="W47" s="279" t="s">
        <v>492</v>
      </c>
      <c r="X47" s="279" t="s">
        <v>492</v>
      </c>
      <c r="Y47" s="279" t="s">
        <v>492</v>
      </c>
      <c r="Z47" s="279" t="s">
        <v>492</v>
      </c>
      <c r="AA47" s="279" t="s">
        <v>492</v>
      </c>
      <c r="AB47" s="279" t="s">
        <v>492</v>
      </c>
      <c r="AC47" s="279" t="s">
        <v>492</v>
      </c>
      <c r="AD47" s="279" t="s">
        <v>492</v>
      </c>
      <c r="AE47" s="279" t="s">
        <v>492</v>
      </c>
    </row>
    <row r="48" spans="1:31" s="285" customFormat="1" ht="47.25" x14ac:dyDescent="0.25">
      <c r="A48" s="281" t="s">
        <v>546</v>
      </c>
      <c r="B48" s="282" t="s">
        <v>654</v>
      </c>
      <c r="C48" s="281" t="s">
        <v>730</v>
      </c>
      <c r="D48" s="279" t="s">
        <v>492</v>
      </c>
      <c r="E48" s="279" t="s">
        <v>492</v>
      </c>
      <c r="F48" s="279" t="s">
        <v>492</v>
      </c>
      <c r="G48" s="279" t="s">
        <v>492</v>
      </c>
      <c r="H48" s="279" t="s">
        <v>492</v>
      </c>
      <c r="I48" s="279" t="s">
        <v>492</v>
      </c>
      <c r="J48" s="279" t="s">
        <v>492</v>
      </c>
      <c r="K48" s="279" t="s">
        <v>492</v>
      </c>
      <c r="L48" s="279" t="s">
        <v>492</v>
      </c>
      <c r="M48" s="279" t="s">
        <v>492</v>
      </c>
      <c r="N48" s="279" t="s">
        <v>492</v>
      </c>
      <c r="O48" s="279" t="s">
        <v>492</v>
      </c>
      <c r="P48" s="279" t="s">
        <v>492</v>
      </c>
      <c r="Q48" s="279" t="s">
        <v>492</v>
      </c>
      <c r="R48" s="279" t="s">
        <v>492</v>
      </c>
      <c r="S48" s="279" t="s">
        <v>492</v>
      </c>
      <c r="T48" s="279" t="s">
        <v>492</v>
      </c>
      <c r="U48" s="279" t="s">
        <v>492</v>
      </c>
      <c r="V48" s="279" t="s">
        <v>492</v>
      </c>
      <c r="W48" s="279" t="s">
        <v>492</v>
      </c>
      <c r="X48" s="279" t="s">
        <v>492</v>
      </c>
      <c r="Y48" s="279" t="s">
        <v>492</v>
      </c>
      <c r="Z48" s="279" t="s">
        <v>492</v>
      </c>
      <c r="AA48" s="279" t="s">
        <v>492</v>
      </c>
      <c r="AB48" s="279" t="s">
        <v>492</v>
      </c>
      <c r="AC48" s="279" t="s">
        <v>492</v>
      </c>
      <c r="AD48" s="279" t="s">
        <v>492</v>
      </c>
      <c r="AE48" s="279" t="s">
        <v>492</v>
      </c>
    </row>
    <row r="49" spans="1:31" ht="75" customHeight="1" x14ac:dyDescent="0.25">
      <c r="A49" s="281" t="s">
        <v>546</v>
      </c>
      <c r="B49" s="282" t="s">
        <v>700</v>
      </c>
      <c r="C49" s="281" t="s">
        <v>804</v>
      </c>
      <c r="D49" s="279">
        <v>2009</v>
      </c>
      <c r="E49" s="279" t="s">
        <v>492</v>
      </c>
      <c r="F49" s="279" t="s">
        <v>492</v>
      </c>
      <c r="G49" s="279" t="s">
        <v>492</v>
      </c>
      <c r="H49" s="279" t="s">
        <v>492</v>
      </c>
      <c r="I49" s="279" t="s">
        <v>492</v>
      </c>
      <c r="J49" s="279" t="s">
        <v>492</v>
      </c>
      <c r="K49" s="279" t="s">
        <v>492</v>
      </c>
      <c r="L49" s="279" t="s">
        <v>1048</v>
      </c>
      <c r="M49" s="279" t="s">
        <v>1046</v>
      </c>
      <c r="N49" s="279" t="s">
        <v>1046</v>
      </c>
      <c r="O49" s="279" t="s">
        <v>1046</v>
      </c>
      <c r="P49" s="279" t="s">
        <v>1054</v>
      </c>
      <c r="Q49" s="94">
        <v>8.91</v>
      </c>
      <c r="R49" s="333">
        <v>42725</v>
      </c>
      <c r="S49" s="94" t="s">
        <v>1168</v>
      </c>
      <c r="T49" s="94">
        <v>30.4</v>
      </c>
      <c r="U49" s="94">
        <v>32</v>
      </c>
      <c r="V49" s="94">
        <v>32</v>
      </c>
      <c r="W49" s="94"/>
      <c r="X49" s="94"/>
      <c r="Y49" s="279">
        <v>0</v>
      </c>
      <c r="Z49" s="279">
        <v>0</v>
      </c>
      <c r="AA49" s="279">
        <v>10</v>
      </c>
      <c r="AB49" s="279">
        <v>10</v>
      </c>
      <c r="AC49" s="279" t="s">
        <v>1055</v>
      </c>
      <c r="AD49" s="279" t="s">
        <v>1046</v>
      </c>
      <c r="AE49" s="279" t="s">
        <v>1046</v>
      </c>
    </row>
    <row r="50" spans="1:31" ht="78.75" x14ac:dyDescent="0.25">
      <c r="A50" s="281" t="s">
        <v>546</v>
      </c>
      <c r="B50" s="282" t="s">
        <v>701</v>
      </c>
      <c r="C50" s="281" t="s">
        <v>805</v>
      </c>
      <c r="D50" s="279">
        <v>2009</v>
      </c>
      <c r="E50" s="279" t="s">
        <v>492</v>
      </c>
      <c r="F50" s="279" t="s">
        <v>492</v>
      </c>
      <c r="G50" s="279" t="s">
        <v>492</v>
      </c>
      <c r="H50" s="279" t="s">
        <v>492</v>
      </c>
      <c r="I50" s="279" t="s">
        <v>492</v>
      </c>
      <c r="J50" s="279" t="s">
        <v>492</v>
      </c>
      <c r="K50" s="279" t="s">
        <v>492</v>
      </c>
      <c r="L50" s="279" t="s">
        <v>1048</v>
      </c>
      <c r="M50" s="279" t="s">
        <v>1046</v>
      </c>
      <c r="N50" s="279" t="s">
        <v>1046</v>
      </c>
      <c r="O50" s="279" t="s">
        <v>1046</v>
      </c>
      <c r="P50" s="279" t="s">
        <v>1052</v>
      </c>
      <c r="Q50" s="94">
        <v>8.91</v>
      </c>
      <c r="R50" s="333">
        <v>42725</v>
      </c>
      <c r="S50" s="94" t="s">
        <v>1168</v>
      </c>
      <c r="T50" s="94">
        <v>30.4</v>
      </c>
      <c r="U50" s="94">
        <v>32</v>
      </c>
      <c r="V50" s="94">
        <v>32</v>
      </c>
      <c r="W50" s="94"/>
      <c r="X50" s="94"/>
      <c r="Y50" s="279"/>
      <c r="Z50" s="279"/>
      <c r="AA50" s="279">
        <v>35</v>
      </c>
      <c r="AB50" s="279">
        <v>35</v>
      </c>
      <c r="AC50" s="279" t="s">
        <v>1055</v>
      </c>
      <c r="AD50" s="279" t="s">
        <v>1046</v>
      </c>
      <c r="AE50" s="279" t="s">
        <v>1046</v>
      </c>
    </row>
    <row r="51" spans="1:31" s="285" customFormat="1" ht="78.75" x14ac:dyDescent="0.25">
      <c r="A51" s="281" t="s">
        <v>547</v>
      </c>
      <c r="B51" s="282" t="s">
        <v>655</v>
      </c>
      <c r="C51" s="281" t="s">
        <v>730</v>
      </c>
      <c r="D51" s="279" t="s">
        <v>492</v>
      </c>
      <c r="E51" s="279" t="s">
        <v>492</v>
      </c>
      <c r="F51" s="279" t="s">
        <v>492</v>
      </c>
      <c r="G51" s="279" t="s">
        <v>492</v>
      </c>
      <c r="H51" s="279" t="s">
        <v>492</v>
      </c>
      <c r="I51" s="279" t="s">
        <v>492</v>
      </c>
      <c r="J51" s="279" t="s">
        <v>492</v>
      </c>
      <c r="K51" s="279" t="s">
        <v>492</v>
      </c>
      <c r="L51" s="279" t="s">
        <v>492</v>
      </c>
      <c r="M51" s="279" t="s">
        <v>492</v>
      </c>
      <c r="N51" s="279" t="s">
        <v>492</v>
      </c>
      <c r="O51" s="279" t="s">
        <v>492</v>
      </c>
      <c r="P51" s="279" t="s">
        <v>492</v>
      </c>
      <c r="Q51" s="279" t="s">
        <v>492</v>
      </c>
      <c r="R51" s="279" t="s">
        <v>492</v>
      </c>
      <c r="S51" s="279" t="s">
        <v>492</v>
      </c>
      <c r="T51" s="279" t="s">
        <v>492</v>
      </c>
      <c r="U51" s="279" t="s">
        <v>492</v>
      </c>
      <c r="V51" s="279" t="s">
        <v>492</v>
      </c>
      <c r="W51" s="279" t="s">
        <v>492</v>
      </c>
      <c r="X51" s="279" t="s">
        <v>492</v>
      </c>
      <c r="Y51" s="279" t="s">
        <v>492</v>
      </c>
      <c r="Z51" s="279" t="s">
        <v>492</v>
      </c>
      <c r="AA51" s="279" t="s">
        <v>492</v>
      </c>
      <c r="AB51" s="279" t="s">
        <v>492</v>
      </c>
      <c r="AC51" s="279" t="s">
        <v>492</v>
      </c>
      <c r="AD51" s="279" t="s">
        <v>492</v>
      </c>
      <c r="AE51" s="279" t="s">
        <v>492</v>
      </c>
    </row>
    <row r="52" spans="1:31" ht="78.75" x14ac:dyDescent="0.25">
      <c r="A52" s="281" t="s">
        <v>547</v>
      </c>
      <c r="B52" s="282" t="s">
        <v>671</v>
      </c>
      <c r="C52" s="281" t="s">
        <v>806</v>
      </c>
      <c r="D52" s="279" t="s">
        <v>492</v>
      </c>
      <c r="E52" s="279" t="s">
        <v>492</v>
      </c>
      <c r="F52" s="279" t="s">
        <v>492</v>
      </c>
      <c r="G52" s="279" t="s">
        <v>492</v>
      </c>
      <c r="H52" s="279" t="s">
        <v>492</v>
      </c>
      <c r="I52" s="279" t="s">
        <v>492</v>
      </c>
      <c r="J52" s="279" t="s">
        <v>492</v>
      </c>
      <c r="K52" s="279" t="s">
        <v>492</v>
      </c>
      <c r="L52" s="279" t="s">
        <v>1048</v>
      </c>
      <c r="M52" s="279" t="s">
        <v>1046</v>
      </c>
      <c r="N52" s="279" t="s">
        <v>1046</v>
      </c>
      <c r="O52" s="279" t="s">
        <v>1046</v>
      </c>
      <c r="P52" s="279" t="s">
        <v>492</v>
      </c>
      <c r="Q52" s="94" t="s">
        <v>492</v>
      </c>
      <c r="R52" s="94" t="s">
        <v>492</v>
      </c>
      <c r="S52" s="94" t="s">
        <v>492</v>
      </c>
      <c r="T52" s="94" t="s">
        <v>492</v>
      </c>
      <c r="U52" s="94" t="s">
        <v>492</v>
      </c>
      <c r="V52" s="94" t="s">
        <v>492</v>
      </c>
      <c r="W52" s="94" t="s">
        <v>492</v>
      </c>
      <c r="X52" s="94" t="s">
        <v>492</v>
      </c>
      <c r="Y52" s="94" t="s">
        <v>492</v>
      </c>
      <c r="Z52" s="94" t="s">
        <v>492</v>
      </c>
      <c r="AA52" s="279" t="s">
        <v>492</v>
      </c>
      <c r="AB52" s="279" t="s">
        <v>492</v>
      </c>
      <c r="AC52" s="279" t="s">
        <v>1055</v>
      </c>
      <c r="AD52" s="279" t="s">
        <v>1046</v>
      </c>
      <c r="AE52" s="279" t="s">
        <v>1046</v>
      </c>
    </row>
    <row r="53" spans="1:31" ht="78.75" x14ac:dyDescent="0.25">
      <c r="A53" s="281" t="s">
        <v>547</v>
      </c>
      <c r="B53" s="282" t="s">
        <v>672</v>
      </c>
      <c r="C53" s="281" t="s">
        <v>807</v>
      </c>
      <c r="D53" s="279" t="s">
        <v>492</v>
      </c>
      <c r="E53" s="279" t="s">
        <v>492</v>
      </c>
      <c r="F53" s="279" t="s">
        <v>492</v>
      </c>
      <c r="G53" s="279" t="s">
        <v>492</v>
      </c>
      <c r="H53" s="279" t="s">
        <v>492</v>
      </c>
      <c r="I53" s="279" t="s">
        <v>492</v>
      </c>
      <c r="J53" s="279" t="s">
        <v>492</v>
      </c>
      <c r="K53" s="279" t="s">
        <v>492</v>
      </c>
      <c r="L53" s="279" t="s">
        <v>1048</v>
      </c>
      <c r="M53" s="279" t="s">
        <v>1046</v>
      </c>
      <c r="N53" s="279" t="s">
        <v>1046</v>
      </c>
      <c r="O53" s="279" t="s">
        <v>1046</v>
      </c>
      <c r="P53" s="279" t="s">
        <v>492</v>
      </c>
      <c r="Q53" s="94" t="s">
        <v>492</v>
      </c>
      <c r="R53" s="94" t="s">
        <v>492</v>
      </c>
      <c r="S53" s="94" t="s">
        <v>492</v>
      </c>
      <c r="T53" s="94" t="s">
        <v>492</v>
      </c>
      <c r="U53" s="94" t="s">
        <v>492</v>
      </c>
      <c r="V53" s="94" t="s">
        <v>492</v>
      </c>
      <c r="W53" s="94" t="s">
        <v>492</v>
      </c>
      <c r="X53" s="94" t="s">
        <v>492</v>
      </c>
      <c r="Y53" s="94" t="s">
        <v>492</v>
      </c>
      <c r="Z53" s="94" t="s">
        <v>492</v>
      </c>
      <c r="AA53" s="279" t="s">
        <v>492</v>
      </c>
      <c r="AB53" s="279" t="s">
        <v>492</v>
      </c>
      <c r="AC53" s="279" t="s">
        <v>1055</v>
      </c>
      <c r="AD53" s="279" t="s">
        <v>1046</v>
      </c>
      <c r="AE53" s="279" t="s">
        <v>1046</v>
      </c>
    </row>
    <row r="54" spans="1:31" ht="94.5" x14ac:dyDescent="0.25">
      <c r="A54" s="281" t="s">
        <v>547</v>
      </c>
      <c r="B54" s="282" t="s">
        <v>675</v>
      </c>
      <c r="C54" s="281" t="s">
        <v>808</v>
      </c>
      <c r="D54" s="279" t="s">
        <v>492</v>
      </c>
      <c r="E54" s="279" t="s">
        <v>492</v>
      </c>
      <c r="F54" s="279" t="s">
        <v>492</v>
      </c>
      <c r="G54" s="279" t="s">
        <v>492</v>
      </c>
      <c r="H54" s="279" t="s">
        <v>492</v>
      </c>
      <c r="I54" s="279" t="s">
        <v>492</v>
      </c>
      <c r="J54" s="279" t="s">
        <v>492</v>
      </c>
      <c r="K54" s="279" t="s">
        <v>492</v>
      </c>
      <c r="L54" s="279" t="s">
        <v>1048</v>
      </c>
      <c r="M54" s="279" t="s">
        <v>1046</v>
      </c>
      <c r="N54" s="279" t="s">
        <v>1046</v>
      </c>
      <c r="O54" s="279" t="s">
        <v>1046</v>
      </c>
      <c r="P54" s="279" t="s">
        <v>492</v>
      </c>
      <c r="Q54" s="94" t="s">
        <v>492</v>
      </c>
      <c r="R54" s="94" t="s">
        <v>492</v>
      </c>
      <c r="S54" s="94" t="s">
        <v>492</v>
      </c>
      <c r="T54" s="94" t="s">
        <v>492</v>
      </c>
      <c r="U54" s="94" t="s">
        <v>492</v>
      </c>
      <c r="V54" s="94" t="s">
        <v>492</v>
      </c>
      <c r="W54" s="94" t="s">
        <v>492</v>
      </c>
      <c r="X54" s="94" t="s">
        <v>492</v>
      </c>
      <c r="Y54" s="94" t="s">
        <v>492</v>
      </c>
      <c r="Z54" s="94" t="s">
        <v>492</v>
      </c>
      <c r="AA54" s="279" t="s">
        <v>492</v>
      </c>
      <c r="AB54" s="279" t="s">
        <v>492</v>
      </c>
      <c r="AC54" s="279" t="s">
        <v>1056</v>
      </c>
      <c r="AD54" s="279" t="s">
        <v>1046</v>
      </c>
      <c r="AE54" s="279" t="s">
        <v>1046</v>
      </c>
    </row>
    <row r="55" spans="1:31" s="285" customFormat="1" ht="63" x14ac:dyDescent="0.25">
      <c r="A55" s="281" t="s">
        <v>550</v>
      </c>
      <c r="B55" s="282" t="s">
        <v>633</v>
      </c>
      <c r="C55" s="281" t="s">
        <v>730</v>
      </c>
      <c r="D55" s="279" t="s">
        <v>492</v>
      </c>
      <c r="E55" s="279" t="s">
        <v>492</v>
      </c>
      <c r="F55" s="279" t="s">
        <v>492</v>
      </c>
      <c r="G55" s="279" t="s">
        <v>492</v>
      </c>
      <c r="H55" s="279" t="s">
        <v>492</v>
      </c>
      <c r="I55" s="279" t="s">
        <v>492</v>
      </c>
      <c r="J55" s="279" t="s">
        <v>492</v>
      </c>
      <c r="K55" s="279" t="s">
        <v>492</v>
      </c>
      <c r="L55" s="279" t="s">
        <v>492</v>
      </c>
      <c r="M55" s="279" t="s">
        <v>492</v>
      </c>
      <c r="N55" s="279" t="s">
        <v>492</v>
      </c>
      <c r="O55" s="279" t="s">
        <v>492</v>
      </c>
      <c r="P55" s="279" t="s">
        <v>492</v>
      </c>
      <c r="Q55" s="279" t="s">
        <v>492</v>
      </c>
      <c r="R55" s="279" t="s">
        <v>492</v>
      </c>
      <c r="S55" s="279" t="s">
        <v>492</v>
      </c>
      <c r="T55" s="279" t="s">
        <v>492</v>
      </c>
      <c r="U55" s="279" t="s">
        <v>492</v>
      </c>
      <c r="V55" s="279" t="s">
        <v>492</v>
      </c>
      <c r="W55" s="279" t="s">
        <v>492</v>
      </c>
      <c r="X55" s="279" t="s">
        <v>492</v>
      </c>
      <c r="Y55" s="279" t="s">
        <v>492</v>
      </c>
      <c r="Z55" s="279" t="s">
        <v>492</v>
      </c>
      <c r="AA55" s="279" t="s">
        <v>492</v>
      </c>
      <c r="AB55" s="279" t="s">
        <v>492</v>
      </c>
      <c r="AC55" s="279" t="s">
        <v>492</v>
      </c>
      <c r="AD55" s="279" t="s">
        <v>492</v>
      </c>
      <c r="AE55" s="279" t="s">
        <v>492</v>
      </c>
    </row>
    <row r="56" spans="1:31" s="285" customFormat="1" ht="47.25" x14ac:dyDescent="0.25">
      <c r="A56" s="281" t="s">
        <v>551</v>
      </c>
      <c r="B56" s="282" t="s">
        <v>634</v>
      </c>
      <c r="C56" s="281" t="s">
        <v>730</v>
      </c>
      <c r="D56" s="279" t="s">
        <v>492</v>
      </c>
      <c r="E56" s="279" t="s">
        <v>492</v>
      </c>
      <c r="F56" s="279" t="s">
        <v>492</v>
      </c>
      <c r="G56" s="279" t="s">
        <v>492</v>
      </c>
      <c r="H56" s="279" t="s">
        <v>492</v>
      </c>
      <c r="I56" s="279" t="s">
        <v>492</v>
      </c>
      <c r="J56" s="279" t="s">
        <v>492</v>
      </c>
      <c r="K56" s="279" t="s">
        <v>492</v>
      </c>
      <c r="L56" s="279" t="s">
        <v>492</v>
      </c>
      <c r="M56" s="279" t="s">
        <v>492</v>
      </c>
      <c r="N56" s="279" t="s">
        <v>492</v>
      </c>
      <c r="O56" s="279" t="s">
        <v>492</v>
      </c>
      <c r="P56" s="279" t="s">
        <v>492</v>
      </c>
      <c r="Q56" s="279" t="s">
        <v>492</v>
      </c>
      <c r="R56" s="279" t="s">
        <v>492</v>
      </c>
      <c r="S56" s="279" t="s">
        <v>492</v>
      </c>
      <c r="T56" s="279" t="s">
        <v>492</v>
      </c>
      <c r="U56" s="279" t="s">
        <v>492</v>
      </c>
      <c r="V56" s="279" t="s">
        <v>492</v>
      </c>
      <c r="W56" s="279" t="s">
        <v>492</v>
      </c>
      <c r="X56" s="279" t="s">
        <v>492</v>
      </c>
      <c r="Y56" s="279" t="s">
        <v>492</v>
      </c>
      <c r="Z56" s="279" t="s">
        <v>492</v>
      </c>
      <c r="AA56" s="279" t="s">
        <v>492</v>
      </c>
      <c r="AB56" s="279" t="s">
        <v>492</v>
      </c>
      <c r="AC56" s="279" t="s">
        <v>492</v>
      </c>
      <c r="AD56" s="279" t="s">
        <v>492</v>
      </c>
      <c r="AE56" s="279" t="s">
        <v>492</v>
      </c>
    </row>
    <row r="57" spans="1:31" s="285" customFormat="1" ht="63" x14ac:dyDescent="0.25">
      <c r="A57" s="281" t="s">
        <v>552</v>
      </c>
      <c r="B57" s="282" t="s">
        <v>635</v>
      </c>
      <c r="C57" s="281" t="s">
        <v>730</v>
      </c>
      <c r="D57" s="279" t="s">
        <v>492</v>
      </c>
      <c r="E57" s="279" t="s">
        <v>492</v>
      </c>
      <c r="F57" s="279" t="s">
        <v>492</v>
      </c>
      <c r="G57" s="279" t="s">
        <v>492</v>
      </c>
      <c r="H57" s="279" t="s">
        <v>492</v>
      </c>
      <c r="I57" s="279" t="s">
        <v>492</v>
      </c>
      <c r="J57" s="279" t="s">
        <v>492</v>
      </c>
      <c r="K57" s="279" t="s">
        <v>492</v>
      </c>
      <c r="L57" s="279" t="s">
        <v>492</v>
      </c>
      <c r="M57" s="279" t="s">
        <v>492</v>
      </c>
      <c r="N57" s="279" t="s">
        <v>492</v>
      </c>
      <c r="O57" s="279" t="s">
        <v>492</v>
      </c>
      <c r="P57" s="279" t="s">
        <v>492</v>
      </c>
      <c r="Q57" s="279" t="s">
        <v>492</v>
      </c>
      <c r="R57" s="279" t="s">
        <v>492</v>
      </c>
      <c r="S57" s="279" t="s">
        <v>492</v>
      </c>
      <c r="T57" s="279" t="s">
        <v>492</v>
      </c>
      <c r="U57" s="279" t="s">
        <v>492</v>
      </c>
      <c r="V57" s="279" t="s">
        <v>492</v>
      </c>
      <c r="W57" s="279" t="s">
        <v>492</v>
      </c>
      <c r="X57" s="279" t="s">
        <v>492</v>
      </c>
      <c r="Y57" s="279" t="s">
        <v>492</v>
      </c>
      <c r="Z57" s="279" t="s">
        <v>492</v>
      </c>
      <c r="AA57" s="279" t="s">
        <v>492</v>
      </c>
      <c r="AB57" s="279" t="s">
        <v>492</v>
      </c>
      <c r="AC57" s="279" t="s">
        <v>492</v>
      </c>
      <c r="AD57" s="279" t="s">
        <v>492</v>
      </c>
      <c r="AE57" s="279" t="s">
        <v>492</v>
      </c>
    </row>
    <row r="58" spans="1:31" s="285" customFormat="1" ht="47.25" x14ac:dyDescent="0.25">
      <c r="A58" s="281" t="s">
        <v>555</v>
      </c>
      <c r="B58" s="282" t="s">
        <v>636</v>
      </c>
      <c r="C58" s="281" t="s">
        <v>730</v>
      </c>
      <c r="D58" s="279" t="s">
        <v>492</v>
      </c>
      <c r="E58" s="279" t="s">
        <v>492</v>
      </c>
      <c r="F58" s="279" t="s">
        <v>492</v>
      </c>
      <c r="G58" s="279" t="s">
        <v>492</v>
      </c>
      <c r="H58" s="279" t="s">
        <v>492</v>
      </c>
      <c r="I58" s="279" t="s">
        <v>492</v>
      </c>
      <c r="J58" s="279" t="s">
        <v>492</v>
      </c>
      <c r="K58" s="279" t="s">
        <v>492</v>
      </c>
      <c r="L58" s="279" t="s">
        <v>492</v>
      </c>
      <c r="M58" s="279" t="s">
        <v>492</v>
      </c>
      <c r="N58" s="279" t="s">
        <v>492</v>
      </c>
      <c r="O58" s="279" t="s">
        <v>492</v>
      </c>
      <c r="P58" s="279" t="s">
        <v>492</v>
      </c>
      <c r="Q58" s="279" t="s">
        <v>492</v>
      </c>
      <c r="R58" s="279" t="s">
        <v>492</v>
      </c>
      <c r="S58" s="279" t="s">
        <v>492</v>
      </c>
      <c r="T58" s="279" t="s">
        <v>492</v>
      </c>
      <c r="U58" s="279" t="s">
        <v>492</v>
      </c>
      <c r="V58" s="279" t="s">
        <v>492</v>
      </c>
      <c r="W58" s="279" t="s">
        <v>492</v>
      </c>
      <c r="X58" s="279" t="s">
        <v>492</v>
      </c>
      <c r="Y58" s="279" t="s">
        <v>492</v>
      </c>
      <c r="Z58" s="279" t="s">
        <v>492</v>
      </c>
      <c r="AA58" s="279" t="s">
        <v>492</v>
      </c>
      <c r="AB58" s="279" t="s">
        <v>492</v>
      </c>
      <c r="AC58" s="279" t="s">
        <v>492</v>
      </c>
      <c r="AD58" s="279" t="s">
        <v>492</v>
      </c>
      <c r="AE58" s="279" t="s">
        <v>492</v>
      </c>
    </row>
    <row r="59" spans="1:31" s="285" customFormat="1" ht="47.25" x14ac:dyDescent="0.25">
      <c r="A59" s="281" t="s">
        <v>556</v>
      </c>
      <c r="B59" s="282" t="s">
        <v>637</v>
      </c>
      <c r="C59" s="281" t="s">
        <v>730</v>
      </c>
      <c r="D59" s="279" t="s">
        <v>492</v>
      </c>
      <c r="E59" s="279" t="s">
        <v>492</v>
      </c>
      <c r="F59" s="279" t="s">
        <v>492</v>
      </c>
      <c r="G59" s="279" t="s">
        <v>492</v>
      </c>
      <c r="H59" s="279" t="s">
        <v>492</v>
      </c>
      <c r="I59" s="279" t="s">
        <v>492</v>
      </c>
      <c r="J59" s="279" t="s">
        <v>492</v>
      </c>
      <c r="K59" s="279" t="s">
        <v>492</v>
      </c>
      <c r="L59" s="279" t="s">
        <v>492</v>
      </c>
      <c r="M59" s="279" t="s">
        <v>492</v>
      </c>
      <c r="N59" s="279" t="s">
        <v>492</v>
      </c>
      <c r="O59" s="279" t="s">
        <v>492</v>
      </c>
      <c r="P59" s="279" t="s">
        <v>492</v>
      </c>
      <c r="Q59" s="279" t="s">
        <v>492</v>
      </c>
      <c r="R59" s="279" t="s">
        <v>492</v>
      </c>
      <c r="S59" s="279" t="s">
        <v>492</v>
      </c>
      <c r="T59" s="279" t="s">
        <v>492</v>
      </c>
      <c r="U59" s="279" t="s">
        <v>492</v>
      </c>
      <c r="V59" s="279" t="s">
        <v>492</v>
      </c>
      <c r="W59" s="279" t="s">
        <v>492</v>
      </c>
      <c r="X59" s="279" t="s">
        <v>492</v>
      </c>
      <c r="Y59" s="279" t="s">
        <v>492</v>
      </c>
      <c r="Z59" s="279" t="s">
        <v>492</v>
      </c>
      <c r="AA59" s="279" t="s">
        <v>492</v>
      </c>
      <c r="AB59" s="279" t="s">
        <v>492</v>
      </c>
      <c r="AC59" s="279" t="s">
        <v>492</v>
      </c>
      <c r="AD59" s="279" t="s">
        <v>492</v>
      </c>
      <c r="AE59" s="279" t="s">
        <v>492</v>
      </c>
    </row>
    <row r="60" spans="1:31" ht="110.25" x14ac:dyDescent="0.25">
      <c r="A60" s="281" t="s">
        <v>556</v>
      </c>
      <c r="B60" s="282" t="s">
        <v>673</v>
      </c>
      <c r="C60" s="281" t="s">
        <v>809</v>
      </c>
      <c r="D60" s="279" t="s">
        <v>492</v>
      </c>
      <c r="E60" s="279" t="s">
        <v>492</v>
      </c>
      <c r="F60" s="279" t="s">
        <v>492</v>
      </c>
      <c r="G60" s="279" t="s">
        <v>492</v>
      </c>
      <c r="H60" s="279" t="s">
        <v>492</v>
      </c>
      <c r="I60" s="279" t="s">
        <v>492</v>
      </c>
      <c r="J60" s="279" t="s">
        <v>492</v>
      </c>
      <c r="K60" s="279" t="s">
        <v>492</v>
      </c>
      <c r="L60" s="279" t="s">
        <v>1048</v>
      </c>
      <c r="M60" s="279" t="s">
        <v>1046</v>
      </c>
      <c r="N60" s="279" t="s">
        <v>1048</v>
      </c>
      <c r="O60" s="279" t="s">
        <v>1048</v>
      </c>
      <c r="P60" s="279" t="s">
        <v>492</v>
      </c>
      <c r="Q60" s="94" t="s">
        <v>492</v>
      </c>
      <c r="R60" s="94" t="s">
        <v>492</v>
      </c>
      <c r="S60" s="94" t="s">
        <v>492</v>
      </c>
      <c r="T60" s="94" t="s">
        <v>492</v>
      </c>
      <c r="U60" s="94" t="s">
        <v>492</v>
      </c>
      <c r="V60" s="94" t="s">
        <v>492</v>
      </c>
      <c r="W60" s="94" t="s">
        <v>492</v>
      </c>
      <c r="X60" s="94" t="s">
        <v>492</v>
      </c>
      <c r="Y60" s="94" t="s">
        <v>492</v>
      </c>
      <c r="Z60" s="94" t="s">
        <v>492</v>
      </c>
      <c r="AA60" s="279" t="s">
        <v>492</v>
      </c>
      <c r="AB60" s="279" t="s">
        <v>492</v>
      </c>
      <c r="AC60" s="279" t="s">
        <v>1057</v>
      </c>
      <c r="AD60" s="279" t="s">
        <v>1046</v>
      </c>
      <c r="AE60" s="279" t="s">
        <v>1046</v>
      </c>
    </row>
    <row r="61" spans="1:31" ht="110.25" x14ac:dyDescent="0.25">
      <c r="A61" s="281" t="s">
        <v>556</v>
      </c>
      <c r="B61" s="282" t="s">
        <v>674</v>
      </c>
      <c r="C61" s="281" t="s">
        <v>810</v>
      </c>
      <c r="D61" s="279" t="s">
        <v>492</v>
      </c>
      <c r="E61" s="279" t="s">
        <v>492</v>
      </c>
      <c r="F61" s="279" t="s">
        <v>492</v>
      </c>
      <c r="G61" s="279" t="s">
        <v>492</v>
      </c>
      <c r="H61" s="279" t="s">
        <v>492</v>
      </c>
      <c r="I61" s="279" t="s">
        <v>492</v>
      </c>
      <c r="J61" s="279" t="s">
        <v>492</v>
      </c>
      <c r="K61" s="279" t="s">
        <v>492</v>
      </c>
      <c r="L61" s="279" t="s">
        <v>1048</v>
      </c>
      <c r="M61" s="279" t="s">
        <v>1046</v>
      </c>
      <c r="N61" s="279" t="s">
        <v>1048</v>
      </c>
      <c r="O61" s="279" t="s">
        <v>1048</v>
      </c>
      <c r="P61" s="279" t="s">
        <v>492</v>
      </c>
      <c r="Q61" s="94" t="s">
        <v>492</v>
      </c>
      <c r="R61" s="94" t="s">
        <v>492</v>
      </c>
      <c r="S61" s="94" t="s">
        <v>492</v>
      </c>
      <c r="T61" s="94" t="s">
        <v>492</v>
      </c>
      <c r="U61" s="94" t="s">
        <v>492</v>
      </c>
      <c r="V61" s="94" t="s">
        <v>492</v>
      </c>
      <c r="W61" s="94" t="s">
        <v>492</v>
      </c>
      <c r="X61" s="94" t="s">
        <v>492</v>
      </c>
      <c r="Y61" s="94" t="s">
        <v>492</v>
      </c>
      <c r="Z61" s="94" t="s">
        <v>492</v>
      </c>
      <c r="AA61" s="279" t="s">
        <v>492</v>
      </c>
      <c r="AB61" s="279" t="s">
        <v>492</v>
      </c>
      <c r="AC61" s="279" t="s">
        <v>1057</v>
      </c>
      <c r="AD61" s="279" t="s">
        <v>1046</v>
      </c>
      <c r="AE61" s="279" t="s">
        <v>1046</v>
      </c>
    </row>
    <row r="62" spans="1:31" s="285" customFormat="1" ht="47.25" x14ac:dyDescent="0.25">
      <c r="A62" s="281" t="s">
        <v>557</v>
      </c>
      <c r="B62" s="282" t="s">
        <v>670</v>
      </c>
      <c r="C62" s="281" t="s">
        <v>730</v>
      </c>
      <c r="D62" s="279" t="s">
        <v>492</v>
      </c>
      <c r="E62" s="279" t="s">
        <v>492</v>
      </c>
      <c r="F62" s="279" t="s">
        <v>492</v>
      </c>
      <c r="G62" s="279" t="s">
        <v>492</v>
      </c>
      <c r="H62" s="279" t="s">
        <v>492</v>
      </c>
      <c r="I62" s="279" t="s">
        <v>492</v>
      </c>
      <c r="J62" s="279" t="s">
        <v>492</v>
      </c>
      <c r="K62" s="279" t="s">
        <v>492</v>
      </c>
      <c r="L62" s="279" t="s">
        <v>492</v>
      </c>
      <c r="M62" s="279" t="s">
        <v>492</v>
      </c>
      <c r="N62" s="279" t="s">
        <v>492</v>
      </c>
      <c r="O62" s="279" t="s">
        <v>492</v>
      </c>
      <c r="P62" s="279" t="s">
        <v>492</v>
      </c>
      <c r="Q62" s="279" t="s">
        <v>492</v>
      </c>
      <c r="R62" s="279" t="s">
        <v>492</v>
      </c>
      <c r="S62" s="279" t="s">
        <v>492</v>
      </c>
      <c r="T62" s="279" t="s">
        <v>492</v>
      </c>
      <c r="U62" s="279" t="s">
        <v>492</v>
      </c>
      <c r="V62" s="279" t="s">
        <v>492</v>
      </c>
      <c r="W62" s="279" t="s">
        <v>492</v>
      </c>
      <c r="X62" s="279" t="s">
        <v>492</v>
      </c>
      <c r="Y62" s="279" t="s">
        <v>492</v>
      </c>
      <c r="Z62" s="279" t="s">
        <v>492</v>
      </c>
      <c r="AA62" s="279" t="s">
        <v>492</v>
      </c>
      <c r="AB62" s="279" t="s">
        <v>492</v>
      </c>
      <c r="AC62" s="279" t="s">
        <v>492</v>
      </c>
      <c r="AD62" s="279" t="s">
        <v>492</v>
      </c>
      <c r="AE62" s="279" t="s">
        <v>492</v>
      </c>
    </row>
    <row r="63" spans="1:31" s="285" customFormat="1" ht="47.25" x14ac:dyDescent="0.25">
      <c r="A63" s="281" t="s">
        <v>558</v>
      </c>
      <c r="B63" s="282" t="s">
        <v>656</v>
      </c>
      <c r="C63" s="281" t="s">
        <v>730</v>
      </c>
      <c r="D63" s="279" t="s">
        <v>492</v>
      </c>
      <c r="E63" s="279" t="s">
        <v>492</v>
      </c>
      <c r="F63" s="279" t="s">
        <v>492</v>
      </c>
      <c r="G63" s="279" t="s">
        <v>492</v>
      </c>
      <c r="H63" s="279" t="s">
        <v>492</v>
      </c>
      <c r="I63" s="279" t="s">
        <v>492</v>
      </c>
      <c r="J63" s="279" t="s">
        <v>492</v>
      </c>
      <c r="K63" s="279" t="s">
        <v>492</v>
      </c>
      <c r="L63" s="279" t="s">
        <v>492</v>
      </c>
      <c r="M63" s="279" t="s">
        <v>492</v>
      </c>
      <c r="N63" s="279" t="s">
        <v>492</v>
      </c>
      <c r="O63" s="279" t="s">
        <v>492</v>
      </c>
      <c r="P63" s="279" t="s">
        <v>492</v>
      </c>
      <c r="Q63" s="279" t="s">
        <v>492</v>
      </c>
      <c r="R63" s="279" t="s">
        <v>492</v>
      </c>
      <c r="S63" s="279" t="s">
        <v>492</v>
      </c>
      <c r="T63" s="279" t="s">
        <v>492</v>
      </c>
      <c r="U63" s="279" t="s">
        <v>492</v>
      </c>
      <c r="V63" s="279" t="s">
        <v>492</v>
      </c>
      <c r="W63" s="279" t="s">
        <v>492</v>
      </c>
      <c r="X63" s="279" t="s">
        <v>492</v>
      </c>
      <c r="Y63" s="279" t="s">
        <v>492</v>
      </c>
      <c r="Z63" s="279" t="s">
        <v>492</v>
      </c>
      <c r="AA63" s="279" t="s">
        <v>492</v>
      </c>
      <c r="AB63" s="279" t="s">
        <v>492</v>
      </c>
      <c r="AC63" s="279" t="s">
        <v>492</v>
      </c>
      <c r="AD63" s="279" t="s">
        <v>492</v>
      </c>
      <c r="AE63" s="279" t="s">
        <v>492</v>
      </c>
    </row>
    <row r="64" spans="1:31" s="285" customFormat="1" ht="47.25" x14ac:dyDescent="0.25">
      <c r="A64" s="281" t="s">
        <v>559</v>
      </c>
      <c r="B64" s="282" t="s">
        <v>731</v>
      </c>
      <c r="C64" s="281" t="s">
        <v>730</v>
      </c>
      <c r="D64" s="279" t="s">
        <v>492</v>
      </c>
      <c r="E64" s="279" t="s">
        <v>492</v>
      </c>
      <c r="F64" s="279" t="s">
        <v>492</v>
      </c>
      <c r="G64" s="279" t="s">
        <v>492</v>
      </c>
      <c r="H64" s="279" t="s">
        <v>492</v>
      </c>
      <c r="I64" s="279" t="s">
        <v>492</v>
      </c>
      <c r="J64" s="279" t="s">
        <v>492</v>
      </c>
      <c r="K64" s="279" t="s">
        <v>492</v>
      </c>
      <c r="L64" s="279" t="s">
        <v>492</v>
      </c>
      <c r="M64" s="279" t="s">
        <v>492</v>
      </c>
      <c r="N64" s="279" t="s">
        <v>492</v>
      </c>
      <c r="O64" s="279" t="s">
        <v>492</v>
      </c>
      <c r="P64" s="279" t="s">
        <v>492</v>
      </c>
      <c r="Q64" s="279" t="s">
        <v>492</v>
      </c>
      <c r="R64" s="279" t="s">
        <v>492</v>
      </c>
      <c r="S64" s="279" t="s">
        <v>492</v>
      </c>
      <c r="T64" s="279" t="s">
        <v>492</v>
      </c>
      <c r="U64" s="279" t="s">
        <v>492</v>
      </c>
      <c r="V64" s="279" t="s">
        <v>492</v>
      </c>
      <c r="W64" s="279" t="s">
        <v>492</v>
      </c>
      <c r="X64" s="279" t="s">
        <v>492</v>
      </c>
      <c r="Y64" s="279" t="s">
        <v>492</v>
      </c>
      <c r="Z64" s="279" t="s">
        <v>492</v>
      </c>
      <c r="AA64" s="279" t="s">
        <v>492</v>
      </c>
      <c r="AB64" s="279" t="s">
        <v>492</v>
      </c>
      <c r="AC64" s="279" t="s">
        <v>492</v>
      </c>
      <c r="AD64" s="279" t="s">
        <v>492</v>
      </c>
      <c r="AE64" s="279" t="s">
        <v>492</v>
      </c>
    </row>
    <row r="65" spans="1:31" s="285" customFormat="1" ht="63" x14ac:dyDescent="0.25">
      <c r="A65" s="281" t="s">
        <v>638</v>
      </c>
      <c r="B65" s="282" t="s">
        <v>639</v>
      </c>
      <c r="C65" s="281" t="s">
        <v>730</v>
      </c>
      <c r="D65" s="279" t="s">
        <v>492</v>
      </c>
      <c r="E65" s="279" t="s">
        <v>492</v>
      </c>
      <c r="F65" s="279" t="s">
        <v>492</v>
      </c>
      <c r="G65" s="279" t="s">
        <v>492</v>
      </c>
      <c r="H65" s="279" t="s">
        <v>492</v>
      </c>
      <c r="I65" s="279" t="s">
        <v>492</v>
      </c>
      <c r="J65" s="279" t="s">
        <v>492</v>
      </c>
      <c r="K65" s="279" t="s">
        <v>492</v>
      </c>
      <c r="L65" s="279" t="s">
        <v>492</v>
      </c>
      <c r="M65" s="279" t="s">
        <v>492</v>
      </c>
      <c r="N65" s="279" t="s">
        <v>492</v>
      </c>
      <c r="O65" s="279" t="s">
        <v>492</v>
      </c>
      <c r="P65" s="279" t="s">
        <v>492</v>
      </c>
      <c r="Q65" s="279" t="s">
        <v>492</v>
      </c>
      <c r="R65" s="279" t="s">
        <v>492</v>
      </c>
      <c r="S65" s="279" t="s">
        <v>492</v>
      </c>
      <c r="T65" s="279" t="s">
        <v>492</v>
      </c>
      <c r="U65" s="279" t="s">
        <v>492</v>
      </c>
      <c r="V65" s="279" t="s">
        <v>492</v>
      </c>
      <c r="W65" s="279" t="s">
        <v>492</v>
      </c>
      <c r="X65" s="279" t="s">
        <v>492</v>
      </c>
      <c r="Y65" s="279" t="s">
        <v>492</v>
      </c>
      <c r="Z65" s="279" t="s">
        <v>492</v>
      </c>
      <c r="AA65" s="279" t="s">
        <v>492</v>
      </c>
      <c r="AB65" s="279" t="s">
        <v>492</v>
      </c>
      <c r="AC65" s="279" t="s">
        <v>492</v>
      </c>
      <c r="AD65" s="279" t="s">
        <v>492</v>
      </c>
      <c r="AE65" s="279" t="s">
        <v>492</v>
      </c>
    </row>
    <row r="66" spans="1:31" ht="110.25" x14ac:dyDescent="0.25">
      <c r="A66" s="281" t="s">
        <v>638</v>
      </c>
      <c r="B66" s="282" t="s">
        <v>676</v>
      </c>
      <c r="C66" s="281" t="s">
        <v>811</v>
      </c>
      <c r="D66" s="279" t="s">
        <v>492</v>
      </c>
      <c r="E66" s="279" t="s">
        <v>492</v>
      </c>
      <c r="F66" s="279" t="s">
        <v>492</v>
      </c>
      <c r="G66" s="279" t="s">
        <v>492</v>
      </c>
      <c r="H66" s="279" t="s">
        <v>492</v>
      </c>
      <c r="I66" s="279" t="s">
        <v>492</v>
      </c>
      <c r="J66" s="279" t="s">
        <v>492</v>
      </c>
      <c r="K66" s="279" t="s">
        <v>492</v>
      </c>
      <c r="L66" s="279" t="s">
        <v>1048</v>
      </c>
      <c r="M66" s="279" t="s">
        <v>1046</v>
      </c>
      <c r="N66" s="279" t="s">
        <v>1048</v>
      </c>
      <c r="O66" s="279" t="s">
        <v>1048</v>
      </c>
      <c r="P66" s="279" t="s">
        <v>492</v>
      </c>
      <c r="Q66" s="94" t="s">
        <v>492</v>
      </c>
      <c r="R66" s="94" t="s">
        <v>492</v>
      </c>
      <c r="S66" s="94" t="s">
        <v>492</v>
      </c>
      <c r="T66" s="94" t="s">
        <v>492</v>
      </c>
      <c r="U66" s="94" t="s">
        <v>492</v>
      </c>
      <c r="V66" s="94" t="s">
        <v>492</v>
      </c>
      <c r="W66" s="94" t="s">
        <v>492</v>
      </c>
      <c r="X66" s="94" t="s">
        <v>492</v>
      </c>
      <c r="Y66" s="94" t="s">
        <v>492</v>
      </c>
      <c r="Z66" s="94" t="s">
        <v>492</v>
      </c>
      <c r="AA66" s="279" t="s">
        <v>492</v>
      </c>
      <c r="AB66" s="279" t="s">
        <v>492</v>
      </c>
      <c r="AC66" s="279" t="s">
        <v>1057</v>
      </c>
      <c r="AD66" s="279" t="s">
        <v>1046</v>
      </c>
      <c r="AE66" s="279" t="s">
        <v>1046</v>
      </c>
    </row>
    <row r="67" spans="1:31" ht="110.25" x14ac:dyDescent="0.25">
      <c r="A67" s="281" t="s">
        <v>638</v>
      </c>
      <c r="B67" s="282" t="s">
        <v>677</v>
      </c>
      <c r="C67" s="281" t="s">
        <v>812</v>
      </c>
      <c r="D67" s="279" t="s">
        <v>492</v>
      </c>
      <c r="E67" s="279" t="s">
        <v>492</v>
      </c>
      <c r="F67" s="279" t="s">
        <v>492</v>
      </c>
      <c r="G67" s="279" t="s">
        <v>492</v>
      </c>
      <c r="H67" s="279" t="s">
        <v>492</v>
      </c>
      <c r="I67" s="279" t="s">
        <v>492</v>
      </c>
      <c r="J67" s="279" t="s">
        <v>492</v>
      </c>
      <c r="K67" s="279" t="s">
        <v>492</v>
      </c>
      <c r="L67" s="279" t="s">
        <v>1048</v>
      </c>
      <c r="M67" s="279" t="s">
        <v>1046</v>
      </c>
      <c r="N67" s="279" t="s">
        <v>1048</v>
      </c>
      <c r="O67" s="279" t="s">
        <v>1048</v>
      </c>
      <c r="P67" s="279" t="s">
        <v>492</v>
      </c>
      <c r="Q67" s="94" t="s">
        <v>492</v>
      </c>
      <c r="R67" s="94" t="s">
        <v>492</v>
      </c>
      <c r="S67" s="94" t="s">
        <v>492</v>
      </c>
      <c r="T67" s="94" t="s">
        <v>492</v>
      </c>
      <c r="U67" s="94" t="s">
        <v>492</v>
      </c>
      <c r="V67" s="94" t="s">
        <v>492</v>
      </c>
      <c r="W67" s="94" t="s">
        <v>492</v>
      </c>
      <c r="X67" s="94" t="s">
        <v>492</v>
      </c>
      <c r="Y67" s="94" t="s">
        <v>492</v>
      </c>
      <c r="Z67" s="94" t="s">
        <v>492</v>
      </c>
      <c r="AA67" s="279" t="s">
        <v>492</v>
      </c>
      <c r="AB67" s="279" t="s">
        <v>492</v>
      </c>
      <c r="AC67" s="279" t="s">
        <v>1057</v>
      </c>
      <c r="AD67" s="279" t="s">
        <v>1046</v>
      </c>
      <c r="AE67" s="279" t="s">
        <v>1046</v>
      </c>
    </row>
    <row r="68" spans="1:31" s="285" customFormat="1" ht="63" x14ac:dyDescent="0.25">
      <c r="A68" s="281" t="s">
        <v>640</v>
      </c>
      <c r="B68" s="282" t="s">
        <v>641</v>
      </c>
      <c r="C68" s="281" t="s">
        <v>730</v>
      </c>
      <c r="D68" s="279" t="s">
        <v>492</v>
      </c>
      <c r="E68" s="279" t="s">
        <v>492</v>
      </c>
      <c r="F68" s="279" t="s">
        <v>492</v>
      </c>
      <c r="G68" s="279" t="s">
        <v>492</v>
      </c>
      <c r="H68" s="279" t="s">
        <v>492</v>
      </c>
      <c r="I68" s="279" t="s">
        <v>492</v>
      </c>
      <c r="J68" s="279" t="s">
        <v>492</v>
      </c>
      <c r="K68" s="279" t="s">
        <v>492</v>
      </c>
      <c r="L68" s="279" t="s">
        <v>492</v>
      </c>
      <c r="M68" s="279" t="s">
        <v>492</v>
      </c>
      <c r="N68" s="279" t="s">
        <v>492</v>
      </c>
      <c r="O68" s="279" t="s">
        <v>492</v>
      </c>
      <c r="P68" s="279" t="s">
        <v>492</v>
      </c>
      <c r="Q68" s="279" t="s">
        <v>492</v>
      </c>
      <c r="R68" s="279" t="s">
        <v>492</v>
      </c>
      <c r="S68" s="279" t="s">
        <v>492</v>
      </c>
      <c r="T68" s="279" t="s">
        <v>492</v>
      </c>
      <c r="U68" s="279" t="s">
        <v>492</v>
      </c>
      <c r="V68" s="279" t="s">
        <v>492</v>
      </c>
      <c r="W68" s="279" t="s">
        <v>492</v>
      </c>
      <c r="X68" s="279" t="s">
        <v>492</v>
      </c>
      <c r="Y68" s="279" t="s">
        <v>492</v>
      </c>
      <c r="Z68" s="279" t="s">
        <v>492</v>
      </c>
      <c r="AA68" s="279" t="s">
        <v>492</v>
      </c>
      <c r="AB68" s="279" t="s">
        <v>492</v>
      </c>
      <c r="AC68" s="279" t="s">
        <v>492</v>
      </c>
      <c r="AD68" s="279" t="s">
        <v>492</v>
      </c>
      <c r="AE68" s="279" t="s">
        <v>492</v>
      </c>
    </row>
    <row r="69" spans="1:31" s="285" customFormat="1" ht="63" x14ac:dyDescent="0.25">
      <c r="A69" s="281" t="s">
        <v>642</v>
      </c>
      <c r="B69" s="282" t="s">
        <v>643</v>
      </c>
      <c r="C69" s="281" t="s">
        <v>730</v>
      </c>
      <c r="D69" s="279" t="s">
        <v>492</v>
      </c>
      <c r="E69" s="279" t="s">
        <v>492</v>
      </c>
      <c r="F69" s="279" t="s">
        <v>492</v>
      </c>
      <c r="G69" s="279" t="s">
        <v>492</v>
      </c>
      <c r="H69" s="279" t="s">
        <v>492</v>
      </c>
      <c r="I69" s="279" t="s">
        <v>492</v>
      </c>
      <c r="J69" s="279" t="s">
        <v>492</v>
      </c>
      <c r="K69" s="279" t="s">
        <v>492</v>
      </c>
      <c r="L69" s="279" t="s">
        <v>492</v>
      </c>
      <c r="M69" s="279" t="s">
        <v>492</v>
      </c>
      <c r="N69" s="279" t="s">
        <v>492</v>
      </c>
      <c r="O69" s="279" t="s">
        <v>492</v>
      </c>
      <c r="P69" s="279" t="s">
        <v>492</v>
      </c>
      <c r="Q69" s="279" t="s">
        <v>492</v>
      </c>
      <c r="R69" s="279" t="s">
        <v>492</v>
      </c>
      <c r="S69" s="279" t="s">
        <v>492</v>
      </c>
      <c r="T69" s="279" t="s">
        <v>492</v>
      </c>
      <c r="U69" s="279" t="s">
        <v>492</v>
      </c>
      <c r="V69" s="279" t="s">
        <v>492</v>
      </c>
      <c r="W69" s="279" t="s">
        <v>492</v>
      </c>
      <c r="X69" s="279" t="s">
        <v>492</v>
      </c>
      <c r="Y69" s="279" t="s">
        <v>492</v>
      </c>
      <c r="Z69" s="279" t="s">
        <v>492</v>
      </c>
      <c r="AA69" s="279" t="s">
        <v>492</v>
      </c>
      <c r="AB69" s="279" t="s">
        <v>492</v>
      </c>
      <c r="AC69" s="279" t="s">
        <v>492</v>
      </c>
      <c r="AD69" s="279" t="s">
        <v>492</v>
      </c>
      <c r="AE69" s="279" t="s">
        <v>492</v>
      </c>
    </row>
    <row r="70" spans="1:31" s="285" customFormat="1" ht="63" x14ac:dyDescent="0.25">
      <c r="A70" s="281" t="s">
        <v>644</v>
      </c>
      <c r="B70" s="282" t="s">
        <v>645</v>
      </c>
      <c r="C70" s="281" t="s">
        <v>730</v>
      </c>
      <c r="D70" s="279" t="s">
        <v>492</v>
      </c>
      <c r="E70" s="279" t="s">
        <v>492</v>
      </c>
      <c r="F70" s="279" t="s">
        <v>492</v>
      </c>
      <c r="G70" s="279" t="s">
        <v>492</v>
      </c>
      <c r="H70" s="279" t="s">
        <v>492</v>
      </c>
      <c r="I70" s="279" t="s">
        <v>492</v>
      </c>
      <c r="J70" s="279" t="s">
        <v>492</v>
      </c>
      <c r="K70" s="279" t="s">
        <v>492</v>
      </c>
      <c r="L70" s="279" t="s">
        <v>492</v>
      </c>
      <c r="M70" s="279" t="s">
        <v>492</v>
      </c>
      <c r="N70" s="279" t="s">
        <v>492</v>
      </c>
      <c r="O70" s="279" t="s">
        <v>492</v>
      </c>
      <c r="P70" s="279" t="s">
        <v>492</v>
      </c>
      <c r="Q70" s="279" t="s">
        <v>492</v>
      </c>
      <c r="R70" s="279" t="s">
        <v>492</v>
      </c>
      <c r="S70" s="279" t="s">
        <v>492</v>
      </c>
      <c r="T70" s="279" t="s">
        <v>492</v>
      </c>
      <c r="U70" s="279" t="s">
        <v>492</v>
      </c>
      <c r="V70" s="279" t="s">
        <v>492</v>
      </c>
      <c r="W70" s="279" t="s">
        <v>492</v>
      </c>
      <c r="X70" s="279" t="s">
        <v>492</v>
      </c>
      <c r="Y70" s="279" t="s">
        <v>492</v>
      </c>
      <c r="Z70" s="279" t="s">
        <v>492</v>
      </c>
      <c r="AA70" s="279" t="s">
        <v>492</v>
      </c>
      <c r="AB70" s="279" t="s">
        <v>492</v>
      </c>
      <c r="AC70" s="279" t="s">
        <v>492</v>
      </c>
      <c r="AD70" s="279" t="s">
        <v>492</v>
      </c>
      <c r="AE70" s="279" t="s">
        <v>492</v>
      </c>
    </row>
    <row r="71" spans="1:31" s="285" customFormat="1" ht="63" x14ac:dyDescent="0.25">
      <c r="A71" s="281" t="s">
        <v>560</v>
      </c>
      <c r="B71" s="282" t="s">
        <v>646</v>
      </c>
      <c r="C71" s="281" t="s">
        <v>730</v>
      </c>
      <c r="D71" s="279" t="s">
        <v>492</v>
      </c>
      <c r="E71" s="279" t="s">
        <v>492</v>
      </c>
      <c r="F71" s="279" t="s">
        <v>492</v>
      </c>
      <c r="G71" s="279" t="s">
        <v>492</v>
      </c>
      <c r="H71" s="279" t="s">
        <v>492</v>
      </c>
      <c r="I71" s="279" t="s">
        <v>492</v>
      </c>
      <c r="J71" s="279" t="s">
        <v>492</v>
      </c>
      <c r="K71" s="279" t="s">
        <v>492</v>
      </c>
      <c r="L71" s="279" t="s">
        <v>492</v>
      </c>
      <c r="M71" s="279" t="s">
        <v>492</v>
      </c>
      <c r="N71" s="279" t="s">
        <v>492</v>
      </c>
      <c r="O71" s="279" t="s">
        <v>492</v>
      </c>
      <c r="P71" s="279" t="s">
        <v>492</v>
      </c>
      <c r="Q71" s="279" t="s">
        <v>492</v>
      </c>
      <c r="R71" s="279" t="s">
        <v>492</v>
      </c>
      <c r="S71" s="279" t="s">
        <v>492</v>
      </c>
      <c r="T71" s="279" t="s">
        <v>492</v>
      </c>
      <c r="U71" s="279" t="s">
        <v>492</v>
      </c>
      <c r="V71" s="279" t="s">
        <v>492</v>
      </c>
      <c r="W71" s="279" t="s">
        <v>492</v>
      </c>
      <c r="X71" s="279" t="s">
        <v>492</v>
      </c>
      <c r="Y71" s="279" t="s">
        <v>492</v>
      </c>
      <c r="Z71" s="279" t="s">
        <v>492</v>
      </c>
      <c r="AA71" s="279" t="s">
        <v>492</v>
      </c>
      <c r="AB71" s="279" t="s">
        <v>492</v>
      </c>
      <c r="AC71" s="279" t="s">
        <v>492</v>
      </c>
      <c r="AD71" s="279" t="s">
        <v>492</v>
      </c>
      <c r="AE71" s="279" t="s">
        <v>492</v>
      </c>
    </row>
    <row r="72" spans="1:31" s="285" customFormat="1" ht="47.25" x14ac:dyDescent="0.25">
      <c r="A72" s="281" t="s">
        <v>561</v>
      </c>
      <c r="B72" s="282" t="s">
        <v>657</v>
      </c>
      <c r="C72" s="281" t="s">
        <v>730</v>
      </c>
      <c r="D72" s="279" t="s">
        <v>492</v>
      </c>
      <c r="E72" s="279" t="s">
        <v>492</v>
      </c>
      <c r="F72" s="279" t="s">
        <v>492</v>
      </c>
      <c r="G72" s="279" t="s">
        <v>492</v>
      </c>
      <c r="H72" s="279" t="s">
        <v>492</v>
      </c>
      <c r="I72" s="279" t="s">
        <v>492</v>
      </c>
      <c r="J72" s="279" t="s">
        <v>492</v>
      </c>
      <c r="K72" s="279" t="s">
        <v>492</v>
      </c>
      <c r="L72" s="279" t="s">
        <v>492</v>
      </c>
      <c r="M72" s="279" t="s">
        <v>492</v>
      </c>
      <c r="N72" s="279" t="s">
        <v>492</v>
      </c>
      <c r="O72" s="279" t="s">
        <v>492</v>
      </c>
      <c r="P72" s="279" t="s">
        <v>492</v>
      </c>
      <c r="Q72" s="279" t="s">
        <v>492</v>
      </c>
      <c r="R72" s="279" t="s">
        <v>492</v>
      </c>
      <c r="S72" s="279" t="s">
        <v>492</v>
      </c>
      <c r="T72" s="279" t="s">
        <v>492</v>
      </c>
      <c r="U72" s="279" t="s">
        <v>492</v>
      </c>
      <c r="V72" s="279" t="s">
        <v>492</v>
      </c>
      <c r="W72" s="279" t="s">
        <v>492</v>
      </c>
      <c r="X72" s="279" t="s">
        <v>492</v>
      </c>
      <c r="Y72" s="279" t="s">
        <v>492</v>
      </c>
      <c r="Z72" s="279" t="s">
        <v>492</v>
      </c>
      <c r="AA72" s="279" t="s">
        <v>492</v>
      </c>
      <c r="AB72" s="279" t="s">
        <v>492</v>
      </c>
      <c r="AC72" s="279" t="s">
        <v>492</v>
      </c>
      <c r="AD72" s="279" t="s">
        <v>492</v>
      </c>
      <c r="AE72" s="279" t="s">
        <v>492</v>
      </c>
    </row>
    <row r="73" spans="1:31" ht="78.75" x14ac:dyDescent="0.25">
      <c r="A73" s="281" t="s">
        <v>561</v>
      </c>
      <c r="B73" s="282" t="s">
        <v>708</v>
      </c>
      <c r="C73" s="281" t="s">
        <v>813</v>
      </c>
      <c r="D73" s="279" t="s">
        <v>492</v>
      </c>
      <c r="E73" s="279" t="s">
        <v>492</v>
      </c>
      <c r="F73" s="279" t="s">
        <v>492</v>
      </c>
      <c r="G73" s="279" t="s">
        <v>492</v>
      </c>
      <c r="H73" s="279" t="s">
        <v>492</v>
      </c>
      <c r="I73" s="279" t="s">
        <v>492</v>
      </c>
      <c r="J73" s="279" t="s">
        <v>492</v>
      </c>
      <c r="K73" s="279" t="s">
        <v>492</v>
      </c>
      <c r="L73" s="279" t="s">
        <v>1048</v>
      </c>
      <c r="M73" s="279" t="s">
        <v>1046</v>
      </c>
      <c r="N73" s="279" t="s">
        <v>1046</v>
      </c>
      <c r="O73" s="279" t="s">
        <v>1046</v>
      </c>
      <c r="P73" s="279" t="s">
        <v>492</v>
      </c>
      <c r="Q73" s="94" t="s">
        <v>492</v>
      </c>
      <c r="R73" s="94" t="s">
        <v>492</v>
      </c>
      <c r="S73" s="94" t="s">
        <v>492</v>
      </c>
      <c r="T73" s="94" t="s">
        <v>492</v>
      </c>
      <c r="U73" s="94" t="s">
        <v>492</v>
      </c>
      <c r="V73" s="94" t="s">
        <v>492</v>
      </c>
      <c r="W73" s="94" t="s">
        <v>492</v>
      </c>
      <c r="X73" s="94" t="s">
        <v>492</v>
      </c>
      <c r="Y73" s="94" t="s">
        <v>492</v>
      </c>
      <c r="Z73" s="94" t="s">
        <v>492</v>
      </c>
      <c r="AA73" s="279" t="s">
        <v>492</v>
      </c>
      <c r="AB73" s="279" t="s">
        <v>492</v>
      </c>
      <c r="AC73" s="279" t="s">
        <v>1058</v>
      </c>
      <c r="AD73" s="279" t="s">
        <v>1046</v>
      </c>
      <c r="AE73" s="279" t="s">
        <v>1048</v>
      </c>
    </row>
    <row r="74" spans="1:31" s="285" customFormat="1" ht="63" x14ac:dyDescent="0.25">
      <c r="A74" s="281" t="s">
        <v>563</v>
      </c>
      <c r="B74" s="282" t="s">
        <v>647</v>
      </c>
      <c r="C74" s="281" t="s">
        <v>730</v>
      </c>
      <c r="D74" s="279" t="s">
        <v>492</v>
      </c>
      <c r="E74" s="279" t="s">
        <v>492</v>
      </c>
      <c r="F74" s="279" t="s">
        <v>492</v>
      </c>
      <c r="G74" s="279" t="s">
        <v>492</v>
      </c>
      <c r="H74" s="279" t="s">
        <v>492</v>
      </c>
      <c r="I74" s="279" t="s">
        <v>492</v>
      </c>
      <c r="J74" s="279" t="s">
        <v>492</v>
      </c>
      <c r="K74" s="279" t="s">
        <v>492</v>
      </c>
      <c r="L74" s="279" t="s">
        <v>492</v>
      </c>
      <c r="M74" s="279" t="s">
        <v>492</v>
      </c>
      <c r="N74" s="279" t="s">
        <v>492</v>
      </c>
      <c r="O74" s="279" t="s">
        <v>492</v>
      </c>
      <c r="P74" s="279" t="s">
        <v>492</v>
      </c>
      <c r="Q74" s="279" t="s">
        <v>492</v>
      </c>
      <c r="R74" s="279" t="s">
        <v>492</v>
      </c>
      <c r="S74" s="279" t="s">
        <v>492</v>
      </c>
      <c r="T74" s="279" t="s">
        <v>492</v>
      </c>
      <c r="U74" s="279" t="s">
        <v>492</v>
      </c>
      <c r="V74" s="279" t="s">
        <v>492</v>
      </c>
      <c r="W74" s="279" t="s">
        <v>492</v>
      </c>
      <c r="X74" s="279" t="s">
        <v>492</v>
      </c>
      <c r="Y74" s="279" t="s">
        <v>492</v>
      </c>
      <c r="Z74" s="279" t="s">
        <v>492</v>
      </c>
      <c r="AA74" s="279" t="s">
        <v>492</v>
      </c>
      <c r="AB74" s="279" t="s">
        <v>492</v>
      </c>
      <c r="AC74" s="279" t="s">
        <v>492</v>
      </c>
      <c r="AD74" s="279" t="s">
        <v>492</v>
      </c>
      <c r="AE74" s="279" t="s">
        <v>492</v>
      </c>
    </row>
    <row r="75" spans="1:31" s="285" customFormat="1" ht="94.5" x14ac:dyDescent="0.25">
      <c r="A75" s="281" t="s">
        <v>658</v>
      </c>
      <c r="B75" s="282" t="s">
        <v>648</v>
      </c>
      <c r="C75" s="281" t="s">
        <v>730</v>
      </c>
      <c r="D75" s="279" t="s">
        <v>492</v>
      </c>
      <c r="E75" s="279" t="s">
        <v>492</v>
      </c>
      <c r="F75" s="279" t="s">
        <v>492</v>
      </c>
      <c r="G75" s="279" t="s">
        <v>492</v>
      </c>
      <c r="H75" s="279" t="s">
        <v>492</v>
      </c>
      <c r="I75" s="279" t="s">
        <v>492</v>
      </c>
      <c r="J75" s="279" t="s">
        <v>492</v>
      </c>
      <c r="K75" s="279" t="s">
        <v>492</v>
      </c>
      <c r="L75" s="279" t="s">
        <v>492</v>
      </c>
      <c r="M75" s="279" t="s">
        <v>492</v>
      </c>
      <c r="N75" s="279" t="s">
        <v>492</v>
      </c>
      <c r="O75" s="279" t="s">
        <v>492</v>
      </c>
      <c r="P75" s="279" t="s">
        <v>492</v>
      </c>
      <c r="Q75" s="279" t="s">
        <v>492</v>
      </c>
      <c r="R75" s="279" t="s">
        <v>492</v>
      </c>
      <c r="S75" s="279" t="s">
        <v>492</v>
      </c>
      <c r="T75" s="279" t="s">
        <v>492</v>
      </c>
      <c r="U75" s="279" t="s">
        <v>492</v>
      </c>
      <c r="V75" s="279" t="s">
        <v>492</v>
      </c>
      <c r="W75" s="279" t="s">
        <v>492</v>
      </c>
      <c r="X75" s="279" t="s">
        <v>492</v>
      </c>
      <c r="Y75" s="279" t="s">
        <v>492</v>
      </c>
      <c r="Z75" s="279" t="s">
        <v>492</v>
      </c>
      <c r="AA75" s="279" t="s">
        <v>492</v>
      </c>
      <c r="AB75" s="279" t="s">
        <v>492</v>
      </c>
      <c r="AC75" s="279" t="s">
        <v>492</v>
      </c>
      <c r="AD75" s="279" t="s">
        <v>492</v>
      </c>
      <c r="AE75" s="279" t="s">
        <v>492</v>
      </c>
    </row>
    <row r="76" spans="1:31" s="285" customFormat="1" ht="78.75" x14ac:dyDescent="0.25">
      <c r="A76" s="281" t="s">
        <v>659</v>
      </c>
      <c r="B76" s="282" t="s">
        <v>660</v>
      </c>
      <c r="C76" s="281" t="s">
        <v>730</v>
      </c>
      <c r="D76" s="279" t="s">
        <v>492</v>
      </c>
      <c r="E76" s="279" t="s">
        <v>492</v>
      </c>
      <c r="F76" s="279" t="s">
        <v>492</v>
      </c>
      <c r="G76" s="279" t="s">
        <v>492</v>
      </c>
      <c r="H76" s="279" t="s">
        <v>492</v>
      </c>
      <c r="I76" s="279" t="s">
        <v>492</v>
      </c>
      <c r="J76" s="279" t="s">
        <v>492</v>
      </c>
      <c r="K76" s="279" t="s">
        <v>492</v>
      </c>
      <c r="L76" s="279" t="s">
        <v>492</v>
      </c>
      <c r="M76" s="279" t="s">
        <v>492</v>
      </c>
      <c r="N76" s="279" t="s">
        <v>492</v>
      </c>
      <c r="O76" s="279" t="s">
        <v>492</v>
      </c>
      <c r="P76" s="279" t="s">
        <v>492</v>
      </c>
      <c r="Q76" s="279" t="s">
        <v>492</v>
      </c>
      <c r="R76" s="279" t="s">
        <v>492</v>
      </c>
      <c r="S76" s="279" t="s">
        <v>492</v>
      </c>
      <c r="T76" s="279" t="s">
        <v>492</v>
      </c>
      <c r="U76" s="279" t="s">
        <v>492</v>
      </c>
      <c r="V76" s="279" t="s">
        <v>492</v>
      </c>
      <c r="W76" s="279" t="s">
        <v>492</v>
      </c>
      <c r="X76" s="279" t="s">
        <v>492</v>
      </c>
      <c r="Y76" s="279" t="s">
        <v>492</v>
      </c>
      <c r="Z76" s="279" t="s">
        <v>492</v>
      </c>
      <c r="AA76" s="279" t="s">
        <v>492</v>
      </c>
      <c r="AB76" s="279" t="s">
        <v>492</v>
      </c>
      <c r="AC76" s="279" t="s">
        <v>492</v>
      </c>
      <c r="AD76" s="279" t="s">
        <v>492</v>
      </c>
      <c r="AE76" s="279" t="s">
        <v>492</v>
      </c>
    </row>
    <row r="77" spans="1:31" s="285" customFormat="1" ht="78.75" x14ac:dyDescent="0.25">
      <c r="A77" s="281" t="s">
        <v>661</v>
      </c>
      <c r="B77" s="282" t="s">
        <v>662</v>
      </c>
      <c r="C77" s="281" t="s">
        <v>730</v>
      </c>
      <c r="D77" s="279" t="s">
        <v>492</v>
      </c>
      <c r="E77" s="279" t="s">
        <v>492</v>
      </c>
      <c r="F77" s="279" t="s">
        <v>492</v>
      </c>
      <c r="G77" s="279" t="s">
        <v>492</v>
      </c>
      <c r="H77" s="279" t="s">
        <v>492</v>
      </c>
      <c r="I77" s="279" t="s">
        <v>492</v>
      </c>
      <c r="J77" s="279" t="s">
        <v>492</v>
      </c>
      <c r="K77" s="279" t="s">
        <v>492</v>
      </c>
      <c r="L77" s="279" t="s">
        <v>492</v>
      </c>
      <c r="M77" s="279" t="s">
        <v>492</v>
      </c>
      <c r="N77" s="279" t="s">
        <v>492</v>
      </c>
      <c r="O77" s="279" t="s">
        <v>492</v>
      </c>
      <c r="P77" s="279" t="s">
        <v>492</v>
      </c>
      <c r="Q77" s="279" t="s">
        <v>492</v>
      </c>
      <c r="R77" s="279" t="s">
        <v>492</v>
      </c>
      <c r="S77" s="279" t="s">
        <v>492</v>
      </c>
      <c r="T77" s="279" t="s">
        <v>492</v>
      </c>
      <c r="U77" s="279" t="s">
        <v>492</v>
      </c>
      <c r="V77" s="279" t="s">
        <v>492</v>
      </c>
      <c r="W77" s="279" t="s">
        <v>492</v>
      </c>
      <c r="X77" s="279" t="s">
        <v>492</v>
      </c>
      <c r="Y77" s="279" t="s">
        <v>492</v>
      </c>
      <c r="Z77" s="279" t="s">
        <v>492</v>
      </c>
      <c r="AA77" s="279" t="s">
        <v>492</v>
      </c>
      <c r="AB77" s="279" t="s">
        <v>492</v>
      </c>
      <c r="AC77" s="279" t="s">
        <v>492</v>
      </c>
      <c r="AD77" s="279" t="s">
        <v>492</v>
      </c>
      <c r="AE77" s="279" t="s">
        <v>492</v>
      </c>
    </row>
    <row r="78" spans="1:31" ht="63" x14ac:dyDescent="0.25">
      <c r="A78" s="281" t="s">
        <v>661</v>
      </c>
      <c r="B78" s="282" t="s">
        <v>678</v>
      </c>
      <c r="C78" s="281" t="s">
        <v>814</v>
      </c>
      <c r="D78" s="279" t="s">
        <v>492</v>
      </c>
      <c r="E78" s="279" t="s">
        <v>492</v>
      </c>
      <c r="F78" s="279" t="s">
        <v>492</v>
      </c>
      <c r="G78" s="279" t="s">
        <v>492</v>
      </c>
      <c r="H78" s="279" t="s">
        <v>492</v>
      </c>
      <c r="I78" s="279" t="s">
        <v>492</v>
      </c>
      <c r="J78" s="279" t="s">
        <v>492</v>
      </c>
      <c r="K78" s="279" t="s">
        <v>492</v>
      </c>
      <c r="L78" s="279" t="s">
        <v>1048</v>
      </c>
      <c r="M78" s="279" t="s">
        <v>1046</v>
      </c>
      <c r="N78" s="279" t="s">
        <v>1046</v>
      </c>
      <c r="O78" s="279" t="s">
        <v>1046</v>
      </c>
      <c r="P78" s="279" t="s">
        <v>492</v>
      </c>
      <c r="Q78" s="94" t="s">
        <v>492</v>
      </c>
      <c r="R78" s="94" t="s">
        <v>492</v>
      </c>
      <c r="S78" s="94" t="s">
        <v>492</v>
      </c>
      <c r="T78" s="94" t="s">
        <v>492</v>
      </c>
      <c r="U78" s="94" t="s">
        <v>492</v>
      </c>
      <c r="V78" s="94" t="s">
        <v>492</v>
      </c>
      <c r="W78" s="94" t="s">
        <v>492</v>
      </c>
      <c r="X78" s="94" t="s">
        <v>492</v>
      </c>
      <c r="Y78" s="94" t="s">
        <v>492</v>
      </c>
      <c r="Z78" s="94" t="s">
        <v>492</v>
      </c>
      <c r="AA78" s="279" t="s">
        <v>492</v>
      </c>
      <c r="AB78" s="279" t="s">
        <v>492</v>
      </c>
      <c r="AC78" s="279" t="s">
        <v>1059</v>
      </c>
      <c r="AD78" s="279" t="s">
        <v>1046</v>
      </c>
      <c r="AE78" s="279" t="s">
        <v>1046</v>
      </c>
    </row>
    <row r="79" spans="1:31" ht="63" x14ac:dyDescent="0.25">
      <c r="A79" s="281" t="s">
        <v>661</v>
      </c>
      <c r="B79" s="282" t="s">
        <v>679</v>
      </c>
      <c r="C79" s="281" t="s">
        <v>815</v>
      </c>
      <c r="D79" s="279" t="s">
        <v>492</v>
      </c>
      <c r="E79" s="279" t="s">
        <v>492</v>
      </c>
      <c r="F79" s="279" t="s">
        <v>492</v>
      </c>
      <c r="G79" s="279" t="s">
        <v>492</v>
      </c>
      <c r="H79" s="279" t="s">
        <v>492</v>
      </c>
      <c r="I79" s="279" t="s">
        <v>492</v>
      </c>
      <c r="J79" s="279" t="s">
        <v>492</v>
      </c>
      <c r="K79" s="279" t="s">
        <v>492</v>
      </c>
      <c r="L79" s="279" t="s">
        <v>1048</v>
      </c>
      <c r="M79" s="279" t="s">
        <v>1046</v>
      </c>
      <c r="N79" s="279" t="s">
        <v>1046</v>
      </c>
      <c r="O79" s="279" t="s">
        <v>1046</v>
      </c>
      <c r="P79" s="279" t="s">
        <v>492</v>
      </c>
      <c r="Q79" s="94" t="s">
        <v>492</v>
      </c>
      <c r="R79" s="94" t="s">
        <v>492</v>
      </c>
      <c r="S79" s="94" t="s">
        <v>492</v>
      </c>
      <c r="T79" s="94" t="s">
        <v>492</v>
      </c>
      <c r="U79" s="94" t="s">
        <v>492</v>
      </c>
      <c r="V79" s="94" t="s">
        <v>492</v>
      </c>
      <c r="W79" s="94" t="s">
        <v>492</v>
      </c>
      <c r="X79" s="94" t="s">
        <v>492</v>
      </c>
      <c r="Y79" s="94" t="s">
        <v>492</v>
      </c>
      <c r="Z79" s="94" t="s">
        <v>492</v>
      </c>
      <c r="AA79" s="279" t="s">
        <v>492</v>
      </c>
      <c r="AB79" s="279" t="s">
        <v>492</v>
      </c>
      <c r="AC79" s="279" t="s">
        <v>1059</v>
      </c>
      <c r="AD79" s="279" t="s">
        <v>1046</v>
      </c>
      <c r="AE79" s="279" t="s">
        <v>1046</v>
      </c>
    </row>
    <row r="80" spans="1:31" ht="63" x14ac:dyDescent="0.25">
      <c r="A80" s="281" t="s">
        <v>661</v>
      </c>
      <c r="B80" s="282" t="s">
        <v>680</v>
      </c>
      <c r="C80" s="281" t="s">
        <v>816</v>
      </c>
      <c r="D80" s="279" t="s">
        <v>492</v>
      </c>
      <c r="E80" s="279" t="s">
        <v>492</v>
      </c>
      <c r="F80" s="279" t="s">
        <v>492</v>
      </c>
      <c r="G80" s="279" t="s">
        <v>492</v>
      </c>
      <c r="H80" s="279" t="s">
        <v>492</v>
      </c>
      <c r="I80" s="279" t="s">
        <v>492</v>
      </c>
      <c r="J80" s="279" t="s">
        <v>492</v>
      </c>
      <c r="K80" s="279" t="s">
        <v>492</v>
      </c>
      <c r="L80" s="279" t="s">
        <v>1048</v>
      </c>
      <c r="M80" s="279" t="s">
        <v>1046</v>
      </c>
      <c r="N80" s="279" t="s">
        <v>1046</v>
      </c>
      <c r="O80" s="279" t="s">
        <v>1046</v>
      </c>
      <c r="P80" s="279" t="s">
        <v>492</v>
      </c>
      <c r="Q80" s="94" t="s">
        <v>492</v>
      </c>
      <c r="R80" s="94" t="s">
        <v>492</v>
      </c>
      <c r="S80" s="94" t="s">
        <v>492</v>
      </c>
      <c r="T80" s="94" t="s">
        <v>492</v>
      </c>
      <c r="U80" s="94" t="s">
        <v>492</v>
      </c>
      <c r="V80" s="94" t="s">
        <v>492</v>
      </c>
      <c r="W80" s="94" t="s">
        <v>492</v>
      </c>
      <c r="X80" s="94" t="s">
        <v>492</v>
      </c>
      <c r="Y80" s="94" t="s">
        <v>492</v>
      </c>
      <c r="Z80" s="94" t="s">
        <v>492</v>
      </c>
      <c r="AA80" s="279" t="s">
        <v>492</v>
      </c>
      <c r="AB80" s="279" t="s">
        <v>492</v>
      </c>
      <c r="AC80" s="279" t="s">
        <v>1059</v>
      </c>
      <c r="AD80" s="279" t="s">
        <v>1046</v>
      </c>
      <c r="AE80" s="279" t="s">
        <v>1046</v>
      </c>
    </row>
    <row r="81" spans="1:31" ht="63" x14ac:dyDescent="0.25">
      <c r="A81" s="281" t="s">
        <v>661</v>
      </c>
      <c r="B81" s="282" t="s">
        <v>681</v>
      </c>
      <c r="C81" s="281" t="s">
        <v>817</v>
      </c>
      <c r="D81" s="279" t="s">
        <v>492</v>
      </c>
      <c r="E81" s="279" t="s">
        <v>492</v>
      </c>
      <c r="F81" s="279" t="s">
        <v>492</v>
      </c>
      <c r="G81" s="279" t="s">
        <v>492</v>
      </c>
      <c r="H81" s="279" t="s">
        <v>492</v>
      </c>
      <c r="I81" s="279" t="s">
        <v>492</v>
      </c>
      <c r="J81" s="279" t="s">
        <v>492</v>
      </c>
      <c r="K81" s="279" t="s">
        <v>492</v>
      </c>
      <c r="L81" s="279" t="s">
        <v>1048</v>
      </c>
      <c r="M81" s="279" t="s">
        <v>1046</v>
      </c>
      <c r="N81" s="279" t="s">
        <v>1046</v>
      </c>
      <c r="O81" s="279" t="s">
        <v>1046</v>
      </c>
      <c r="P81" s="279" t="s">
        <v>492</v>
      </c>
      <c r="Q81" s="94" t="s">
        <v>492</v>
      </c>
      <c r="R81" s="94" t="s">
        <v>492</v>
      </c>
      <c r="S81" s="94" t="s">
        <v>492</v>
      </c>
      <c r="T81" s="94" t="s">
        <v>492</v>
      </c>
      <c r="U81" s="94" t="s">
        <v>492</v>
      </c>
      <c r="V81" s="94" t="s">
        <v>492</v>
      </c>
      <c r="W81" s="94" t="s">
        <v>492</v>
      </c>
      <c r="X81" s="94" t="s">
        <v>492</v>
      </c>
      <c r="Y81" s="94" t="s">
        <v>492</v>
      </c>
      <c r="Z81" s="94" t="s">
        <v>492</v>
      </c>
      <c r="AA81" s="279" t="s">
        <v>492</v>
      </c>
      <c r="AB81" s="279" t="s">
        <v>492</v>
      </c>
      <c r="AC81" s="279" t="s">
        <v>1059</v>
      </c>
      <c r="AD81" s="279" t="s">
        <v>1046</v>
      </c>
      <c r="AE81" s="279" t="s">
        <v>1046</v>
      </c>
    </row>
    <row r="82" spans="1:31" ht="63" x14ac:dyDescent="0.25">
      <c r="A82" s="281" t="s">
        <v>661</v>
      </c>
      <c r="B82" s="282" t="s">
        <v>687</v>
      </c>
      <c r="C82" s="281" t="s">
        <v>818</v>
      </c>
      <c r="D82" s="279" t="s">
        <v>492</v>
      </c>
      <c r="E82" s="279" t="s">
        <v>492</v>
      </c>
      <c r="F82" s="279" t="s">
        <v>492</v>
      </c>
      <c r="G82" s="279" t="s">
        <v>492</v>
      </c>
      <c r="H82" s="279" t="s">
        <v>492</v>
      </c>
      <c r="I82" s="279" t="s">
        <v>492</v>
      </c>
      <c r="J82" s="279" t="s">
        <v>492</v>
      </c>
      <c r="K82" s="279" t="s">
        <v>492</v>
      </c>
      <c r="L82" s="279" t="s">
        <v>1048</v>
      </c>
      <c r="M82" s="279" t="s">
        <v>1046</v>
      </c>
      <c r="N82" s="279" t="s">
        <v>1046</v>
      </c>
      <c r="O82" s="279" t="s">
        <v>1046</v>
      </c>
      <c r="P82" s="279" t="s">
        <v>492</v>
      </c>
      <c r="Q82" s="94" t="s">
        <v>492</v>
      </c>
      <c r="R82" s="94" t="s">
        <v>492</v>
      </c>
      <c r="S82" s="94" t="s">
        <v>492</v>
      </c>
      <c r="T82" s="94" t="s">
        <v>492</v>
      </c>
      <c r="U82" s="94" t="s">
        <v>492</v>
      </c>
      <c r="V82" s="94" t="s">
        <v>492</v>
      </c>
      <c r="W82" s="94" t="s">
        <v>492</v>
      </c>
      <c r="X82" s="94" t="s">
        <v>492</v>
      </c>
      <c r="Y82" s="94" t="s">
        <v>492</v>
      </c>
      <c r="Z82" s="94" t="s">
        <v>492</v>
      </c>
      <c r="AA82" s="279" t="s">
        <v>492</v>
      </c>
      <c r="AB82" s="279" t="s">
        <v>492</v>
      </c>
      <c r="AC82" s="279" t="s">
        <v>1059</v>
      </c>
      <c r="AD82" s="279" t="s">
        <v>1046</v>
      </c>
      <c r="AE82" s="279" t="s">
        <v>1046</v>
      </c>
    </row>
    <row r="83" spans="1:31" ht="63" x14ac:dyDescent="0.25">
      <c r="A83" s="281" t="s">
        <v>661</v>
      </c>
      <c r="B83" s="282" t="s">
        <v>688</v>
      </c>
      <c r="C83" s="281" t="s">
        <v>819</v>
      </c>
      <c r="D83" s="279" t="s">
        <v>492</v>
      </c>
      <c r="E83" s="279" t="s">
        <v>492</v>
      </c>
      <c r="F83" s="279" t="s">
        <v>492</v>
      </c>
      <c r="G83" s="279" t="s">
        <v>492</v>
      </c>
      <c r="H83" s="279" t="s">
        <v>492</v>
      </c>
      <c r="I83" s="279" t="s">
        <v>492</v>
      </c>
      <c r="J83" s="279" t="s">
        <v>492</v>
      </c>
      <c r="K83" s="279" t="s">
        <v>492</v>
      </c>
      <c r="L83" s="279" t="s">
        <v>1048</v>
      </c>
      <c r="M83" s="279" t="s">
        <v>1046</v>
      </c>
      <c r="N83" s="279" t="s">
        <v>1046</v>
      </c>
      <c r="O83" s="279" t="s">
        <v>1046</v>
      </c>
      <c r="P83" s="279" t="s">
        <v>492</v>
      </c>
      <c r="Q83" s="94" t="s">
        <v>492</v>
      </c>
      <c r="R83" s="94" t="s">
        <v>492</v>
      </c>
      <c r="S83" s="94" t="s">
        <v>492</v>
      </c>
      <c r="T83" s="94" t="s">
        <v>492</v>
      </c>
      <c r="U83" s="94" t="s">
        <v>492</v>
      </c>
      <c r="V83" s="94" t="s">
        <v>492</v>
      </c>
      <c r="W83" s="94" t="s">
        <v>492</v>
      </c>
      <c r="X83" s="94" t="s">
        <v>492</v>
      </c>
      <c r="Y83" s="94" t="s">
        <v>492</v>
      </c>
      <c r="Z83" s="94" t="s">
        <v>492</v>
      </c>
      <c r="AA83" s="279" t="s">
        <v>492</v>
      </c>
      <c r="AB83" s="279" t="s">
        <v>492</v>
      </c>
      <c r="AC83" s="279" t="s">
        <v>1059</v>
      </c>
      <c r="AD83" s="279" t="s">
        <v>1046</v>
      </c>
      <c r="AE83" s="279" t="s">
        <v>1046</v>
      </c>
    </row>
    <row r="84" spans="1:31" ht="110.25" x14ac:dyDescent="0.25">
      <c r="A84" s="281" t="s">
        <v>661</v>
      </c>
      <c r="B84" s="282" t="s">
        <v>689</v>
      </c>
      <c r="C84" s="281" t="s">
        <v>820</v>
      </c>
      <c r="D84" s="279" t="s">
        <v>492</v>
      </c>
      <c r="E84" s="279" t="s">
        <v>492</v>
      </c>
      <c r="F84" s="279" t="s">
        <v>492</v>
      </c>
      <c r="G84" s="279" t="s">
        <v>492</v>
      </c>
      <c r="H84" s="279" t="s">
        <v>492</v>
      </c>
      <c r="I84" s="279" t="s">
        <v>492</v>
      </c>
      <c r="J84" s="279" t="s">
        <v>492</v>
      </c>
      <c r="K84" s="279" t="s">
        <v>492</v>
      </c>
      <c r="L84" s="279" t="s">
        <v>1048</v>
      </c>
      <c r="M84" s="279" t="s">
        <v>1046</v>
      </c>
      <c r="N84" s="279" t="s">
        <v>1046</v>
      </c>
      <c r="O84" s="279" t="s">
        <v>1046</v>
      </c>
      <c r="P84" s="279" t="s">
        <v>492</v>
      </c>
      <c r="Q84" s="94" t="s">
        <v>492</v>
      </c>
      <c r="R84" s="94" t="s">
        <v>492</v>
      </c>
      <c r="S84" s="94" t="s">
        <v>492</v>
      </c>
      <c r="T84" s="94" t="s">
        <v>492</v>
      </c>
      <c r="U84" s="94" t="s">
        <v>492</v>
      </c>
      <c r="V84" s="94" t="s">
        <v>492</v>
      </c>
      <c r="W84" s="94" t="s">
        <v>492</v>
      </c>
      <c r="X84" s="94" t="s">
        <v>492</v>
      </c>
      <c r="Y84" s="94" t="s">
        <v>492</v>
      </c>
      <c r="Z84" s="94" t="s">
        <v>492</v>
      </c>
      <c r="AA84" s="279" t="s">
        <v>492</v>
      </c>
      <c r="AB84" s="279" t="s">
        <v>492</v>
      </c>
      <c r="AC84" s="279" t="s">
        <v>1059</v>
      </c>
      <c r="AD84" s="279" t="s">
        <v>1046</v>
      </c>
      <c r="AE84" s="279" t="s">
        <v>1046</v>
      </c>
    </row>
    <row r="85" spans="1:31" ht="126" x14ac:dyDescent="0.25">
      <c r="A85" s="281" t="s">
        <v>661</v>
      </c>
      <c r="B85" s="282" t="s">
        <v>690</v>
      </c>
      <c r="C85" s="281" t="s">
        <v>821</v>
      </c>
      <c r="D85" s="279" t="s">
        <v>492</v>
      </c>
      <c r="E85" s="279" t="s">
        <v>492</v>
      </c>
      <c r="F85" s="279" t="s">
        <v>492</v>
      </c>
      <c r="G85" s="279" t="s">
        <v>492</v>
      </c>
      <c r="H85" s="279" t="s">
        <v>492</v>
      </c>
      <c r="I85" s="279" t="s">
        <v>492</v>
      </c>
      <c r="J85" s="279" t="s">
        <v>492</v>
      </c>
      <c r="K85" s="279" t="s">
        <v>492</v>
      </c>
      <c r="L85" s="279" t="s">
        <v>1048</v>
      </c>
      <c r="M85" s="279" t="s">
        <v>1046</v>
      </c>
      <c r="N85" s="279" t="s">
        <v>1046</v>
      </c>
      <c r="O85" s="279" t="s">
        <v>1046</v>
      </c>
      <c r="P85" s="279" t="s">
        <v>492</v>
      </c>
      <c r="Q85" s="94" t="s">
        <v>492</v>
      </c>
      <c r="R85" s="94" t="s">
        <v>492</v>
      </c>
      <c r="S85" s="94" t="s">
        <v>492</v>
      </c>
      <c r="T85" s="94" t="s">
        <v>492</v>
      </c>
      <c r="U85" s="94" t="s">
        <v>492</v>
      </c>
      <c r="V85" s="94" t="s">
        <v>492</v>
      </c>
      <c r="W85" s="94" t="s">
        <v>492</v>
      </c>
      <c r="X85" s="94" t="s">
        <v>492</v>
      </c>
      <c r="Y85" s="94" t="s">
        <v>492</v>
      </c>
      <c r="Z85" s="94" t="s">
        <v>492</v>
      </c>
      <c r="AA85" s="279" t="s">
        <v>492</v>
      </c>
      <c r="AB85" s="279" t="s">
        <v>492</v>
      </c>
      <c r="AC85" s="279" t="s">
        <v>1059</v>
      </c>
      <c r="AD85" s="279" t="s">
        <v>1046</v>
      </c>
      <c r="AE85" s="279" t="s">
        <v>1046</v>
      </c>
    </row>
    <row r="86" spans="1:31" ht="110.25" x14ac:dyDescent="0.25">
      <c r="A86" s="281" t="s">
        <v>661</v>
      </c>
      <c r="B86" s="282" t="s">
        <v>691</v>
      </c>
      <c r="C86" s="281" t="s">
        <v>822</v>
      </c>
      <c r="D86" s="279" t="s">
        <v>492</v>
      </c>
      <c r="E86" s="279" t="s">
        <v>492</v>
      </c>
      <c r="F86" s="279" t="s">
        <v>492</v>
      </c>
      <c r="G86" s="279" t="s">
        <v>492</v>
      </c>
      <c r="H86" s="279" t="s">
        <v>492</v>
      </c>
      <c r="I86" s="279" t="s">
        <v>492</v>
      </c>
      <c r="J86" s="279" t="s">
        <v>492</v>
      </c>
      <c r="K86" s="279" t="s">
        <v>492</v>
      </c>
      <c r="L86" s="279" t="s">
        <v>1048</v>
      </c>
      <c r="M86" s="279" t="s">
        <v>1046</v>
      </c>
      <c r="N86" s="279" t="s">
        <v>1046</v>
      </c>
      <c r="O86" s="279" t="s">
        <v>1046</v>
      </c>
      <c r="P86" s="279" t="s">
        <v>492</v>
      </c>
      <c r="Q86" s="94" t="s">
        <v>492</v>
      </c>
      <c r="R86" s="94" t="s">
        <v>492</v>
      </c>
      <c r="S86" s="94" t="s">
        <v>492</v>
      </c>
      <c r="T86" s="94" t="s">
        <v>492</v>
      </c>
      <c r="U86" s="94" t="s">
        <v>492</v>
      </c>
      <c r="V86" s="94" t="s">
        <v>492</v>
      </c>
      <c r="W86" s="94" t="s">
        <v>492</v>
      </c>
      <c r="X86" s="94" t="s">
        <v>492</v>
      </c>
      <c r="Y86" s="94" t="s">
        <v>492</v>
      </c>
      <c r="Z86" s="94" t="s">
        <v>492</v>
      </c>
      <c r="AA86" s="279" t="s">
        <v>492</v>
      </c>
      <c r="AB86" s="279" t="s">
        <v>492</v>
      </c>
      <c r="AC86" s="279" t="s">
        <v>1059</v>
      </c>
      <c r="AD86" s="279" t="s">
        <v>1046</v>
      </c>
      <c r="AE86" s="279" t="s">
        <v>1046</v>
      </c>
    </row>
    <row r="87" spans="1:31" ht="110.25" x14ac:dyDescent="0.25">
      <c r="A87" s="281" t="s">
        <v>661</v>
      </c>
      <c r="B87" s="282" t="s">
        <v>692</v>
      </c>
      <c r="C87" s="281" t="s">
        <v>823</v>
      </c>
      <c r="D87" s="279" t="s">
        <v>492</v>
      </c>
      <c r="E87" s="279" t="s">
        <v>492</v>
      </c>
      <c r="F87" s="279" t="s">
        <v>492</v>
      </c>
      <c r="G87" s="279" t="s">
        <v>492</v>
      </c>
      <c r="H87" s="279" t="s">
        <v>492</v>
      </c>
      <c r="I87" s="279" t="s">
        <v>492</v>
      </c>
      <c r="J87" s="279" t="s">
        <v>492</v>
      </c>
      <c r="K87" s="279" t="s">
        <v>492</v>
      </c>
      <c r="L87" s="279" t="s">
        <v>1048</v>
      </c>
      <c r="M87" s="279" t="s">
        <v>1046</v>
      </c>
      <c r="N87" s="279" t="s">
        <v>1046</v>
      </c>
      <c r="O87" s="279" t="s">
        <v>1046</v>
      </c>
      <c r="P87" s="279" t="s">
        <v>492</v>
      </c>
      <c r="Q87" s="94" t="s">
        <v>492</v>
      </c>
      <c r="R87" s="94" t="s">
        <v>492</v>
      </c>
      <c r="S87" s="94" t="s">
        <v>492</v>
      </c>
      <c r="T87" s="94" t="s">
        <v>492</v>
      </c>
      <c r="U87" s="94" t="s">
        <v>492</v>
      </c>
      <c r="V87" s="94" t="s">
        <v>492</v>
      </c>
      <c r="W87" s="94" t="s">
        <v>492</v>
      </c>
      <c r="X87" s="94" t="s">
        <v>492</v>
      </c>
      <c r="Y87" s="94" t="s">
        <v>492</v>
      </c>
      <c r="Z87" s="94" t="s">
        <v>492</v>
      </c>
      <c r="AA87" s="279" t="s">
        <v>492</v>
      </c>
      <c r="AB87" s="279" t="s">
        <v>492</v>
      </c>
      <c r="AC87" s="279" t="s">
        <v>1059</v>
      </c>
      <c r="AD87" s="279" t="s">
        <v>1046</v>
      </c>
      <c r="AE87" s="279" t="s">
        <v>1046</v>
      </c>
    </row>
    <row r="88" spans="1:31" ht="126" x14ac:dyDescent="0.25">
      <c r="A88" s="281" t="s">
        <v>661</v>
      </c>
      <c r="B88" s="282" t="s">
        <v>693</v>
      </c>
      <c r="C88" s="281" t="s">
        <v>824</v>
      </c>
      <c r="D88" s="279" t="s">
        <v>492</v>
      </c>
      <c r="E88" s="279" t="s">
        <v>492</v>
      </c>
      <c r="F88" s="279" t="s">
        <v>492</v>
      </c>
      <c r="G88" s="279" t="s">
        <v>492</v>
      </c>
      <c r="H88" s="279" t="s">
        <v>492</v>
      </c>
      <c r="I88" s="279" t="s">
        <v>492</v>
      </c>
      <c r="J88" s="279" t="s">
        <v>492</v>
      </c>
      <c r="K88" s="279" t="s">
        <v>492</v>
      </c>
      <c r="L88" s="279" t="s">
        <v>1048</v>
      </c>
      <c r="M88" s="279" t="s">
        <v>1046</v>
      </c>
      <c r="N88" s="279" t="s">
        <v>1046</v>
      </c>
      <c r="O88" s="279" t="s">
        <v>1046</v>
      </c>
      <c r="P88" s="279" t="s">
        <v>492</v>
      </c>
      <c r="Q88" s="94" t="s">
        <v>492</v>
      </c>
      <c r="R88" s="94" t="s">
        <v>492</v>
      </c>
      <c r="S88" s="94" t="s">
        <v>492</v>
      </c>
      <c r="T88" s="94" t="s">
        <v>492</v>
      </c>
      <c r="U88" s="94" t="s">
        <v>492</v>
      </c>
      <c r="V88" s="94" t="s">
        <v>492</v>
      </c>
      <c r="W88" s="94" t="s">
        <v>492</v>
      </c>
      <c r="X88" s="94" t="s">
        <v>492</v>
      </c>
      <c r="Y88" s="94" t="s">
        <v>492</v>
      </c>
      <c r="Z88" s="94" t="s">
        <v>492</v>
      </c>
      <c r="AA88" s="279" t="s">
        <v>492</v>
      </c>
      <c r="AB88" s="279" t="s">
        <v>492</v>
      </c>
      <c r="AC88" s="279" t="s">
        <v>1059</v>
      </c>
      <c r="AD88" s="279" t="s">
        <v>1046</v>
      </c>
      <c r="AE88" s="279" t="s">
        <v>1046</v>
      </c>
    </row>
    <row r="89" spans="1:31" ht="110.25" x14ac:dyDescent="0.25">
      <c r="A89" s="281" t="s">
        <v>661</v>
      </c>
      <c r="B89" s="282" t="s">
        <v>694</v>
      </c>
      <c r="C89" s="281" t="s">
        <v>825</v>
      </c>
      <c r="D89" s="279" t="s">
        <v>492</v>
      </c>
      <c r="E89" s="279" t="s">
        <v>492</v>
      </c>
      <c r="F89" s="279" t="s">
        <v>492</v>
      </c>
      <c r="G89" s="279" t="s">
        <v>492</v>
      </c>
      <c r="H89" s="279" t="s">
        <v>492</v>
      </c>
      <c r="I89" s="279" t="s">
        <v>492</v>
      </c>
      <c r="J89" s="279" t="s">
        <v>492</v>
      </c>
      <c r="K89" s="279" t="s">
        <v>492</v>
      </c>
      <c r="L89" s="279" t="s">
        <v>1048</v>
      </c>
      <c r="M89" s="279" t="s">
        <v>1046</v>
      </c>
      <c r="N89" s="279" t="s">
        <v>1046</v>
      </c>
      <c r="O89" s="279" t="s">
        <v>1046</v>
      </c>
      <c r="P89" s="279" t="s">
        <v>492</v>
      </c>
      <c r="Q89" s="94" t="s">
        <v>492</v>
      </c>
      <c r="R89" s="94" t="s">
        <v>492</v>
      </c>
      <c r="S89" s="94" t="s">
        <v>492</v>
      </c>
      <c r="T89" s="94" t="s">
        <v>492</v>
      </c>
      <c r="U89" s="94" t="s">
        <v>492</v>
      </c>
      <c r="V89" s="94" t="s">
        <v>492</v>
      </c>
      <c r="W89" s="94" t="s">
        <v>492</v>
      </c>
      <c r="X89" s="94" t="s">
        <v>492</v>
      </c>
      <c r="Y89" s="94" t="s">
        <v>492</v>
      </c>
      <c r="Z89" s="94" t="s">
        <v>492</v>
      </c>
      <c r="AA89" s="279" t="s">
        <v>492</v>
      </c>
      <c r="AB89" s="279" t="s">
        <v>492</v>
      </c>
      <c r="AC89" s="279" t="s">
        <v>1059</v>
      </c>
      <c r="AD89" s="279" t="s">
        <v>1046</v>
      </c>
      <c r="AE89" s="279" t="s">
        <v>1046</v>
      </c>
    </row>
    <row r="90" spans="1:31" ht="110.25" x14ac:dyDescent="0.25">
      <c r="A90" s="281" t="s">
        <v>661</v>
      </c>
      <c r="B90" s="282" t="s">
        <v>695</v>
      </c>
      <c r="C90" s="281" t="s">
        <v>826</v>
      </c>
      <c r="D90" s="279" t="s">
        <v>492</v>
      </c>
      <c r="E90" s="279" t="s">
        <v>492</v>
      </c>
      <c r="F90" s="279" t="s">
        <v>492</v>
      </c>
      <c r="G90" s="279" t="s">
        <v>492</v>
      </c>
      <c r="H90" s="279" t="s">
        <v>492</v>
      </c>
      <c r="I90" s="279" t="s">
        <v>492</v>
      </c>
      <c r="J90" s="279" t="s">
        <v>492</v>
      </c>
      <c r="K90" s="279" t="s">
        <v>492</v>
      </c>
      <c r="L90" s="279" t="s">
        <v>1048</v>
      </c>
      <c r="M90" s="279" t="s">
        <v>1046</v>
      </c>
      <c r="N90" s="279" t="s">
        <v>1046</v>
      </c>
      <c r="O90" s="279" t="s">
        <v>1046</v>
      </c>
      <c r="P90" s="279" t="s">
        <v>492</v>
      </c>
      <c r="Q90" s="94" t="s">
        <v>492</v>
      </c>
      <c r="R90" s="94" t="s">
        <v>492</v>
      </c>
      <c r="S90" s="94" t="s">
        <v>492</v>
      </c>
      <c r="T90" s="94" t="s">
        <v>492</v>
      </c>
      <c r="U90" s="94" t="s">
        <v>492</v>
      </c>
      <c r="V90" s="94" t="s">
        <v>492</v>
      </c>
      <c r="W90" s="94" t="s">
        <v>492</v>
      </c>
      <c r="X90" s="94" t="s">
        <v>492</v>
      </c>
      <c r="Y90" s="94" t="s">
        <v>492</v>
      </c>
      <c r="Z90" s="94" t="s">
        <v>492</v>
      </c>
      <c r="AA90" s="279" t="s">
        <v>492</v>
      </c>
      <c r="AB90" s="279" t="s">
        <v>492</v>
      </c>
      <c r="AC90" s="279" t="s">
        <v>1059</v>
      </c>
      <c r="AD90" s="279" t="s">
        <v>1046</v>
      </c>
      <c r="AE90" s="279" t="s">
        <v>1046</v>
      </c>
    </row>
    <row r="91" spans="1:31" ht="126" x14ac:dyDescent="0.25">
      <c r="A91" s="281" t="s">
        <v>661</v>
      </c>
      <c r="B91" s="282" t="s">
        <v>696</v>
      </c>
      <c r="C91" s="281" t="s">
        <v>827</v>
      </c>
      <c r="D91" s="279" t="s">
        <v>492</v>
      </c>
      <c r="E91" s="279" t="s">
        <v>492</v>
      </c>
      <c r="F91" s="279" t="s">
        <v>492</v>
      </c>
      <c r="G91" s="279" t="s">
        <v>492</v>
      </c>
      <c r="H91" s="279" t="s">
        <v>492</v>
      </c>
      <c r="I91" s="279" t="s">
        <v>492</v>
      </c>
      <c r="J91" s="279" t="s">
        <v>492</v>
      </c>
      <c r="K91" s="279" t="s">
        <v>492</v>
      </c>
      <c r="L91" s="279" t="s">
        <v>1048</v>
      </c>
      <c r="M91" s="279" t="s">
        <v>1046</v>
      </c>
      <c r="N91" s="279" t="s">
        <v>1046</v>
      </c>
      <c r="O91" s="279" t="s">
        <v>1046</v>
      </c>
      <c r="P91" s="279" t="s">
        <v>492</v>
      </c>
      <c r="Q91" s="94" t="s">
        <v>492</v>
      </c>
      <c r="R91" s="94" t="s">
        <v>492</v>
      </c>
      <c r="S91" s="94" t="s">
        <v>492</v>
      </c>
      <c r="T91" s="94" t="s">
        <v>492</v>
      </c>
      <c r="U91" s="94" t="s">
        <v>492</v>
      </c>
      <c r="V91" s="94" t="s">
        <v>492</v>
      </c>
      <c r="W91" s="94" t="s">
        <v>492</v>
      </c>
      <c r="X91" s="94" t="s">
        <v>492</v>
      </c>
      <c r="Y91" s="94" t="s">
        <v>492</v>
      </c>
      <c r="Z91" s="94" t="s">
        <v>492</v>
      </c>
      <c r="AA91" s="279" t="s">
        <v>492</v>
      </c>
      <c r="AB91" s="279" t="s">
        <v>492</v>
      </c>
      <c r="AC91" s="279" t="s">
        <v>1059</v>
      </c>
      <c r="AD91" s="279" t="s">
        <v>1046</v>
      </c>
      <c r="AE91" s="279" t="s">
        <v>1046</v>
      </c>
    </row>
    <row r="92" spans="1:31" ht="126" x14ac:dyDescent="0.25">
      <c r="A92" s="281" t="s">
        <v>661</v>
      </c>
      <c r="B92" s="282" t="s">
        <v>697</v>
      </c>
      <c r="C92" s="281" t="s">
        <v>828</v>
      </c>
      <c r="D92" s="279" t="s">
        <v>492</v>
      </c>
      <c r="E92" s="279" t="s">
        <v>492</v>
      </c>
      <c r="F92" s="279" t="s">
        <v>492</v>
      </c>
      <c r="G92" s="279" t="s">
        <v>492</v>
      </c>
      <c r="H92" s="279" t="s">
        <v>492</v>
      </c>
      <c r="I92" s="279" t="s">
        <v>492</v>
      </c>
      <c r="J92" s="279" t="s">
        <v>492</v>
      </c>
      <c r="K92" s="279" t="s">
        <v>492</v>
      </c>
      <c r="L92" s="279" t="s">
        <v>1048</v>
      </c>
      <c r="M92" s="279" t="s">
        <v>1046</v>
      </c>
      <c r="N92" s="279" t="s">
        <v>1046</v>
      </c>
      <c r="O92" s="279" t="s">
        <v>1046</v>
      </c>
      <c r="P92" s="279" t="s">
        <v>492</v>
      </c>
      <c r="Q92" s="94" t="s">
        <v>492</v>
      </c>
      <c r="R92" s="94" t="s">
        <v>492</v>
      </c>
      <c r="S92" s="94" t="s">
        <v>492</v>
      </c>
      <c r="T92" s="94" t="s">
        <v>492</v>
      </c>
      <c r="U92" s="94" t="s">
        <v>492</v>
      </c>
      <c r="V92" s="94" t="s">
        <v>492</v>
      </c>
      <c r="W92" s="94" t="s">
        <v>492</v>
      </c>
      <c r="X92" s="94" t="s">
        <v>492</v>
      </c>
      <c r="Y92" s="94" t="s">
        <v>492</v>
      </c>
      <c r="Z92" s="94" t="s">
        <v>492</v>
      </c>
      <c r="AA92" s="279" t="s">
        <v>492</v>
      </c>
      <c r="AB92" s="279" t="s">
        <v>492</v>
      </c>
      <c r="AC92" s="279" t="s">
        <v>1059</v>
      </c>
      <c r="AD92" s="279" t="s">
        <v>1046</v>
      </c>
      <c r="AE92" s="279" t="s">
        <v>1046</v>
      </c>
    </row>
    <row r="93" spans="1:31" ht="63" x14ac:dyDescent="0.25">
      <c r="A93" s="281" t="s">
        <v>661</v>
      </c>
      <c r="B93" s="282" t="s">
        <v>698</v>
      </c>
      <c r="C93" s="281" t="s">
        <v>829</v>
      </c>
      <c r="D93" s="279" t="s">
        <v>492</v>
      </c>
      <c r="E93" s="279" t="s">
        <v>492</v>
      </c>
      <c r="F93" s="279" t="s">
        <v>492</v>
      </c>
      <c r="G93" s="279" t="s">
        <v>492</v>
      </c>
      <c r="H93" s="279" t="s">
        <v>492</v>
      </c>
      <c r="I93" s="279" t="s">
        <v>492</v>
      </c>
      <c r="J93" s="279" t="s">
        <v>492</v>
      </c>
      <c r="K93" s="279" t="s">
        <v>492</v>
      </c>
      <c r="L93" s="279" t="s">
        <v>1048</v>
      </c>
      <c r="M93" s="279" t="s">
        <v>1046</v>
      </c>
      <c r="N93" s="279" t="s">
        <v>1046</v>
      </c>
      <c r="O93" s="279" t="s">
        <v>1046</v>
      </c>
      <c r="P93" s="279" t="s">
        <v>492</v>
      </c>
      <c r="Q93" s="94" t="s">
        <v>492</v>
      </c>
      <c r="R93" s="94" t="s">
        <v>492</v>
      </c>
      <c r="S93" s="94" t="s">
        <v>492</v>
      </c>
      <c r="T93" s="94" t="s">
        <v>492</v>
      </c>
      <c r="U93" s="94" t="s">
        <v>492</v>
      </c>
      <c r="V93" s="94" t="s">
        <v>492</v>
      </c>
      <c r="W93" s="94" t="s">
        <v>492</v>
      </c>
      <c r="X93" s="94" t="s">
        <v>492</v>
      </c>
      <c r="Y93" s="94" t="s">
        <v>492</v>
      </c>
      <c r="Z93" s="94" t="s">
        <v>492</v>
      </c>
      <c r="AA93" s="279" t="s">
        <v>492</v>
      </c>
      <c r="AB93" s="279" t="s">
        <v>492</v>
      </c>
      <c r="AC93" s="279" t="s">
        <v>1059</v>
      </c>
      <c r="AD93" s="279" t="s">
        <v>1046</v>
      </c>
      <c r="AE93" s="279" t="s">
        <v>1046</v>
      </c>
    </row>
    <row r="94" spans="1:31" ht="110.25" x14ac:dyDescent="0.25">
      <c r="A94" s="281" t="s">
        <v>661</v>
      </c>
      <c r="B94" s="282" t="s">
        <v>699</v>
      </c>
      <c r="C94" s="281" t="s">
        <v>830</v>
      </c>
      <c r="D94" s="279" t="s">
        <v>492</v>
      </c>
      <c r="E94" s="279" t="s">
        <v>492</v>
      </c>
      <c r="F94" s="279" t="s">
        <v>492</v>
      </c>
      <c r="G94" s="279" t="s">
        <v>492</v>
      </c>
      <c r="H94" s="279" t="s">
        <v>492</v>
      </c>
      <c r="I94" s="279" t="s">
        <v>492</v>
      </c>
      <c r="J94" s="279" t="s">
        <v>492</v>
      </c>
      <c r="K94" s="279" t="s">
        <v>492</v>
      </c>
      <c r="L94" s="279" t="s">
        <v>1048</v>
      </c>
      <c r="M94" s="279" t="s">
        <v>1046</v>
      </c>
      <c r="N94" s="279" t="s">
        <v>1046</v>
      </c>
      <c r="O94" s="279" t="s">
        <v>1046</v>
      </c>
      <c r="P94" s="279" t="s">
        <v>492</v>
      </c>
      <c r="Q94" s="94" t="s">
        <v>492</v>
      </c>
      <c r="R94" s="94" t="s">
        <v>492</v>
      </c>
      <c r="S94" s="94" t="s">
        <v>492</v>
      </c>
      <c r="T94" s="94" t="s">
        <v>492</v>
      </c>
      <c r="U94" s="94" t="s">
        <v>492</v>
      </c>
      <c r="V94" s="94" t="s">
        <v>492</v>
      </c>
      <c r="W94" s="94" t="s">
        <v>492</v>
      </c>
      <c r="X94" s="94" t="s">
        <v>492</v>
      </c>
      <c r="Y94" s="94" t="s">
        <v>492</v>
      </c>
      <c r="Z94" s="94" t="s">
        <v>492</v>
      </c>
      <c r="AA94" s="279" t="s">
        <v>492</v>
      </c>
      <c r="AB94" s="279" t="s">
        <v>492</v>
      </c>
      <c r="AC94" s="279" t="s">
        <v>1059</v>
      </c>
      <c r="AD94" s="279" t="s">
        <v>1046</v>
      </c>
      <c r="AE94" s="279" t="s">
        <v>1046</v>
      </c>
    </row>
    <row r="95" spans="1:31" s="285" customFormat="1" ht="47.25" x14ac:dyDescent="0.25">
      <c r="A95" s="281" t="s">
        <v>663</v>
      </c>
      <c r="B95" s="282" t="s">
        <v>664</v>
      </c>
      <c r="C95" s="281" t="s">
        <v>730</v>
      </c>
      <c r="D95" s="279" t="s">
        <v>492</v>
      </c>
      <c r="E95" s="279" t="s">
        <v>492</v>
      </c>
      <c r="F95" s="279" t="s">
        <v>492</v>
      </c>
      <c r="G95" s="279" t="s">
        <v>492</v>
      </c>
      <c r="H95" s="279" t="s">
        <v>492</v>
      </c>
      <c r="I95" s="279" t="s">
        <v>492</v>
      </c>
      <c r="J95" s="279" t="s">
        <v>492</v>
      </c>
      <c r="K95" s="279" t="s">
        <v>492</v>
      </c>
      <c r="L95" s="279" t="s">
        <v>492</v>
      </c>
      <c r="M95" s="279" t="s">
        <v>492</v>
      </c>
      <c r="N95" s="279" t="s">
        <v>492</v>
      </c>
      <c r="O95" s="279" t="s">
        <v>492</v>
      </c>
      <c r="P95" s="279" t="s">
        <v>492</v>
      </c>
      <c r="Q95" s="279" t="s">
        <v>492</v>
      </c>
      <c r="R95" s="279" t="s">
        <v>492</v>
      </c>
      <c r="S95" s="279" t="s">
        <v>492</v>
      </c>
      <c r="T95" s="279" t="s">
        <v>492</v>
      </c>
      <c r="U95" s="279" t="s">
        <v>492</v>
      </c>
      <c r="V95" s="279" t="s">
        <v>492</v>
      </c>
      <c r="W95" s="279" t="s">
        <v>492</v>
      </c>
      <c r="X95" s="279" t="s">
        <v>492</v>
      </c>
      <c r="Y95" s="279" t="s">
        <v>492</v>
      </c>
      <c r="Z95" s="279" t="s">
        <v>492</v>
      </c>
      <c r="AA95" s="279" t="s">
        <v>492</v>
      </c>
      <c r="AB95" s="279" t="s">
        <v>492</v>
      </c>
      <c r="AC95" s="279" t="s">
        <v>492</v>
      </c>
      <c r="AD95" s="279" t="s">
        <v>492</v>
      </c>
      <c r="AE95" s="279" t="s">
        <v>492</v>
      </c>
    </row>
    <row r="96" spans="1:31" ht="173.25" x14ac:dyDescent="0.25">
      <c r="A96" s="281" t="s">
        <v>663</v>
      </c>
      <c r="B96" s="282" t="s">
        <v>682</v>
      </c>
      <c r="C96" s="281" t="s">
        <v>831</v>
      </c>
      <c r="D96" s="279" t="s">
        <v>492</v>
      </c>
      <c r="E96" s="279" t="s">
        <v>492</v>
      </c>
      <c r="F96" s="279" t="s">
        <v>492</v>
      </c>
      <c r="G96" s="279" t="s">
        <v>492</v>
      </c>
      <c r="H96" s="279" t="s">
        <v>492</v>
      </c>
      <c r="I96" s="279" t="s">
        <v>492</v>
      </c>
      <c r="J96" s="279" t="s">
        <v>492</v>
      </c>
      <c r="K96" s="279" t="s">
        <v>492</v>
      </c>
      <c r="L96" s="279" t="s">
        <v>1048</v>
      </c>
      <c r="M96" s="279" t="s">
        <v>1046</v>
      </c>
      <c r="N96" s="279" t="s">
        <v>1046</v>
      </c>
      <c r="O96" s="279" t="s">
        <v>1046</v>
      </c>
      <c r="P96" s="279" t="s">
        <v>492</v>
      </c>
      <c r="Q96" s="94" t="s">
        <v>492</v>
      </c>
      <c r="R96" s="94" t="s">
        <v>492</v>
      </c>
      <c r="S96" s="94" t="s">
        <v>492</v>
      </c>
      <c r="T96" s="94" t="s">
        <v>492</v>
      </c>
      <c r="U96" s="94" t="s">
        <v>492</v>
      </c>
      <c r="V96" s="94" t="s">
        <v>492</v>
      </c>
      <c r="W96" s="94" t="s">
        <v>492</v>
      </c>
      <c r="X96" s="94" t="s">
        <v>492</v>
      </c>
      <c r="Y96" s="94" t="s">
        <v>492</v>
      </c>
      <c r="Z96" s="94" t="s">
        <v>492</v>
      </c>
      <c r="AA96" s="279" t="s">
        <v>492</v>
      </c>
      <c r="AB96" s="279" t="s">
        <v>492</v>
      </c>
      <c r="AC96" s="279" t="s">
        <v>1060</v>
      </c>
      <c r="AD96" s="279" t="s">
        <v>1046</v>
      </c>
      <c r="AE96" s="279" t="s">
        <v>1046</v>
      </c>
    </row>
    <row r="97" spans="1:31" ht="173.25" x14ac:dyDescent="0.25">
      <c r="A97" s="281" t="s">
        <v>663</v>
      </c>
      <c r="B97" s="282" t="s">
        <v>683</v>
      </c>
      <c r="C97" s="281" t="s">
        <v>832</v>
      </c>
      <c r="D97" s="279" t="s">
        <v>492</v>
      </c>
      <c r="E97" s="279" t="s">
        <v>492</v>
      </c>
      <c r="F97" s="279" t="s">
        <v>492</v>
      </c>
      <c r="G97" s="279" t="s">
        <v>492</v>
      </c>
      <c r="H97" s="279" t="s">
        <v>492</v>
      </c>
      <c r="I97" s="279" t="s">
        <v>492</v>
      </c>
      <c r="J97" s="279" t="s">
        <v>492</v>
      </c>
      <c r="K97" s="279" t="s">
        <v>492</v>
      </c>
      <c r="L97" s="279" t="s">
        <v>1048</v>
      </c>
      <c r="M97" s="279" t="s">
        <v>1046</v>
      </c>
      <c r="N97" s="279" t="s">
        <v>1046</v>
      </c>
      <c r="O97" s="279" t="s">
        <v>1046</v>
      </c>
      <c r="P97" s="279" t="s">
        <v>492</v>
      </c>
      <c r="Q97" s="94" t="s">
        <v>492</v>
      </c>
      <c r="R97" s="94" t="s">
        <v>492</v>
      </c>
      <c r="S97" s="94" t="s">
        <v>492</v>
      </c>
      <c r="T97" s="94" t="s">
        <v>492</v>
      </c>
      <c r="U97" s="94" t="s">
        <v>492</v>
      </c>
      <c r="V97" s="94" t="s">
        <v>492</v>
      </c>
      <c r="W97" s="94" t="s">
        <v>492</v>
      </c>
      <c r="X97" s="94" t="s">
        <v>492</v>
      </c>
      <c r="Y97" s="94" t="s">
        <v>492</v>
      </c>
      <c r="Z97" s="94" t="s">
        <v>492</v>
      </c>
      <c r="AA97" s="279" t="s">
        <v>492</v>
      </c>
      <c r="AB97" s="279" t="s">
        <v>492</v>
      </c>
      <c r="AC97" s="279" t="s">
        <v>1061</v>
      </c>
      <c r="AD97" s="279" t="s">
        <v>1046</v>
      </c>
      <c r="AE97" s="279" t="s">
        <v>1046</v>
      </c>
    </row>
    <row r="98" spans="1:31" ht="157.5" x14ac:dyDescent="0.25">
      <c r="A98" s="281" t="s">
        <v>663</v>
      </c>
      <c r="B98" s="282" t="s">
        <v>684</v>
      </c>
      <c r="C98" s="281" t="s">
        <v>833</v>
      </c>
      <c r="D98" s="279" t="s">
        <v>492</v>
      </c>
      <c r="E98" s="279" t="s">
        <v>492</v>
      </c>
      <c r="F98" s="279" t="s">
        <v>492</v>
      </c>
      <c r="G98" s="279" t="s">
        <v>492</v>
      </c>
      <c r="H98" s="279" t="s">
        <v>492</v>
      </c>
      <c r="I98" s="279" t="s">
        <v>492</v>
      </c>
      <c r="J98" s="279" t="s">
        <v>492</v>
      </c>
      <c r="K98" s="279" t="s">
        <v>492</v>
      </c>
      <c r="L98" s="279" t="s">
        <v>1048</v>
      </c>
      <c r="M98" s="279" t="s">
        <v>1046</v>
      </c>
      <c r="N98" s="279" t="s">
        <v>1046</v>
      </c>
      <c r="O98" s="279" t="s">
        <v>1046</v>
      </c>
      <c r="P98" s="279" t="s">
        <v>492</v>
      </c>
      <c r="Q98" s="94" t="s">
        <v>492</v>
      </c>
      <c r="R98" s="94" t="s">
        <v>492</v>
      </c>
      <c r="S98" s="94" t="s">
        <v>492</v>
      </c>
      <c r="T98" s="94" t="s">
        <v>492</v>
      </c>
      <c r="U98" s="94" t="s">
        <v>492</v>
      </c>
      <c r="V98" s="94" t="s">
        <v>492</v>
      </c>
      <c r="W98" s="94" t="s">
        <v>492</v>
      </c>
      <c r="X98" s="94" t="s">
        <v>492</v>
      </c>
      <c r="Y98" s="94" t="s">
        <v>492</v>
      </c>
      <c r="Z98" s="94" t="s">
        <v>492</v>
      </c>
      <c r="AA98" s="279" t="s">
        <v>492</v>
      </c>
      <c r="AB98" s="279" t="s">
        <v>492</v>
      </c>
      <c r="AC98" s="279" t="s">
        <v>1061</v>
      </c>
      <c r="AD98" s="279" t="s">
        <v>1046</v>
      </c>
      <c r="AE98" s="279" t="s">
        <v>1046</v>
      </c>
    </row>
    <row r="99" spans="1:31" ht="141.75" x14ac:dyDescent="0.25">
      <c r="A99" s="281" t="s">
        <v>663</v>
      </c>
      <c r="B99" s="282" t="s">
        <v>685</v>
      </c>
      <c r="C99" s="281" t="s">
        <v>834</v>
      </c>
      <c r="D99" s="279" t="s">
        <v>492</v>
      </c>
      <c r="E99" s="279" t="s">
        <v>492</v>
      </c>
      <c r="F99" s="279" t="s">
        <v>492</v>
      </c>
      <c r="G99" s="279" t="s">
        <v>492</v>
      </c>
      <c r="H99" s="279" t="s">
        <v>492</v>
      </c>
      <c r="I99" s="279" t="s">
        <v>492</v>
      </c>
      <c r="J99" s="279" t="s">
        <v>492</v>
      </c>
      <c r="K99" s="279" t="s">
        <v>492</v>
      </c>
      <c r="L99" s="279" t="s">
        <v>1048</v>
      </c>
      <c r="M99" s="279" t="s">
        <v>1046</v>
      </c>
      <c r="N99" s="279" t="s">
        <v>1046</v>
      </c>
      <c r="O99" s="279" t="s">
        <v>1046</v>
      </c>
      <c r="P99" s="279" t="s">
        <v>492</v>
      </c>
      <c r="Q99" s="94" t="s">
        <v>492</v>
      </c>
      <c r="R99" s="94" t="s">
        <v>492</v>
      </c>
      <c r="S99" s="94" t="s">
        <v>492</v>
      </c>
      <c r="T99" s="94" t="s">
        <v>492</v>
      </c>
      <c r="U99" s="94" t="s">
        <v>492</v>
      </c>
      <c r="V99" s="94" t="s">
        <v>492</v>
      </c>
      <c r="W99" s="94" t="s">
        <v>492</v>
      </c>
      <c r="X99" s="94" t="s">
        <v>492</v>
      </c>
      <c r="Y99" s="94" t="s">
        <v>492</v>
      </c>
      <c r="Z99" s="94" t="s">
        <v>492</v>
      </c>
      <c r="AA99" s="279" t="s">
        <v>492</v>
      </c>
      <c r="AB99" s="279" t="s">
        <v>492</v>
      </c>
      <c r="AC99" s="279" t="s">
        <v>1061</v>
      </c>
      <c r="AD99" s="279" t="s">
        <v>1046</v>
      </c>
      <c r="AE99" s="279" t="s">
        <v>1046</v>
      </c>
    </row>
    <row r="100" spans="1:31" ht="173.25" x14ac:dyDescent="0.25">
      <c r="A100" s="281" t="s">
        <v>663</v>
      </c>
      <c r="B100" s="282" t="s">
        <v>686</v>
      </c>
      <c r="C100" s="281" t="s">
        <v>835</v>
      </c>
      <c r="D100" s="279" t="s">
        <v>492</v>
      </c>
      <c r="E100" s="279" t="s">
        <v>492</v>
      </c>
      <c r="F100" s="279" t="s">
        <v>492</v>
      </c>
      <c r="G100" s="279" t="s">
        <v>492</v>
      </c>
      <c r="H100" s="279" t="s">
        <v>492</v>
      </c>
      <c r="I100" s="279" t="s">
        <v>492</v>
      </c>
      <c r="J100" s="279" t="s">
        <v>492</v>
      </c>
      <c r="K100" s="279" t="s">
        <v>492</v>
      </c>
      <c r="L100" s="279" t="s">
        <v>1048</v>
      </c>
      <c r="M100" s="279" t="s">
        <v>1046</v>
      </c>
      <c r="N100" s="279" t="s">
        <v>1046</v>
      </c>
      <c r="O100" s="279" t="s">
        <v>1046</v>
      </c>
      <c r="P100" s="279" t="s">
        <v>492</v>
      </c>
      <c r="Q100" s="94" t="s">
        <v>492</v>
      </c>
      <c r="R100" s="94" t="s">
        <v>492</v>
      </c>
      <c r="S100" s="94" t="s">
        <v>492</v>
      </c>
      <c r="T100" s="94" t="s">
        <v>492</v>
      </c>
      <c r="U100" s="94" t="s">
        <v>492</v>
      </c>
      <c r="V100" s="94" t="s">
        <v>492</v>
      </c>
      <c r="W100" s="94" t="s">
        <v>492</v>
      </c>
      <c r="X100" s="94" t="s">
        <v>492</v>
      </c>
      <c r="Y100" s="94" t="s">
        <v>492</v>
      </c>
      <c r="Z100" s="94" t="s">
        <v>492</v>
      </c>
      <c r="AA100" s="279" t="s">
        <v>492</v>
      </c>
      <c r="AB100" s="279" t="s">
        <v>492</v>
      </c>
      <c r="AC100" s="279" t="s">
        <v>1062</v>
      </c>
      <c r="AD100" s="279" t="s">
        <v>1046</v>
      </c>
      <c r="AE100" s="279" t="s">
        <v>1046</v>
      </c>
    </row>
    <row r="101" spans="1:31" ht="78.75" x14ac:dyDescent="0.25">
      <c r="A101" s="281" t="s">
        <v>663</v>
      </c>
      <c r="B101" s="282" t="s">
        <v>1003</v>
      </c>
      <c r="C101" s="281" t="s">
        <v>1210</v>
      </c>
      <c r="D101" s="279" t="s">
        <v>492</v>
      </c>
      <c r="E101" s="279" t="s">
        <v>492</v>
      </c>
      <c r="F101" s="279" t="s">
        <v>492</v>
      </c>
      <c r="G101" s="279" t="s">
        <v>492</v>
      </c>
      <c r="H101" s="279" t="s">
        <v>492</v>
      </c>
      <c r="I101" s="279" t="s">
        <v>492</v>
      </c>
      <c r="J101" s="279" t="s">
        <v>492</v>
      </c>
      <c r="K101" s="279" t="s">
        <v>492</v>
      </c>
      <c r="L101" s="279" t="s">
        <v>1048</v>
      </c>
      <c r="M101" s="279" t="s">
        <v>1046</v>
      </c>
      <c r="N101" s="279" t="s">
        <v>1046</v>
      </c>
      <c r="O101" s="279" t="s">
        <v>1046</v>
      </c>
      <c r="P101" s="279" t="s">
        <v>492</v>
      </c>
      <c r="Q101" s="94" t="s">
        <v>492</v>
      </c>
      <c r="R101" s="94" t="s">
        <v>492</v>
      </c>
      <c r="S101" s="94" t="s">
        <v>492</v>
      </c>
      <c r="T101" s="94" t="s">
        <v>492</v>
      </c>
      <c r="U101" s="94" t="s">
        <v>492</v>
      </c>
      <c r="V101" s="94" t="s">
        <v>492</v>
      </c>
      <c r="W101" s="94" t="s">
        <v>492</v>
      </c>
      <c r="X101" s="94" t="s">
        <v>492</v>
      </c>
      <c r="Y101" s="94" t="s">
        <v>492</v>
      </c>
      <c r="Z101" s="94" t="s">
        <v>492</v>
      </c>
      <c r="AA101" s="279" t="s">
        <v>492</v>
      </c>
      <c r="AB101" s="279" t="s">
        <v>492</v>
      </c>
      <c r="AC101" s="279" t="s">
        <v>1062</v>
      </c>
      <c r="AD101" s="279" t="s">
        <v>1046</v>
      </c>
      <c r="AE101" s="279" t="s">
        <v>1046</v>
      </c>
    </row>
    <row r="102" spans="1:31" s="285" customFormat="1" ht="63" x14ac:dyDescent="0.25">
      <c r="A102" s="281" t="s">
        <v>665</v>
      </c>
      <c r="B102" s="282" t="s">
        <v>649</v>
      </c>
      <c r="C102" s="281" t="s">
        <v>730</v>
      </c>
      <c r="D102" s="279" t="s">
        <v>492</v>
      </c>
      <c r="E102" s="279" t="s">
        <v>492</v>
      </c>
      <c r="F102" s="279" t="s">
        <v>492</v>
      </c>
      <c r="G102" s="279" t="s">
        <v>492</v>
      </c>
      <c r="H102" s="279" t="s">
        <v>492</v>
      </c>
      <c r="I102" s="279" t="s">
        <v>492</v>
      </c>
      <c r="J102" s="279" t="s">
        <v>492</v>
      </c>
      <c r="K102" s="279" t="s">
        <v>492</v>
      </c>
      <c r="L102" s="279" t="s">
        <v>492</v>
      </c>
      <c r="M102" s="279" t="s">
        <v>492</v>
      </c>
      <c r="N102" s="279" t="s">
        <v>492</v>
      </c>
      <c r="O102" s="279" t="s">
        <v>492</v>
      </c>
      <c r="P102" s="279" t="s">
        <v>492</v>
      </c>
      <c r="Q102" s="279" t="s">
        <v>492</v>
      </c>
      <c r="R102" s="279" t="s">
        <v>492</v>
      </c>
      <c r="S102" s="279" t="s">
        <v>492</v>
      </c>
      <c r="T102" s="279" t="s">
        <v>492</v>
      </c>
      <c r="U102" s="279" t="s">
        <v>492</v>
      </c>
      <c r="V102" s="279" t="s">
        <v>492</v>
      </c>
      <c r="W102" s="279" t="s">
        <v>492</v>
      </c>
      <c r="X102" s="279" t="s">
        <v>492</v>
      </c>
      <c r="Y102" s="279" t="s">
        <v>492</v>
      </c>
      <c r="Z102" s="279" t="s">
        <v>492</v>
      </c>
      <c r="AA102" s="279" t="s">
        <v>492</v>
      </c>
      <c r="AB102" s="279" t="s">
        <v>492</v>
      </c>
      <c r="AC102" s="279" t="s">
        <v>492</v>
      </c>
      <c r="AD102" s="279" t="s">
        <v>492</v>
      </c>
      <c r="AE102" s="279" t="s">
        <v>492</v>
      </c>
    </row>
    <row r="103" spans="1:31" s="285" customFormat="1" ht="31.5" x14ac:dyDescent="0.25">
      <c r="A103" s="281" t="s">
        <v>666</v>
      </c>
      <c r="B103" s="282" t="s">
        <v>650</v>
      </c>
      <c r="C103" s="281" t="s">
        <v>730</v>
      </c>
      <c r="D103" s="279" t="s">
        <v>492</v>
      </c>
      <c r="E103" s="279" t="s">
        <v>492</v>
      </c>
      <c r="F103" s="279" t="s">
        <v>492</v>
      </c>
      <c r="G103" s="279" t="s">
        <v>492</v>
      </c>
      <c r="H103" s="279" t="s">
        <v>492</v>
      </c>
      <c r="I103" s="279" t="s">
        <v>492</v>
      </c>
      <c r="J103" s="279" t="s">
        <v>492</v>
      </c>
      <c r="K103" s="279" t="s">
        <v>492</v>
      </c>
      <c r="L103" s="279" t="s">
        <v>492</v>
      </c>
      <c r="M103" s="279" t="s">
        <v>492</v>
      </c>
      <c r="N103" s="279" t="s">
        <v>492</v>
      </c>
      <c r="O103" s="279" t="s">
        <v>492</v>
      </c>
      <c r="P103" s="279" t="s">
        <v>492</v>
      </c>
      <c r="Q103" s="279" t="s">
        <v>492</v>
      </c>
      <c r="R103" s="279" t="s">
        <v>492</v>
      </c>
      <c r="S103" s="279" t="s">
        <v>492</v>
      </c>
      <c r="T103" s="279" t="s">
        <v>492</v>
      </c>
      <c r="U103" s="279" t="s">
        <v>492</v>
      </c>
      <c r="V103" s="279" t="s">
        <v>492</v>
      </c>
      <c r="W103" s="279" t="s">
        <v>492</v>
      </c>
      <c r="X103" s="279" t="s">
        <v>492</v>
      </c>
      <c r="Y103" s="279" t="s">
        <v>492</v>
      </c>
      <c r="Z103" s="279" t="s">
        <v>492</v>
      </c>
      <c r="AA103" s="279" t="s">
        <v>492</v>
      </c>
      <c r="AB103" s="279" t="s">
        <v>492</v>
      </c>
      <c r="AC103" s="279" t="s">
        <v>492</v>
      </c>
      <c r="AD103" s="279" t="s">
        <v>492</v>
      </c>
      <c r="AE103" s="279" t="s">
        <v>492</v>
      </c>
    </row>
    <row r="104" spans="1:31" ht="173.25" x14ac:dyDescent="0.25">
      <c r="A104" s="281" t="s">
        <v>666</v>
      </c>
      <c r="B104" s="282" t="s">
        <v>702</v>
      </c>
      <c r="C104" s="281" t="s">
        <v>836</v>
      </c>
      <c r="D104" s="279" t="s">
        <v>492</v>
      </c>
      <c r="E104" s="279" t="s">
        <v>492</v>
      </c>
      <c r="F104" s="279" t="s">
        <v>492</v>
      </c>
      <c r="G104" s="279" t="s">
        <v>492</v>
      </c>
      <c r="H104" s="279" t="s">
        <v>492</v>
      </c>
      <c r="I104" s="279" t="s">
        <v>492</v>
      </c>
      <c r="J104" s="279" t="s">
        <v>492</v>
      </c>
      <c r="K104" s="279" t="s">
        <v>492</v>
      </c>
      <c r="L104" s="279" t="s">
        <v>1048</v>
      </c>
      <c r="M104" s="279" t="s">
        <v>1046</v>
      </c>
      <c r="N104" s="279" t="s">
        <v>1046</v>
      </c>
      <c r="O104" s="279" t="s">
        <v>1046</v>
      </c>
      <c r="P104" s="279" t="s">
        <v>492</v>
      </c>
      <c r="Q104" s="94" t="s">
        <v>492</v>
      </c>
      <c r="R104" s="94" t="s">
        <v>492</v>
      </c>
      <c r="S104" s="94" t="s">
        <v>492</v>
      </c>
      <c r="T104" s="94" t="s">
        <v>492</v>
      </c>
      <c r="U104" s="94" t="s">
        <v>492</v>
      </c>
      <c r="V104" s="94" t="s">
        <v>492</v>
      </c>
      <c r="W104" s="94" t="s">
        <v>492</v>
      </c>
      <c r="X104" s="94" t="s">
        <v>492</v>
      </c>
      <c r="Y104" s="94" t="s">
        <v>492</v>
      </c>
      <c r="Z104" s="94" t="s">
        <v>492</v>
      </c>
      <c r="AA104" s="279" t="s">
        <v>492</v>
      </c>
      <c r="AB104" s="279" t="s">
        <v>492</v>
      </c>
      <c r="AC104" s="279" t="s">
        <v>1063</v>
      </c>
      <c r="AD104" s="279" t="s">
        <v>1046</v>
      </c>
      <c r="AE104" s="279" t="s">
        <v>1046</v>
      </c>
    </row>
    <row r="105" spans="1:31" ht="173.25" x14ac:dyDescent="0.25">
      <c r="A105" s="281" t="s">
        <v>666</v>
      </c>
      <c r="B105" s="282" t="s">
        <v>704</v>
      </c>
      <c r="C105" s="281" t="s">
        <v>837</v>
      </c>
      <c r="D105" s="279" t="s">
        <v>492</v>
      </c>
      <c r="E105" s="279" t="s">
        <v>492</v>
      </c>
      <c r="F105" s="279" t="s">
        <v>492</v>
      </c>
      <c r="G105" s="279" t="s">
        <v>492</v>
      </c>
      <c r="H105" s="279" t="s">
        <v>492</v>
      </c>
      <c r="I105" s="279" t="s">
        <v>492</v>
      </c>
      <c r="J105" s="279" t="s">
        <v>492</v>
      </c>
      <c r="K105" s="279" t="s">
        <v>492</v>
      </c>
      <c r="L105" s="279" t="s">
        <v>1048</v>
      </c>
      <c r="M105" s="279" t="s">
        <v>1046</v>
      </c>
      <c r="N105" s="279" t="s">
        <v>1046</v>
      </c>
      <c r="O105" s="279" t="s">
        <v>1046</v>
      </c>
      <c r="P105" s="279" t="s">
        <v>492</v>
      </c>
      <c r="Q105" s="94" t="s">
        <v>492</v>
      </c>
      <c r="R105" s="94" t="s">
        <v>492</v>
      </c>
      <c r="S105" s="94" t="s">
        <v>492</v>
      </c>
      <c r="T105" s="94" t="s">
        <v>492</v>
      </c>
      <c r="U105" s="94" t="s">
        <v>492</v>
      </c>
      <c r="V105" s="94" t="s">
        <v>492</v>
      </c>
      <c r="W105" s="94" t="s">
        <v>492</v>
      </c>
      <c r="X105" s="94" t="s">
        <v>492</v>
      </c>
      <c r="Y105" s="94" t="s">
        <v>492</v>
      </c>
      <c r="Z105" s="94" t="s">
        <v>492</v>
      </c>
      <c r="AA105" s="279" t="s">
        <v>492</v>
      </c>
      <c r="AB105" s="279" t="s">
        <v>492</v>
      </c>
      <c r="AC105" s="279" t="s">
        <v>1063</v>
      </c>
      <c r="AD105" s="279" t="s">
        <v>1046</v>
      </c>
      <c r="AE105" s="279" t="s">
        <v>1046</v>
      </c>
    </row>
    <row r="106" spans="1:31" ht="173.25" x14ac:dyDescent="0.25">
      <c r="A106" s="281" t="s">
        <v>666</v>
      </c>
      <c r="B106" s="282" t="s">
        <v>703</v>
      </c>
      <c r="C106" s="281" t="s">
        <v>838</v>
      </c>
      <c r="D106" s="279" t="s">
        <v>492</v>
      </c>
      <c r="E106" s="279" t="s">
        <v>492</v>
      </c>
      <c r="F106" s="279" t="s">
        <v>492</v>
      </c>
      <c r="G106" s="279" t="s">
        <v>492</v>
      </c>
      <c r="H106" s="279" t="s">
        <v>492</v>
      </c>
      <c r="I106" s="279" t="s">
        <v>492</v>
      </c>
      <c r="J106" s="279" t="s">
        <v>492</v>
      </c>
      <c r="K106" s="279" t="s">
        <v>492</v>
      </c>
      <c r="L106" s="279" t="s">
        <v>1048</v>
      </c>
      <c r="M106" s="279" t="s">
        <v>1046</v>
      </c>
      <c r="N106" s="279" t="s">
        <v>1046</v>
      </c>
      <c r="O106" s="279" t="s">
        <v>1046</v>
      </c>
      <c r="P106" s="279" t="s">
        <v>492</v>
      </c>
      <c r="Q106" s="94" t="s">
        <v>492</v>
      </c>
      <c r="R106" s="94" t="s">
        <v>492</v>
      </c>
      <c r="S106" s="94" t="s">
        <v>492</v>
      </c>
      <c r="T106" s="94" t="s">
        <v>492</v>
      </c>
      <c r="U106" s="94" t="s">
        <v>492</v>
      </c>
      <c r="V106" s="94" t="s">
        <v>492</v>
      </c>
      <c r="W106" s="94" t="s">
        <v>492</v>
      </c>
      <c r="X106" s="94" t="s">
        <v>492</v>
      </c>
      <c r="Y106" s="94" t="s">
        <v>492</v>
      </c>
      <c r="Z106" s="94" t="s">
        <v>492</v>
      </c>
      <c r="AA106" s="279" t="s">
        <v>492</v>
      </c>
      <c r="AB106" s="279" t="s">
        <v>492</v>
      </c>
      <c r="AC106" s="279" t="s">
        <v>1063</v>
      </c>
      <c r="AD106" s="279" t="s">
        <v>1046</v>
      </c>
      <c r="AE106" s="279" t="s">
        <v>1046</v>
      </c>
    </row>
    <row r="107" spans="1:31" ht="110.25" x14ac:dyDescent="0.25">
      <c r="A107" s="281" t="s">
        <v>666</v>
      </c>
      <c r="B107" s="282" t="s">
        <v>709</v>
      </c>
      <c r="C107" s="281" t="s">
        <v>839</v>
      </c>
      <c r="D107" s="279" t="s">
        <v>492</v>
      </c>
      <c r="E107" s="279" t="s">
        <v>492</v>
      </c>
      <c r="F107" s="279" t="s">
        <v>492</v>
      </c>
      <c r="G107" s="279" t="s">
        <v>492</v>
      </c>
      <c r="H107" s="279" t="s">
        <v>492</v>
      </c>
      <c r="I107" s="279" t="s">
        <v>492</v>
      </c>
      <c r="J107" s="279" t="s">
        <v>492</v>
      </c>
      <c r="K107" s="279" t="s">
        <v>492</v>
      </c>
      <c r="L107" s="279" t="s">
        <v>1048</v>
      </c>
      <c r="M107" s="279" t="s">
        <v>1046</v>
      </c>
      <c r="N107" s="279" t="s">
        <v>1046</v>
      </c>
      <c r="O107" s="279" t="s">
        <v>1046</v>
      </c>
      <c r="P107" s="279" t="s">
        <v>492</v>
      </c>
      <c r="Q107" s="94" t="s">
        <v>492</v>
      </c>
      <c r="R107" s="94" t="s">
        <v>492</v>
      </c>
      <c r="S107" s="94" t="s">
        <v>492</v>
      </c>
      <c r="T107" s="94" t="s">
        <v>492</v>
      </c>
      <c r="U107" s="94" t="s">
        <v>492</v>
      </c>
      <c r="V107" s="94" t="s">
        <v>492</v>
      </c>
      <c r="W107" s="94" t="s">
        <v>492</v>
      </c>
      <c r="X107" s="94" t="s">
        <v>492</v>
      </c>
      <c r="Y107" s="94" t="s">
        <v>492</v>
      </c>
      <c r="Z107" s="94" t="s">
        <v>492</v>
      </c>
      <c r="AA107" s="279" t="s">
        <v>492</v>
      </c>
      <c r="AB107" s="279" t="s">
        <v>492</v>
      </c>
      <c r="AC107" s="279" t="s">
        <v>1064</v>
      </c>
      <c r="AD107" s="279" t="s">
        <v>1046</v>
      </c>
      <c r="AE107" s="279" t="s">
        <v>1046</v>
      </c>
    </row>
    <row r="108" spans="1:31" ht="110.25" x14ac:dyDescent="0.25">
      <c r="A108" s="281" t="s">
        <v>666</v>
      </c>
      <c r="B108" s="282" t="s">
        <v>710</v>
      </c>
      <c r="C108" s="281" t="s">
        <v>840</v>
      </c>
      <c r="D108" s="279" t="s">
        <v>492</v>
      </c>
      <c r="E108" s="279" t="s">
        <v>492</v>
      </c>
      <c r="F108" s="279" t="s">
        <v>492</v>
      </c>
      <c r="G108" s="279" t="s">
        <v>492</v>
      </c>
      <c r="H108" s="279" t="s">
        <v>492</v>
      </c>
      <c r="I108" s="279" t="s">
        <v>492</v>
      </c>
      <c r="J108" s="279" t="s">
        <v>492</v>
      </c>
      <c r="K108" s="279" t="s">
        <v>492</v>
      </c>
      <c r="L108" s="279" t="s">
        <v>1048</v>
      </c>
      <c r="M108" s="279" t="s">
        <v>1046</v>
      </c>
      <c r="N108" s="279" t="s">
        <v>1046</v>
      </c>
      <c r="O108" s="279" t="s">
        <v>1046</v>
      </c>
      <c r="P108" s="279" t="s">
        <v>492</v>
      </c>
      <c r="Q108" s="94" t="s">
        <v>492</v>
      </c>
      <c r="R108" s="94" t="s">
        <v>492</v>
      </c>
      <c r="S108" s="94" t="s">
        <v>492</v>
      </c>
      <c r="T108" s="94" t="s">
        <v>492</v>
      </c>
      <c r="U108" s="94" t="s">
        <v>492</v>
      </c>
      <c r="V108" s="94" t="s">
        <v>492</v>
      </c>
      <c r="W108" s="94" t="s">
        <v>492</v>
      </c>
      <c r="X108" s="94" t="s">
        <v>492</v>
      </c>
      <c r="Y108" s="94" t="s">
        <v>492</v>
      </c>
      <c r="Z108" s="94" t="s">
        <v>492</v>
      </c>
      <c r="AA108" s="279" t="s">
        <v>492</v>
      </c>
      <c r="AB108" s="279" t="s">
        <v>492</v>
      </c>
      <c r="AC108" s="279" t="s">
        <v>1064</v>
      </c>
      <c r="AD108" s="279" t="s">
        <v>1046</v>
      </c>
      <c r="AE108" s="279" t="s">
        <v>1046</v>
      </c>
    </row>
    <row r="109" spans="1:31" ht="110.25" x14ac:dyDescent="0.25">
      <c r="A109" s="281" t="s">
        <v>666</v>
      </c>
      <c r="B109" s="282" t="s">
        <v>711</v>
      </c>
      <c r="C109" s="281" t="s">
        <v>841</v>
      </c>
      <c r="D109" s="279" t="s">
        <v>492</v>
      </c>
      <c r="E109" s="279" t="s">
        <v>492</v>
      </c>
      <c r="F109" s="279" t="s">
        <v>492</v>
      </c>
      <c r="G109" s="279" t="s">
        <v>492</v>
      </c>
      <c r="H109" s="279" t="s">
        <v>492</v>
      </c>
      <c r="I109" s="279" t="s">
        <v>492</v>
      </c>
      <c r="J109" s="279" t="s">
        <v>492</v>
      </c>
      <c r="K109" s="279" t="s">
        <v>492</v>
      </c>
      <c r="L109" s="279" t="s">
        <v>1048</v>
      </c>
      <c r="M109" s="279" t="s">
        <v>1046</v>
      </c>
      <c r="N109" s="279" t="s">
        <v>1046</v>
      </c>
      <c r="O109" s="279" t="s">
        <v>1046</v>
      </c>
      <c r="P109" s="279" t="s">
        <v>492</v>
      </c>
      <c r="Q109" s="94" t="s">
        <v>492</v>
      </c>
      <c r="R109" s="94" t="s">
        <v>492</v>
      </c>
      <c r="S109" s="94" t="s">
        <v>492</v>
      </c>
      <c r="T109" s="94" t="s">
        <v>492</v>
      </c>
      <c r="U109" s="94" t="s">
        <v>492</v>
      </c>
      <c r="V109" s="94" t="s">
        <v>492</v>
      </c>
      <c r="W109" s="94" t="s">
        <v>492</v>
      </c>
      <c r="X109" s="94" t="s">
        <v>492</v>
      </c>
      <c r="Y109" s="94" t="s">
        <v>492</v>
      </c>
      <c r="Z109" s="94" t="s">
        <v>492</v>
      </c>
      <c r="AA109" s="279" t="s">
        <v>492</v>
      </c>
      <c r="AB109" s="279" t="s">
        <v>492</v>
      </c>
      <c r="AC109" s="279" t="s">
        <v>1064</v>
      </c>
      <c r="AD109" s="279" t="s">
        <v>1046</v>
      </c>
      <c r="AE109" s="279" t="s">
        <v>1046</v>
      </c>
    </row>
    <row r="110" spans="1:31" ht="110.25" x14ac:dyDescent="0.25">
      <c r="A110" s="281" t="s">
        <v>666</v>
      </c>
      <c r="B110" s="282" t="s">
        <v>712</v>
      </c>
      <c r="C110" s="281" t="s">
        <v>842</v>
      </c>
      <c r="D110" s="279" t="s">
        <v>492</v>
      </c>
      <c r="E110" s="279" t="s">
        <v>492</v>
      </c>
      <c r="F110" s="279" t="s">
        <v>492</v>
      </c>
      <c r="G110" s="279" t="s">
        <v>492</v>
      </c>
      <c r="H110" s="279" t="s">
        <v>492</v>
      </c>
      <c r="I110" s="279" t="s">
        <v>492</v>
      </c>
      <c r="J110" s="279" t="s">
        <v>492</v>
      </c>
      <c r="K110" s="279" t="s">
        <v>492</v>
      </c>
      <c r="L110" s="279" t="s">
        <v>1048</v>
      </c>
      <c r="M110" s="279" t="s">
        <v>1046</v>
      </c>
      <c r="N110" s="279" t="s">
        <v>1046</v>
      </c>
      <c r="O110" s="279" t="s">
        <v>1046</v>
      </c>
      <c r="P110" s="279" t="s">
        <v>492</v>
      </c>
      <c r="Q110" s="94" t="s">
        <v>492</v>
      </c>
      <c r="R110" s="94" t="s">
        <v>492</v>
      </c>
      <c r="S110" s="94" t="s">
        <v>492</v>
      </c>
      <c r="T110" s="94" t="s">
        <v>492</v>
      </c>
      <c r="U110" s="94" t="s">
        <v>492</v>
      </c>
      <c r="V110" s="94" t="s">
        <v>492</v>
      </c>
      <c r="W110" s="94" t="s">
        <v>492</v>
      </c>
      <c r="X110" s="94" t="s">
        <v>492</v>
      </c>
      <c r="Y110" s="94" t="s">
        <v>492</v>
      </c>
      <c r="Z110" s="94" t="s">
        <v>492</v>
      </c>
      <c r="AA110" s="279" t="s">
        <v>492</v>
      </c>
      <c r="AB110" s="279" t="s">
        <v>492</v>
      </c>
      <c r="AC110" s="279" t="s">
        <v>1064</v>
      </c>
      <c r="AD110" s="279" t="s">
        <v>1046</v>
      </c>
      <c r="AE110" s="279" t="s">
        <v>1046</v>
      </c>
    </row>
    <row r="111" spans="1:31" ht="110.25" x14ac:dyDescent="0.25">
      <c r="A111" s="281" t="s">
        <v>666</v>
      </c>
      <c r="B111" s="282" t="s">
        <v>713</v>
      </c>
      <c r="C111" s="281" t="s">
        <v>843</v>
      </c>
      <c r="D111" s="279" t="s">
        <v>492</v>
      </c>
      <c r="E111" s="279" t="s">
        <v>492</v>
      </c>
      <c r="F111" s="279" t="s">
        <v>492</v>
      </c>
      <c r="G111" s="279" t="s">
        <v>492</v>
      </c>
      <c r="H111" s="279" t="s">
        <v>492</v>
      </c>
      <c r="I111" s="279" t="s">
        <v>492</v>
      </c>
      <c r="J111" s="279" t="s">
        <v>492</v>
      </c>
      <c r="K111" s="279" t="s">
        <v>492</v>
      </c>
      <c r="L111" s="279" t="s">
        <v>1048</v>
      </c>
      <c r="M111" s="279" t="s">
        <v>1046</v>
      </c>
      <c r="N111" s="279" t="s">
        <v>1046</v>
      </c>
      <c r="O111" s="279" t="s">
        <v>1046</v>
      </c>
      <c r="P111" s="279" t="s">
        <v>492</v>
      </c>
      <c r="Q111" s="94" t="s">
        <v>492</v>
      </c>
      <c r="R111" s="94" t="s">
        <v>492</v>
      </c>
      <c r="S111" s="94" t="s">
        <v>492</v>
      </c>
      <c r="T111" s="94" t="s">
        <v>492</v>
      </c>
      <c r="U111" s="94" t="s">
        <v>492</v>
      </c>
      <c r="V111" s="94" t="s">
        <v>492</v>
      </c>
      <c r="W111" s="94" t="s">
        <v>492</v>
      </c>
      <c r="X111" s="94" t="s">
        <v>492</v>
      </c>
      <c r="Y111" s="94" t="s">
        <v>492</v>
      </c>
      <c r="Z111" s="94" t="s">
        <v>492</v>
      </c>
      <c r="AA111" s="279" t="s">
        <v>492</v>
      </c>
      <c r="AB111" s="279" t="s">
        <v>492</v>
      </c>
      <c r="AC111" s="279" t="s">
        <v>1064</v>
      </c>
      <c r="AD111" s="279" t="s">
        <v>1046</v>
      </c>
      <c r="AE111" s="279" t="s">
        <v>1046</v>
      </c>
    </row>
    <row r="112" spans="1:31" ht="110.25" x14ac:dyDescent="0.25">
      <c r="A112" s="281" t="s">
        <v>666</v>
      </c>
      <c r="B112" s="282" t="s">
        <v>714</v>
      </c>
      <c r="C112" s="281" t="s">
        <v>844</v>
      </c>
      <c r="D112" s="279" t="s">
        <v>492</v>
      </c>
      <c r="E112" s="279" t="s">
        <v>492</v>
      </c>
      <c r="F112" s="279" t="s">
        <v>492</v>
      </c>
      <c r="G112" s="279" t="s">
        <v>492</v>
      </c>
      <c r="H112" s="279" t="s">
        <v>492</v>
      </c>
      <c r="I112" s="279" t="s">
        <v>492</v>
      </c>
      <c r="J112" s="279" t="s">
        <v>492</v>
      </c>
      <c r="K112" s="279" t="s">
        <v>492</v>
      </c>
      <c r="L112" s="279" t="s">
        <v>1048</v>
      </c>
      <c r="M112" s="279" t="s">
        <v>1046</v>
      </c>
      <c r="N112" s="279" t="s">
        <v>1046</v>
      </c>
      <c r="O112" s="279" t="s">
        <v>1046</v>
      </c>
      <c r="P112" s="279" t="s">
        <v>492</v>
      </c>
      <c r="Q112" s="94" t="s">
        <v>492</v>
      </c>
      <c r="R112" s="94" t="s">
        <v>492</v>
      </c>
      <c r="S112" s="94" t="s">
        <v>492</v>
      </c>
      <c r="T112" s="94" t="s">
        <v>492</v>
      </c>
      <c r="U112" s="94" t="s">
        <v>492</v>
      </c>
      <c r="V112" s="94" t="s">
        <v>492</v>
      </c>
      <c r="W112" s="94" t="s">
        <v>492</v>
      </c>
      <c r="X112" s="94" t="s">
        <v>492</v>
      </c>
      <c r="Y112" s="94" t="s">
        <v>492</v>
      </c>
      <c r="Z112" s="94" t="s">
        <v>492</v>
      </c>
      <c r="AA112" s="279" t="s">
        <v>492</v>
      </c>
      <c r="AB112" s="279" t="s">
        <v>492</v>
      </c>
      <c r="AC112" s="279" t="s">
        <v>1064</v>
      </c>
      <c r="AD112" s="279" t="s">
        <v>1046</v>
      </c>
      <c r="AE112" s="279" t="s">
        <v>1046</v>
      </c>
    </row>
    <row r="113" spans="1:31" ht="110.25" x14ac:dyDescent="0.25">
      <c r="A113" s="281" t="s">
        <v>666</v>
      </c>
      <c r="B113" s="282" t="s">
        <v>715</v>
      </c>
      <c r="C113" s="281" t="s">
        <v>845</v>
      </c>
      <c r="D113" s="279" t="s">
        <v>492</v>
      </c>
      <c r="E113" s="279" t="s">
        <v>492</v>
      </c>
      <c r="F113" s="279" t="s">
        <v>492</v>
      </c>
      <c r="G113" s="279" t="s">
        <v>492</v>
      </c>
      <c r="H113" s="279" t="s">
        <v>492</v>
      </c>
      <c r="I113" s="279" t="s">
        <v>492</v>
      </c>
      <c r="J113" s="279" t="s">
        <v>492</v>
      </c>
      <c r="K113" s="279" t="s">
        <v>492</v>
      </c>
      <c r="L113" s="279" t="s">
        <v>1048</v>
      </c>
      <c r="M113" s="279" t="s">
        <v>1046</v>
      </c>
      <c r="N113" s="279" t="s">
        <v>1046</v>
      </c>
      <c r="O113" s="279" t="s">
        <v>1046</v>
      </c>
      <c r="P113" s="279" t="s">
        <v>492</v>
      </c>
      <c r="Q113" s="94" t="s">
        <v>492</v>
      </c>
      <c r="R113" s="94" t="s">
        <v>492</v>
      </c>
      <c r="S113" s="94" t="s">
        <v>492</v>
      </c>
      <c r="T113" s="94" t="s">
        <v>492</v>
      </c>
      <c r="U113" s="94" t="s">
        <v>492</v>
      </c>
      <c r="V113" s="94" t="s">
        <v>492</v>
      </c>
      <c r="W113" s="94" t="s">
        <v>492</v>
      </c>
      <c r="X113" s="94" t="s">
        <v>492</v>
      </c>
      <c r="Y113" s="94" t="s">
        <v>492</v>
      </c>
      <c r="Z113" s="94" t="s">
        <v>492</v>
      </c>
      <c r="AA113" s="279" t="s">
        <v>492</v>
      </c>
      <c r="AB113" s="279" t="s">
        <v>492</v>
      </c>
      <c r="AC113" s="279" t="s">
        <v>1064</v>
      </c>
      <c r="AD113" s="279" t="s">
        <v>1046</v>
      </c>
      <c r="AE113" s="279" t="s">
        <v>1046</v>
      </c>
    </row>
    <row r="114" spans="1:31" ht="110.25" x14ac:dyDescent="0.25">
      <c r="A114" s="281" t="s">
        <v>666</v>
      </c>
      <c r="B114" s="282" t="s">
        <v>716</v>
      </c>
      <c r="C114" s="281" t="s">
        <v>846</v>
      </c>
      <c r="D114" s="279" t="s">
        <v>492</v>
      </c>
      <c r="E114" s="279" t="s">
        <v>492</v>
      </c>
      <c r="F114" s="279" t="s">
        <v>492</v>
      </c>
      <c r="G114" s="279" t="s">
        <v>492</v>
      </c>
      <c r="H114" s="279" t="s">
        <v>492</v>
      </c>
      <c r="I114" s="279" t="s">
        <v>492</v>
      </c>
      <c r="J114" s="279" t="s">
        <v>492</v>
      </c>
      <c r="K114" s="279" t="s">
        <v>492</v>
      </c>
      <c r="L114" s="279" t="s">
        <v>1048</v>
      </c>
      <c r="M114" s="279" t="s">
        <v>1046</v>
      </c>
      <c r="N114" s="279" t="s">
        <v>1046</v>
      </c>
      <c r="O114" s="279" t="s">
        <v>1046</v>
      </c>
      <c r="P114" s="279" t="s">
        <v>492</v>
      </c>
      <c r="Q114" s="94" t="s">
        <v>492</v>
      </c>
      <c r="R114" s="94" t="s">
        <v>492</v>
      </c>
      <c r="S114" s="94" t="s">
        <v>492</v>
      </c>
      <c r="T114" s="94" t="s">
        <v>492</v>
      </c>
      <c r="U114" s="94" t="s">
        <v>492</v>
      </c>
      <c r="V114" s="94" t="s">
        <v>492</v>
      </c>
      <c r="W114" s="94" t="s">
        <v>492</v>
      </c>
      <c r="X114" s="94" t="s">
        <v>492</v>
      </c>
      <c r="Y114" s="94" t="s">
        <v>492</v>
      </c>
      <c r="Z114" s="94" t="s">
        <v>492</v>
      </c>
      <c r="AA114" s="279" t="s">
        <v>492</v>
      </c>
      <c r="AB114" s="279" t="s">
        <v>492</v>
      </c>
      <c r="AC114" s="279" t="s">
        <v>1064</v>
      </c>
      <c r="AD114" s="279" t="s">
        <v>1046</v>
      </c>
      <c r="AE114" s="279" t="s">
        <v>1046</v>
      </c>
    </row>
    <row r="115" spans="1:31" ht="110.25" x14ac:dyDescent="0.25">
      <c r="A115" s="281" t="s">
        <v>666</v>
      </c>
      <c r="B115" s="282" t="s">
        <v>717</v>
      </c>
      <c r="C115" s="281" t="s">
        <v>847</v>
      </c>
      <c r="D115" s="279" t="s">
        <v>492</v>
      </c>
      <c r="E115" s="279" t="s">
        <v>492</v>
      </c>
      <c r="F115" s="279" t="s">
        <v>492</v>
      </c>
      <c r="G115" s="279" t="s">
        <v>492</v>
      </c>
      <c r="H115" s="279" t="s">
        <v>492</v>
      </c>
      <c r="I115" s="279" t="s">
        <v>492</v>
      </c>
      <c r="J115" s="279" t="s">
        <v>492</v>
      </c>
      <c r="K115" s="279" t="s">
        <v>492</v>
      </c>
      <c r="L115" s="279" t="s">
        <v>1048</v>
      </c>
      <c r="M115" s="279" t="s">
        <v>1046</v>
      </c>
      <c r="N115" s="279" t="s">
        <v>1046</v>
      </c>
      <c r="O115" s="279" t="s">
        <v>1046</v>
      </c>
      <c r="P115" s="279" t="s">
        <v>492</v>
      </c>
      <c r="Q115" s="94" t="s">
        <v>492</v>
      </c>
      <c r="R115" s="94" t="s">
        <v>492</v>
      </c>
      <c r="S115" s="94" t="s">
        <v>492</v>
      </c>
      <c r="T115" s="94" t="s">
        <v>492</v>
      </c>
      <c r="U115" s="94" t="s">
        <v>492</v>
      </c>
      <c r="V115" s="94" t="s">
        <v>492</v>
      </c>
      <c r="W115" s="94" t="s">
        <v>492</v>
      </c>
      <c r="X115" s="94" t="s">
        <v>492</v>
      </c>
      <c r="Y115" s="94" t="s">
        <v>492</v>
      </c>
      <c r="Z115" s="94" t="s">
        <v>492</v>
      </c>
      <c r="AA115" s="279" t="s">
        <v>492</v>
      </c>
      <c r="AB115" s="279" t="s">
        <v>492</v>
      </c>
      <c r="AC115" s="279" t="s">
        <v>1064</v>
      </c>
      <c r="AD115" s="279" t="s">
        <v>1046</v>
      </c>
      <c r="AE115" s="279" t="s">
        <v>1046</v>
      </c>
    </row>
    <row r="116" spans="1:31" ht="110.25" x14ac:dyDescent="0.25">
      <c r="A116" s="281" t="s">
        <v>666</v>
      </c>
      <c r="B116" s="282" t="s">
        <v>705</v>
      </c>
      <c r="C116" s="281" t="s">
        <v>847</v>
      </c>
      <c r="D116" s="279" t="s">
        <v>492</v>
      </c>
      <c r="E116" s="279" t="s">
        <v>492</v>
      </c>
      <c r="F116" s="279" t="s">
        <v>492</v>
      </c>
      <c r="G116" s="279" t="s">
        <v>492</v>
      </c>
      <c r="H116" s="279" t="s">
        <v>492</v>
      </c>
      <c r="I116" s="279" t="s">
        <v>492</v>
      </c>
      <c r="J116" s="279" t="s">
        <v>492</v>
      </c>
      <c r="K116" s="279" t="s">
        <v>492</v>
      </c>
      <c r="L116" s="279" t="s">
        <v>1048</v>
      </c>
      <c r="M116" s="279" t="s">
        <v>1046</v>
      </c>
      <c r="N116" s="279" t="s">
        <v>1046</v>
      </c>
      <c r="O116" s="279" t="s">
        <v>1046</v>
      </c>
      <c r="P116" s="279" t="s">
        <v>492</v>
      </c>
      <c r="Q116" s="94" t="s">
        <v>492</v>
      </c>
      <c r="R116" s="94" t="s">
        <v>492</v>
      </c>
      <c r="S116" s="94" t="s">
        <v>492</v>
      </c>
      <c r="T116" s="94" t="s">
        <v>492</v>
      </c>
      <c r="U116" s="94" t="s">
        <v>492</v>
      </c>
      <c r="V116" s="94" t="s">
        <v>492</v>
      </c>
      <c r="W116" s="94" t="s">
        <v>492</v>
      </c>
      <c r="X116" s="94" t="s">
        <v>492</v>
      </c>
      <c r="Y116" s="94" t="s">
        <v>492</v>
      </c>
      <c r="Z116" s="94" t="s">
        <v>492</v>
      </c>
      <c r="AA116" s="279" t="s">
        <v>492</v>
      </c>
      <c r="AB116" s="279" t="s">
        <v>492</v>
      </c>
      <c r="AC116" s="279" t="s">
        <v>1064</v>
      </c>
      <c r="AD116" s="279" t="s">
        <v>1046</v>
      </c>
      <c r="AE116" s="279" t="s">
        <v>1046</v>
      </c>
    </row>
    <row r="117" spans="1:31" ht="110.25" x14ac:dyDescent="0.25">
      <c r="A117" s="281" t="s">
        <v>666</v>
      </c>
      <c r="B117" s="282" t="s">
        <v>718</v>
      </c>
      <c r="C117" s="281" t="s">
        <v>848</v>
      </c>
      <c r="D117" s="279" t="s">
        <v>492</v>
      </c>
      <c r="E117" s="279" t="s">
        <v>492</v>
      </c>
      <c r="F117" s="279" t="s">
        <v>492</v>
      </c>
      <c r="G117" s="279" t="s">
        <v>492</v>
      </c>
      <c r="H117" s="279" t="s">
        <v>492</v>
      </c>
      <c r="I117" s="279" t="s">
        <v>492</v>
      </c>
      <c r="J117" s="279" t="s">
        <v>492</v>
      </c>
      <c r="K117" s="279" t="s">
        <v>492</v>
      </c>
      <c r="L117" s="279" t="s">
        <v>1048</v>
      </c>
      <c r="M117" s="279" t="s">
        <v>1046</v>
      </c>
      <c r="N117" s="279" t="s">
        <v>1046</v>
      </c>
      <c r="O117" s="279" t="s">
        <v>1046</v>
      </c>
      <c r="P117" s="279" t="s">
        <v>492</v>
      </c>
      <c r="Q117" s="94" t="s">
        <v>492</v>
      </c>
      <c r="R117" s="94" t="s">
        <v>492</v>
      </c>
      <c r="S117" s="94" t="s">
        <v>492</v>
      </c>
      <c r="T117" s="94" t="s">
        <v>492</v>
      </c>
      <c r="U117" s="94" t="s">
        <v>492</v>
      </c>
      <c r="V117" s="94" t="s">
        <v>492</v>
      </c>
      <c r="W117" s="94" t="s">
        <v>492</v>
      </c>
      <c r="X117" s="94" t="s">
        <v>492</v>
      </c>
      <c r="Y117" s="94" t="s">
        <v>492</v>
      </c>
      <c r="Z117" s="94" t="s">
        <v>492</v>
      </c>
      <c r="AA117" s="279" t="s">
        <v>492</v>
      </c>
      <c r="AB117" s="279" t="s">
        <v>492</v>
      </c>
      <c r="AC117" s="279" t="s">
        <v>1064</v>
      </c>
      <c r="AD117" s="279" t="s">
        <v>1046</v>
      </c>
      <c r="AE117" s="279" t="s">
        <v>1046</v>
      </c>
    </row>
    <row r="118" spans="1:31" ht="110.25" x14ac:dyDescent="0.25">
      <c r="A118" s="281" t="s">
        <v>666</v>
      </c>
      <c r="B118" s="282" t="s">
        <v>719</v>
      </c>
      <c r="C118" s="281" t="s">
        <v>849</v>
      </c>
      <c r="D118" s="279" t="s">
        <v>492</v>
      </c>
      <c r="E118" s="279" t="s">
        <v>492</v>
      </c>
      <c r="F118" s="279" t="s">
        <v>492</v>
      </c>
      <c r="G118" s="279" t="s">
        <v>492</v>
      </c>
      <c r="H118" s="279" t="s">
        <v>492</v>
      </c>
      <c r="I118" s="279" t="s">
        <v>492</v>
      </c>
      <c r="J118" s="279" t="s">
        <v>492</v>
      </c>
      <c r="K118" s="279" t="s">
        <v>492</v>
      </c>
      <c r="L118" s="279" t="s">
        <v>1048</v>
      </c>
      <c r="M118" s="279" t="s">
        <v>1046</v>
      </c>
      <c r="N118" s="279" t="s">
        <v>1046</v>
      </c>
      <c r="O118" s="279" t="s">
        <v>1046</v>
      </c>
      <c r="P118" s="279" t="s">
        <v>492</v>
      </c>
      <c r="Q118" s="94" t="s">
        <v>492</v>
      </c>
      <c r="R118" s="94" t="s">
        <v>492</v>
      </c>
      <c r="S118" s="94" t="s">
        <v>492</v>
      </c>
      <c r="T118" s="94" t="s">
        <v>492</v>
      </c>
      <c r="U118" s="94" t="s">
        <v>492</v>
      </c>
      <c r="V118" s="94" t="s">
        <v>492</v>
      </c>
      <c r="W118" s="94" t="s">
        <v>492</v>
      </c>
      <c r="X118" s="94" t="s">
        <v>492</v>
      </c>
      <c r="Y118" s="94" t="s">
        <v>492</v>
      </c>
      <c r="Z118" s="94" t="s">
        <v>492</v>
      </c>
      <c r="AA118" s="279" t="s">
        <v>492</v>
      </c>
      <c r="AB118" s="279" t="s">
        <v>492</v>
      </c>
      <c r="AC118" s="279" t="s">
        <v>1064</v>
      </c>
      <c r="AD118" s="279" t="s">
        <v>1046</v>
      </c>
      <c r="AE118" s="279" t="s">
        <v>1046</v>
      </c>
    </row>
    <row r="119" spans="1:31" ht="110.25" x14ac:dyDescent="0.25">
      <c r="A119" s="281" t="s">
        <v>666</v>
      </c>
      <c r="B119" s="282" t="s">
        <v>720</v>
      </c>
      <c r="C119" s="281" t="s">
        <v>850</v>
      </c>
      <c r="D119" s="279" t="s">
        <v>492</v>
      </c>
      <c r="E119" s="279" t="s">
        <v>492</v>
      </c>
      <c r="F119" s="279" t="s">
        <v>492</v>
      </c>
      <c r="G119" s="279" t="s">
        <v>492</v>
      </c>
      <c r="H119" s="279" t="s">
        <v>492</v>
      </c>
      <c r="I119" s="279" t="s">
        <v>492</v>
      </c>
      <c r="J119" s="279" t="s">
        <v>492</v>
      </c>
      <c r="K119" s="279" t="s">
        <v>492</v>
      </c>
      <c r="L119" s="279" t="s">
        <v>1048</v>
      </c>
      <c r="M119" s="279" t="s">
        <v>1046</v>
      </c>
      <c r="N119" s="279" t="s">
        <v>1046</v>
      </c>
      <c r="O119" s="279" t="s">
        <v>1046</v>
      </c>
      <c r="P119" s="279" t="s">
        <v>492</v>
      </c>
      <c r="Q119" s="94" t="s">
        <v>492</v>
      </c>
      <c r="R119" s="94" t="s">
        <v>492</v>
      </c>
      <c r="S119" s="94" t="s">
        <v>492</v>
      </c>
      <c r="T119" s="94" t="s">
        <v>492</v>
      </c>
      <c r="U119" s="94" t="s">
        <v>492</v>
      </c>
      <c r="V119" s="94" t="s">
        <v>492</v>
      </c>
      <c r="W119" s="94" t="s">
        <v>492</v>
      </c>
      <c r="X119" s="94" t="s">
        <v>492</v>
      </c>
      <c r="Y119" s="94" t="s">
        <v>492</v>
      </c>
      <c r="Z119" s="94" t="s">
        <v>492</v>
      </c>
      <c r="AA119" s="279" t="s">
        <v>492</v>
      </c>
      <c r="AB119" s="279" t="s">
        <v>492</v>
      </c>
      <c r="AC119" s="279" t="s">
        <v>1064</v>
      </c>
      <c r="AD119" s="279" t="s">
        <v>1046</v>
      </c>
      <c r="AE119" s="279" t="s">
        <v>1046</v>
      </c>
    </row>
    <row r="120" spans="1:31" ht="110.25" x14ac:dyDescent="0.25">
      <c r="A120" s="281" t="s">
        <v>666</v>
      </c>
      <c r="B120" s="282" t="s">
        <v>721</v>
      </c>
      <c r="C120" s="281" t="s">
        <v>851</v>
      </c>
      <c r="D120" s="279" t="s">
        <v>492</v>
      </c>
      <c r="E120" s="279" t="s">
        <v>492</v>
      </c>
      <c r="F120" s="279" t="s">
        <v>492</v>
      </c>
      <c r="G120" s="279" t="s">
        <v>492</v>
      </c>
      <c r="H120" s="279" t="s">
        <v>492</v>
      </c>
      <c r="I120" s="279" t="s">
        <v>492</v>
      </c>
      <c r="J120" s="279" t="s">
        <v>492</v>
      </c>
      <c r="K120" s="279" t="s">
        <v>492</v>
      </c>
      <c r="L120" s="279" t="s">
        <v>1048</v>
      </c>
      <c r="M120" s="279" t="s">
        <v>1046</v>
      </c>
      <c r="N120" s="279" t="s">
        <v>1046</v>
      </c>
      <c r="O120" s="279" t="s">
        <v>1046</v>
      </c>
      <c r="P120" s="279" t="s">
        <v>492</v>
      </c>
      <c r="Q120" s="94" t="s">
        <v>492</v>
      </c>
      <c r="R120" s="94" t="s">
        <v>492</v>
      </c>
      <c r="S120" s="94" t="s">
        <v>492</v>
      </c>
      <c r="T120" s="94" t="s">
        <v>492</v>
      </c>
      <c r="U120" s="94" t="s">
        <v>492</v>
      </c>
      <c r="V120" s="94" t="s">
        <v>492</v>
      </c>
      <c r="W120" s="94" t="s">
        <v>492</v>
      </c>
      <c r="X120" s="94" t="s">
        <v>492</v>
      </c>
      <c r="Y120" s="94" t="s">
        <v>492</v>
      </c>
      <c r="Z120" s="94" t="s">
        <v>492</v>
      </c>
      <c r="AA120" s="279" t="s">
        <v>492</v>
      </c>
      <c r="AB120" s="279" t="s">
        <v>492</v>
      </c>
      <c r="AC120" s="279" t="s">
        <v>1064</v>
      </c>
      <c r="AD120" s="279" t="s">
        <v>1046</v>
      </c>
      <c r="AE120" s="279" t="s">
        <v>1046</v>
      </c>
    </row>
    <row r="121" spans="1:31" ht="110.25" x14ac:dyDescent="0.25">
      <c r="A121" s="281" t="s">
        <v>666</v>
      </c>
      <c r="B121" s="282" t="s">
        <v>722</v>
      </c>
      <c r="C121" s="281" t="s">
        <v>852</v>
      </c>
      <c r="D121" s="279" t="s">
        <v>492</v>
      </c>
      <c r="E121" s="279" t="s">
        <v>492</v>
      </c>
      <c r="F121" s="279" t="s">
        <v>492</v>
      </c>
      <c r="G121" s="279" t="s">
        <v>492</v>
      </c>
      <c r="H121" s="279" t="s">
        <v>492</v>
      </c>
      <c r="I121" s="279" t="s">
        <v>492</v>
      </c>
      <c r="J121" s="279" t="s">
        <v>492</v>
      </c>
      <c r="K121" s="279" t="s">
        <v>492</v>
      </c>
      <c r="L121" s="279" t="s">
        <v>1048</v>
      </c>
      <c r="M121" s="279" t="s">
        <v>1046</v>
      </c>
      <c r="N121" s="279" t="s">
        <v>1046</v>
      </c>
      <c r="O121" s="279" t="s">
        <v>1046</v>
      </c>
      <c r="P121" s="279" t="s">
        <v>492</v>
      </c>
      <c r="Q121" s="94" t="s">
        <v>492</v>
      </c>
      <c r="R121" s="94" t="s">
        <v>492</v>
      </c>
      <c r="S121" s="94" t="s">
        <v>492</v>
      </c>
      <c r="T121" s="94" t="s">
        <v>492</v>
      </c>
      <c r="U121" s="94" t="s">
        <v>492</v>
      </c>
      <c r="V121" s="94" t="s">
        <v>492</v>
      </c>
      <c r="W121" s="94" t="s">
        <v>492</v>
      </c>
      <c r="X121" s="94" t="s">
        <v>492</v>
      </c>
      <c r="Y121" s="94" t="s">
        <v>492</v>
      </c>
      <c r="Z121" s="94" t="s">
        <v>492</v>
      </c>
      <c r="AA121" s="279" t="s">
        <v>492</v>
      </c>
      <c r="AB121" s="279" t="s">
        <v>492</v>
      </c>
      <c r="AC121" s="279" t="s">
        <v>1064</v>
      </c>
      <c r="AD121" s="279" t="s">
        <v>1046</v>
      </c>
      <c r="AE121" s="279" t="s">
        <v>1046</v>
      </c>
    </row>
    <row r="122" spans="1:31" ht="110.25" x14ac:dyDescent="0.25">
      <c r="A122" s="281" t="s">
        <v>666</v>
      </c>
      <c r="B122" s="282" t="s">
        <v>706</v>
      </c>
      <c r="C122" s="281" t="s">
        <v>853</v>
      </c>
      <c r="D122" s="279" t="s">
        <v>492</v>
      </c>
      <c r="E122" s="279" t="s">
        <v>492</v>
      </c>
      <c r="F122" s="279" t="s">
        <v>492</v>
      </c>
      <c r="G122" s="279" t="s">
        <v>492</v>
      </c>
      <c r="H122" s="279" t="s">
        <v>492</v>
      </c>
      <c r="I122" s="279" t="s">
        <v>492</v>
      </c>
      <c r="J122" s="279" t="s">
        <v>492</v>
      </c>
      <c r="K122" s="279" t="s">
        <v>492</v>
      </c>
      <c r="L122" s="279" t="s">
        <v>1048</v>
      </c>
      <c r="M122" s="279" t="s">
        <v>1046</v>
      </c>
      <c r="N122" s="279" t="s">
        <v>1046</v>
      </c>
      <c r="O122" s="279" t="s">
        <v>1046</v>
      </c>
      <c r="P122" s="279" t="s">
        <v>492</v>
      </c>
      <c r="Q122" s="94" t="s">
        <v>492</v>
      </c>
      <c r="R122" s="94" t="s">
        <v>492</v>
      </c>
      <c r="S122" s="94" t="s">
        <v>492</v>
      </c>
      <c r="T122" s="94" t="s">
        <v>492</v>
      </c>
      <c r="U122" s="94" t="s">
        <v>492</v>
      </c>
      <c r="V122" s="94" t="s">
        <v>492</v>
      </c>
      <c r="W122" s="94" t="s">
        <v>492</v>
      </c>
      <c r="X122" s="94" t="s">
        <v>492</v>
      </c>
      <c r="Y122" s="94" t="s">
        <v>492</v>
      </c>
      <c r="Z122" s="94" t="s">
        <v>492</v>
      </c>
      <c r="AA122" s="279" t="s">
        <v>492</v>
      </c>
      <c r="AB122" s="279" t="s">
        <v>492</v>
      </c>
      <c r="AC122" s="279" t="s">
        <v>1064</v>
      </c>
      <c r="AD122" s="279" t="s">
        <v>1046</v>
      </c>
      <c r="AE122" s="279" t="s">
        <v>1046</v>
      </c>
    </row>
    <row r="123" spans="1:31" ht="110.25" x14ac:dyDescent="0.25">
      <c r="A123" s="281" t="s">
        <v>666</v>
      </c>
      <c r="B123" s="282" t="s">
        <v>723</v>
      </c>
      <c r="C123" s="281" t="s">
        <v>854</v>
      </c>
      <c r="D123" s="279" t="s">
        <v>492</v>
      </c>
      <c r="E123" s="279" t="s">
        <v>492</v>
      </c>
      <c r="F123" s="279" t="s">
        <v>492</v>
      </c>
      <c r="G123" s="279" t="s">
        <v>492</v>
      </c>
      <c r="H123" s="279" t="s">
        <v>492</v>
      </c>
      <c r="I123" s="279" t="s">
        <v>492</v>
      </c>
      <c r="J123" s="279" t="s">
        <v>492</v>
      </c>
      <c r="K123" s="279" t="s">
        <v>492</v>
      </c>
      <c r="L123" s="279" t="s">
        <v>1048</v>
      </c>
      <c r="M123" s="279" t="s">
        <v>1046</v>
      </c>
      <c r="N123" s="279" t="s">
        <v>1046</v>
      </c>
      <c r="O123" s="279" t="s">
        <v>1046</v>
      </c>
      <c r="P123" s="279" t="s">
        <v>492</v>
      </c>
      <c r="Q123" s="94" t="s">
        <v>492</v>
      </c>
      <c r="R123" s="94" t="s">
        <v>492</v>
      </c>
      <c r="S123" s="94" t="s">
        <v>492</v>
      </c>
      <c r="T123" s="94" t="s">
        <v>492</v>
      </c>
      <c r="U123" s="94" t="s">
        <v>492</v>
      </c>
      <c r="V123" s="94" t="s">
        <v>492</v>
      </c>
      <c r="W123" s="94" t="s">
        <v>492</v>
      </c>
      <c r="X123" s="94" t="s">
        <v>492</v>
      </c>
      <c r="Y123" s="94" t="s">
        <v>492</v>
      </c>
      <c r="Z123" s="94" t="s">
        <v>492</v>
      </c>
      <c r="AA123" s="279" t="s">
        <v>492</v>
      </c>
      <c r="AB123" s="279" t="s">
        <v>492</v>
      </c>
      <c r="AC123" s="279" t="s">
        <v>1064</v>
      </c>
      <c r="AD123" s="279" t="s">
        <v>1046</v>
      </c>
      <c r="AE123" s="279" t="s">
        <v>1046</v>
      </c>
    </row>
    <row r="124" spans="1:31" ht="110.25" x14ac:dyDescent="0.25">
      <c r="A124" s="281" t="s">
        <v>666</v>
      </c>
      <c r="B124" s="282" t="s">
        <v>724</v>
      </c>
      <c r="C124" s="281" t="s">
        <v>855</v>
      </c>
      <c r="D124" s="279" t="s">
        <v>492</v>
      </c>
      <c r="E124" s="279" t="s">
        <v>492</v>
      </c>
      <c r="F124" s="279" t="s">
        <v>492</v>
      </c>
      <c r="G124" s="279" t="s">
        <v>492</v>
      </c>
      <c r="H124" s="279" t="s">
        <v>492</v>
      </c>
      <c r="I124" s="279" t="s">
        <v>492</v>
      </c>
      <c r="J124" s="279" t="s">
        <v>492</v>
      </c>
      <c r="K124" s="279" t="s">
        <v>492</v>
      </c>
      <c r="L124" s="279" t="s">
        <v>1048</v>
      </c>
      <c r="M124" s="279" t="s">
        <v>1046</v>
      </c>
      <c r="N124" s="279" t="s">
        <v>1046</v>
      </c>
      <c r="O124" s="279" t="s">
        <v>1046</v>
      </c>
      <c r="P124" s="279" t="s">
        <v>492</v>
      </c>
      <c r="Q124" s="94" t="s">
        <v>492</v>
      </c>
      <c r="R124" s="94" t="s">
        <v>492</v>
      </c>
      <c r="S124" s="94" t="s">
        <v>492</v>
      </c>
      <c r="T124" s="94" t="s">
        <v>492</v>
      </c>
      <c r="U124" s="94" t="s">
        <v>492</v>
      </c>
      <c r="V124" s="94" t="s">
        <v>492</v>
      </c>
      <c r="W124" s="94" t="s">
        <v>492</v>
      </c>
      <c r="X124" s="94" t="s">
        <v>492</v>
      </c>
      <c r="Y124" s="94" t="s">
        <v>492</v>
      </c>
      <c r="Z124" s="94" t="s">
        <v>492</v>
      </c>
      <c r="AA124" s="279" t="s">
        <v>492</v>
      </c>
      <c r="AB124" s="279" t="s">
        <v>492</v>
      </c>
      <c r="AC124" s="279" t="s">
        <v>1064</v>
      </c>
      <c r="AD124" s="279" t="s">
        <v>1046</v>
      </c>
      <c r="AE124" s="279" t="s">
        <v>1046</v>
      </c>
    </row>
    <row r="125" spans="1:31" ht="110.25" x14ac:dyDescent="0.25">
      <c r="A125" s="281" t="s">
        <v>666</v>
      </c>
      <c r="B125" s="282" t="s">
        <v>725</v>
      </c>
      <c r="C125" s="281" t="s">
        <v>856</v>
      </c>
      <c r="D125" s="279" t="s">
        <v>492</v>
      </c>
      <c r="E125" s="279" t="s">
        <v>492</v>
      </c>
      <c r="F125" s="279" t="s">
        <v>492</v>
      </c>
      <c r="G125" s="279" t="s">
        <v>492</v>
      </c>
      <c r="H125" s="279" t="s">
        <v>492</v>
      </c>
      <c r="I125" s="279" t="s">
        <v>492</v>
      </c>
      <c r="J125" s="279" t="s">
        <v>492</v>
      </c>
      <c r="K125" s="279" t="s">
        <v>492</v>
      </c>
      <c r="L125" s="279" t="s">
        <v>1048</v>
      </c>
      <c r="M125" s="279" t="s">
        <v>1046</v>
      </c>
      <c r="N125" s="279" t="s">
        <v>1046</v>
      </c>
      <c r="O125" s="279" t="s">
        <v>1046</v>
      </c>
      <c r="P125" s="279" t="s">
        <v>492</v>
      </c>
      <c r="Q125" s="94" t="s">
        <v>492</v>
      </c>
      <c r="R125" s="94" t="s">
        <v>492</v>
      </c>
      <c r="S125" s="94" t="s">
        <v>492</v>
      </c>
      <c r="T125" s="94" t="s">
        <v>492</v>
      </c>
      <c r="U125" s="94" t="s">
        <v>492</v>
      </c>
      <c r="V125" s="94" t="s">
        <v>492</v>
      </c>
      <c r="W125" s="94" t="s">
        <v>492</v>
      </c>
      <c r="X125" s="94" t="s">
        <v>492</v>
      </c>
      <c r="Y125" s="94" t="s">
        <v>492</v>
      </c>
      <c r="Z125" s="94" t="s">
        <v>492</v>
      </c>
      <c r="AA125" s="279" t="s">
        <v>492</v>
      </c>
      <c r="AB125" s="279" t="s">
        <v>492</v>
      </c>
      <c r="AC125" s="279" t="s">
        <v>1064</v>
      </c>
      <c r="AD125" s="279" t="s">
        <v>1046</v>
      </c>
      <c r="AE125" s="279" t="s">
        <v>1046</v>
      </c>
    </row>
    <row r="126" spans="1:31" ht="110.25" x14ac:dyDescent="0.25">
      <c r="A126" s="281" t="s">
        <v>666</v>
      </c>
      <c r="B126" s="282" t="s">
        <v>726</v>
      </c>
      <c r="C126" s="281" t="s">
        <v>857</v>
      </c>
      <c r="D126" s="279" t="s">
        <v>492</v>
      </c>
      <c r="E126" s="279" t="s">
        <v>492</v>
      </c>
      <c r="F126" s="279" t="s">
        <v>492</v>
      </c>
      <c r="G126" s="279" t="s">
        <v>492</v>
      </c>
      <c r="H126" s="279" t="s">
        <v>492</v>
      </c>
      <c r="I126" s="279" t="s">
        <v>492</v>
      </c>
      <c r="J126" s="279" t="s">
        <v>492</v>
      </c>
      <c r="K126" s="279" t="s">
        <v>492</v>
      </c>
      <c r="L126" s="279" t="s">
        <v>1048</v>
      </c>
      <c r="M126" s="279" t="s">
        <v>1046</v>
      </c>
      <c r="N126" s="279" t="s">
        <v>1046</v>
      </c>
      <c r="O126" s="279" t="s">
        <v>1046</v>
      </c>
      <c r="P126" s="279" t="s">
        <v>492</v>
      </c>
      <c r="Q126" s="94" t="s">
        <v>492</v>
      </c>
      <c r="R126" s="94" t="s">
        <v>492</v>
      </c>
      <c r="S126" s="94" t="s">
        <v>492</v>
      </c>
      <c r="T126" s="94" t="s">
        <v>492</v>
      </c>
      <c r="U126" s="94" t="s">
        <v>492</v>
      </c>
      <c r="V126" s="94" t="s">
        <v>492</v>
      </c>
      <c r="W126" s="94" t="s">
        <v>492</v>
      </c>
      <c r="X126" s="94" t="s">
        <v>492</v>
      </c>
      <c r="Y126" s="94" t="s">
        <v>492</v>
      </c>
      <c r="Z126" s="94" t="s">
        <v>492</v>
      </c>
      <c r="AA126" s="279" t="s">
        <v>492</v>
      </c>
      <c r="AB126" s="279" t="s">
        <v>492</v>
      </c>
      <c r="AC126" s="279" t="s">
        <v>1064</v>
      </c>
      <c r="AD126" s="279" t="s">
        <v>1046</v>
      </c>
      <c r="AE126" s="279" t="s">
        <v>1046</v>
      </c>
    </row>
    <row r="127" spans="1:31" ht="78.75" x14ac:dyDescent="0.25">
      <c r="A127" s="281" t="s">
        <v>666</v>
      </c>
      <c r="B127" s="282" t="s">
        <v>707</v>
      </c>
      <c r="C127" s="281" t="s">
        <v>858</v>
      </c>
      <c r="D127" s="279" t="s">
        <v>492</v>
      </c>
      <c r="E127" s="279" t="s">
        <v>492</v>
      </c>
      <c r="F127" s="279" t="s">
        <v>492</v>
      </c>
      <c r="G127" s="279" t="s">
        <v>492</v>
      </c>
      <c r="H127" s="279" t="s">
        <v>492</v>
      </c>
      <c r="I127" s="279" t="s">
        <v>492</v>
      </c>
      <c r="J127" s="279" t="s">
        <v>492</v>
      </c>
      <c r="K127" s="279" t="s">
        <v>492</v>
      </c>
      <c r="L127" s="279" t="s">
        <v>1048</v>
      </c>
      <c r="M127" s="279" t="s">
        <v>1046</v>
      </c>
      <c r="N127" s="279" t="s">
        <v>1046</v>
      </c>
      <c r="O127" s="279" t="s">
        <v>1046</v>
      </c>
      <c r="P127" s="279" t="s">
        <v>492</v>
      </c>
      <c r="Q127" s="94" t="s">
        <v>492</v>
      </c>
      <c r="R127" s="94" t="s">
        <v>492</v>
      </c>
      <c r="S127" s="94" t="s">
        <v>492</v>
      </c>
      <c r="T127" s="94" t="s">
        <v>492</v>
      </c>
      <c r="U127" s="94" t="s">
        <v>492</v>
      </c>
      <c r="V127" s="94" t="s">
        <v>492</v>
      </c>
      <c r="W127" s="94" t="s">
        <v>492</v>
      </c>
      <c r="X127" s="94" t="s">
        <v>492</v>
      </c>
      <c r="Y127" s="94" t="s">
        <v>492</v>
      </c>
      <c r="Z127" s="94" t="s">
        <v>492</v>
      </c>
      <c r="AA127" s="279" t="s">
        <v>492</v>
      </c>
      <c r="AB127" s="279" t="s">
        <v>492</v>
      </c>
      <c r="AC127" s="279" t="s">
        <v>1065</v>
      </c>
      <c r="AD127" s="279" t="s">
        <v>1046</v>
      </c>
      <c r="AE127" s="279" t="s">
        <v>1046</v>
      </c>
    </row>
    <row r="128" spans="1:31" ht="94.5" x14ac:dyDescent="0.25">
      <c r="A128" s="281" t="s">
        <v>666</v>
      </c>
      <c r="B128" s="282" t="s">
        <v>727</v>
      </c>
      <c r="C128" s="281" t="s">
        <v>859</v>
      </c>
      <c r="D128" s="279" t="s">
        <v>492</v>
      </c>
      <c r="E128" s="279" t="s">
        <v>492</v>
      </c>
      <c r="F128" s="279" t="s">
        <v>492</v>
      </c>
      <c r="G128" s="279" t="s">
        <v>492</v>
      </c>
      <c r="H128" s="279" t="s">
        <v>492</v>
      </c>
      <c r="I128" s="279" t="s">
        <v>492</v>
      </c>
      <c r="J128" s="279" t="s">
        <v>492</v>
      </c>
      <c r="K128" s="279" t="s">
        <v>492</v>
      </c>
      <c r="L128" s="279" t="s">
        <v>1048</v>
      </c>
      <c r="M128" s="279" t="s">
        <v>1046</v>
      </c>
      <c r="N128" s="279" t="s">
        <v>1046</v>
      </c>
      <c r="O128" s="279" t="s">
        <v>1046</v>
      </c>
      <c r="P128" s="279" t="s">
        <v>492</v>
      </c>
      <c r="Q128" s="94" t="s">
        <v>492</v>
      </c>
      <c r="R128" s="94" t="s">
        <v>492</v>
      </c>
      <c r="S128" s="94" t="s">
        <v>492</v>
      </c>
      <c r="T128" s="94" t="s">
        <v>492</v>
      </c>
      <c r="U128" s="94" t="s">
        <v>492</v>
      </c>
      <c r="V128" s="94" t="s">
        <v>492</v>
      </c>
      <c r="W128" s="94" t="s">
        <v>492</v>
      </c>
      <c r="X128" s="94" t="s">
        <v>492</v>
      </c>
      <c r="Y128" s="94" t="s">
        <v>492</v>
      </c>
      <c r="Z128" s="94" t="s">
        <v>492</v>
      </c>
      <c r="AA128" s="279" t="s">
        <v>492</v>
      </c>
      <c r="AB128" s="279" t="s">
        <v>492</v>
      </c>
      <c r="AC128" s="279" t="s">
        <v>1066</v>
      </c>
      <c r="AD128" s="279" t="s">
        <v>1046</v>
      </c>
      <c r="AE128" s="279" t="s">
        <v>1046</v>
      </c>
    </row>
    <row r="129" spans="1:31" ht="63" x14ac:dyDescent="0.25">
      <c r="A129" s="281" t="s">
        <v>666</v>
      </c>
      <c r="B129" s="282" t="s">
        <v>728</v>
      </c>
      <c r="C129" s="281" t="s">
        <v>860</v>
      </c>
      <c r="D129" s="279" t="s">
        <v>492</v>
      </c>
      <c r="E129" s="279" t="s">
        <v>492</v>
      </c>
      <c r="F129" s="279" t="s">
        <v>492</v>
      </c>
      <c r="G129" s="279" t="s">
        <v>492</v>
      </c>
      <c r="H129" s="279" t="s">
        <v>492</v>
      </c>
      <c r="I129" s="279" t="s">
        <v>492</v>
      </c>
      <c r="J129" s="279" t="s">
        <v>492</v>
      </c>
      <c r="K129" s="279" t="s">
        <v>492</v>
      </c>
      <c r="L129" s="279" t="s">
        <v>1048</v>
      </c>
      <c r="M129" s="279" t="s">
        <v>1046</v>
      </c>
      <c r="N129" s="279" t="s">
        <v>1046</v>
      </c>
      <c r="O129" s="279" t="s">
        <v>1046</v>
      </c>
      <c r="P129" s="279" t="s">
        <v>492</v>
      </c>
      <c r="Q129" s="94" t="s">
        <v>492</v>
      </c>
      <c r="R129" s="94" t="s">
        <v>492</v>
      </c>
      <c r="S129" s="94" t="s">
        <v>492</v>
      </c>
      <c r="T129" s="94" t="s">
        <v>492</v>
      </c>
      <c r="U129" s="94" t="s">
        <v>492</v>
      </c>
      <c r="V129" s="94" t="s">
        <v>492</v>
      </c>
      <c r="W129" s="94" t="s">
        <v>492</v>
      </c>
      <c r="X129" s="94" t="s">
        <v>492</v>
      </c>
      <c r="Y129" s="94" t="s">
        <v>492</v>
      </c>
      <c r="Z129" s="94" t="s">
        <v>492</v>
      </c>
      <c r="AA129" s="279" t="s">
        <v>492</v>
      </c>
      <c r="AB129" s="279" t="s">
        <v>492</v>
      </c>
      <c r="AC129" s="279" t="s">
        <v>1065</v>
      </c>
      <c r="AD129" s="279" t="s">
        <v>1046</v>
      </c>
      <c r="AE129" s="279" t="s">
        <v>1046</v>
      </c>
    </row>
    <row r="130" spans="1:31" ht="63" x14ac:dyDescent="0.25">
      <c r="A130" s="281" t="s">
        <v>666</v>
      </c>
      <c r="B130" s="282" t="s">
        <v>729</v>
      </c>
      <c r="C130" s="281" t="s">
        <v>861</v>
      </c>
      <c r="D130" s="279" t="s">
        <v>492</v>
      </c>
      <c r="E130" s="279" t="s">
        <v>492</v>
      </c>
      <c r="F130" s="279" t="s">
        <v>492</v>
      </c>
      <c r="G130" s="279" t="s">
        <v>492</v>
      </c>
      <c r="H130" s="279" t="s">
        <v>492</v>
      </c>
      <c r="I130" s="279" t="s">
        <v>492</v>
      </c>
      <c r="J130" s="279" t="s">
        <v>492</v>
      </c>
      <c r="K130" s="279" t="s">
        <v>492</v>
      </c>
      <c r="L130" s="279" t="s">
        <v>1048</v>
      </c>
      <c r="M130" s="279" t="s">
        <v>1046</v>
      </c>
      <c r="N130" s="279" t="s">
        <v>1046</v>
      </c>
      <c r="O130" s="279" t="s">
        <v>1046</v>
      </c>
      <c r="P130" s="279" t="s">
        <v>492</v>
      </c>
      <c r="Q130" s="94" t="s">
        <v>492</v>
      </c>
      <c r="R130" s="94" t="s">
        <v>492</v>
      </c>
      <c r="S130" s="94" t="s">
        <v>492</v>
      </c>
      <c r="T130" s="94" t="s">
        <v>492</v>
      </c>
      <c r="U130" s="94" t="s">
        <v>492</v>
      </c>
      <c r="V130" s="94" t="s">
        <v>492</v>
      </c>
      <c r="W130" s="94" t="s">
        <v>492</v>
      </c>
      <c r="X130" s="94" t="s">
        <v>492</v>
      </c>
      <c r="Y130" s="94" t="s">
        <v>492</v>
      </c>
      <c r="Z130" s="94" t="s">
        <v>492</v>
      </c>
      <c r="AA130" s="279" t="s">
        <v>492</v>
      </c>
      <c r="AB130" s="279" t="s">
        <v>492</v>
      </c>
      <c r="AC130" s="279" t="s">
        <v>1065</v>
      </c>
      <c r="AD130" s="279" t="s">
        <v>1046</v>
      </c>
      <c r="AE130" s="279" t="s">
        <v>1046</v>
      </c>
    </row>
  </sheetData>
  <autoFilter ref="A20:AH130"/>
  <mergeCells count="36">
    <mergeCell ref="AC3:AE3"/>
    <mergeCell ref="AC2:AE2"/>
    <mergeCell ref="AC1:AE1"/>
    <mergeCell ref="Y18:Z18"/>
    <mergeCell ref="U17:Z17"/>
    <mergeCell ref="AA17:AB18"/>
    <mergeCell ref="AC17:AC19"/>
    <mergeCell ref="AD17:AE18"/>
    <mergeCell ref="A16:AC16"/>
    <mergeCell ref="A17:A19"/>
    <mergeCell ref="J18:J19"/>
    <mergeCell ref="K18:K19"/>
    <mergeCell ref="U18:V18"/>
    <mergeCell ref="W18:X18"/>
    <mergeCell ref="N17:N19"/>
    <mergeCell ref="O17:O19"/>
    <mergeCell ref="P17:P19"/>
    <mergeCell ref="Q17:R18"/>
    <mergeCell ref="S17:S19"/>
    <mergeCell ref="T17:T19"/>
    <mergeCell ref="H17:K17"/>
    <mergeCell ref="L17:M18"/>
    <mergeCell ref="A4:N4"/>
    <mergeCell ref="A5:N5"/>
    <mergeCell ref="A6:N6"/>
    <mergeCell ref="A7:N7"/>
    <mergeCell ref="A8:N8"/>
    <mergeCell ref="A9:N9"/>
    <mergeCell ref="H18:H19"/>
    <mergeCell ref="I18:I19"/>
    <mergeCell ref="B17:B19"/>
    <mergeCell ref="C17:C19"/>
    <mergeCell ref="D17:D19"/>
    <mergeCell ref="E17:E19"/>
    <mergeCell ref="F17:F19"/>
    <mergeCell ref="G17:G19"/>
  </mergeCells>
  <pageMargins left="0.39370078740157483" right="0.39370078740157483" top="0.78740157480314965" bottom="0.39370078740157483" header="0.27559055118110237" footer="0.27559055118110237"/>
  <pageSetup paperSize="9" scale="22" orientation="landscape" r:id="rId1"/>
  <headerFooter alignWithMargins="0">
    <oddHeader>&amp;L&amp;"Arial,обычный"&amp;6Подготовлено с использованием системы ГАРАНТ</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A1:BK144"/>
  <sheetViews>
    <sheetView view="pageBreakPreview" zoomScale="75" zoomScaleNormal="75" zoomScaleSheetLayoutView="75" workbookViewId="0">
      <selection activeCell="F21" sqref="F21"/>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15" customHeight="1" x14ac:dyDescent="0.25">
      <c r="A1" s="129"/>
      <c r="C1" s="131"/>
      <c r="BF1" s="414" t="s">
        <v>0</v>
      </c>
      <c r="BG1" s="414"/>
      <c r="BH1" s="414"/>
      <c r="BI1" s="414"/>
      <c r="BJ1" s="414"/>
      <c r="BK1" s="414"/>
    </row>
    <row r="2" spans="1:63" s="130" customFormat="1" ht="15" customHeight="1" x14ac:dyDescent="0.25">
      <c r="A2" s="129"/>
      <c r="C2" s="131"/>
      <c r="J2" s="276"/>
      <c r="K2" s="406"/>
      <c r="L2" s="406"/>
      <c r="M2" s="406"/>
      <c r="N2" s="406"/>
      <c r="O2" s="276"/>
      <c r="BF2" s="414" t="s">
        <v>1</v>
      </c>
      <c r="BG2" s="414"/>
      <c r="BH2" s="414"/>
      <c r="BI2" s="414"/>
      <c r="BJ2" s="414"/>
      <c r="BK2" s="414"/>
    </row>
    <row r="3" spans="1:63" s="130" customFormat="1" ht="15" customHeight="1" x14ac:dyDescent="0.25">
      <c r="A3" s="129"/>
      <c r="C3" s="131"/>
      <c r="J3" s="133"/>
      <c r="K3" s="133"/>
      <c r="L3" s="133"/>
      <c r="M3" s="133"/>
      <c r="N3" s="133"/>
      <c r="O3" s="133"/>
      <c r="BF3" s="414" t="s">
        <v>2</v>
      </c>
      <c r="BG3" s="414"/>
      <c r="BH3" s="414"/>
      <c r="BI3" s="414"/>
      <c r="BJ3" s="414"/>
      <c r="BK3" s="414"/>
    </row>
    <row r="4" spans="1:63" ht="18.75" x14ac:dyDescent="0.25">
      <c r="A4" s="407" t="s">
        <v>3</v>
      </c>
      <c r="B4" s="407"/>
      <c r="C4" s="407"/>
      <c r="D4" s="407"/>
      <c r="E4" s="407"/>
      <c r="F4" s="407"/>
      <c r="G4" s="407"/>
      <c r="H4" s="407"/>
      <c r="I4" s="407"/>
      <c r="J4" s="407"/>
      <c r="K4" s="407"/>
      <c r="L4" s="407"/>
      <c r="M4" s="407"/>
      <c r="N4" s="407"/>
      <c r="O4" s="407"/>
      <c r="P4" s="407"/>
      <c r="Q4" s="407"/>
      <c r="R4" s="407"/>
      <c r="S4" s="407"/>
      <c r="T4" s="407"/>
      <c r="U4" s="407"/>
      <c r="V4" s="407"/>
      <c r="W4" s="407"/>
      <c r="X4" s="407"/>
      <c r="Y4" s="407"/>
      <c r="Z4" s="407"/>
      <c r="AA4" s="407"/>
      <c r="AB4" s="407"/>
      <c r="AC4" s="407"/>
      <c r="AD4" s="407"/>
      <c r="AE4" s="407"/>
      <c r="AF4" s="407"/>
      <c r="AG4" s="407"/>
      <c r="AH4" s="407"/>
      <c r="AI4" s="407"/>
      <c r="AJ4" s="407"/>
      <c r="AK4" s="407"/>
      <c r="AL4" s="407"/>
      <c r="AM4" s="407"/>
      <c r="AN4" s="407"/>
      <c r="AO4" s="407"/>
      <c r="AP4" s="407"/>
      <c r="AQ4" s="407"/>
    </row>
    <row r="5" spans="1:63" ht="18.75" x14ac:dyDescent="0.25">
      <c r="A5" s="407" t="s">
        <v>1166</v>
      </c>
      <c r="B5" s="407"/>
      <c r="C5" s="407"/>
      <c r="D5" s="407"/>
      <c r="E5" s="407"/>
      <c r="F5" s="407"/>
      <c r="G5" s="407"/>
      <c r="H5" s="407"/>
      <c r="I5" s="407"/>
      <c r="J5" s="407"/>
      <c r="K5" s="407"/>
      <c r="L5" s="407"/>
      <c r="M5" s="407"/>
      <c r="N5" s="407"/>
      <c r="O5" s="407"/>
      <c r="P5" s="407"/>
      <c r="Q5" s="407"/>
      <c r="R5" s="407"/>
      <c r="S5" s="407"/>
      <c r="T5" s="407"/>
      <c r="U5" s="407"/>
      <c r="V5" s="407"/>
      <c r="W5" s="407"/>
      <c r="X5" s="407"/>
      <c r="Y5" s="407"/>
      <c r="Z5" s="407"/>
      <c r="AA5" s="407"/>
      <c r="AB5" s="407"/>
      <c r="AC5" s="407"/>
      <c r="AD5" s="407"/>
      <c r="AE5" s="407"/>
      <c r="AF5" s="407"/>
      <c r="AG5" s="407"/>
      <c r="AH5" s="407"/>
      <c r="AI5" s="407"/>
      <c r="AJ5" s="407"/>
      <c r="AK5" s="407"/>
      <c r="AL5" s="407"/>
      <c r="AM5" s="407"/>
      <c r="AN5" s="407"/>
      <c r="AO5" s="407"/>
      <c r="AP5" s="407"/>
      <c r="AQ5" s="407"/>
    </row>
    <row r="7" spans="1:63" ht="18.75" x14ac:dyDescent="0.25">
      <c r="A7" s="408" t="s">
        <v>1164</v>
      </c>
      <c r="B7" s="408"/>
      <c r="C7" s="408"/>
      <c r="D7" s="408"/>
      <c r="E7" s="408"/>
      <c r="F7" s="408"/>
      <c r="G7" s="408"/>
      <c r="H7" s="408"/>
      <c r="I7" s="408"/>
      <c r="J7" s="408"/>
      <c r="K7" s="408"/>
      <c r="L7" s="408"/>
      <c r="M7" s="408"/>
      <c r="N7" s="408"/>
      <c r="O7" s="408"/>
      <c r="P7" s="408"/>
      <c r="Q7" s="408"/>
      <c r="R7" s="408"/>
      <c r="S7" s="408"/>
      <c r="T7" s="408"/>
      <c r="U7" s="408"/>
      <c r="V7" s="408"/>
      <c r="W7" s="408"/>
      <c r="X7" s="408"/>
      <c r="Y7" s="408"/>
      <c r="Z7" s="408"/>
      <c r="AA7" s="408"/>
      <c r="AB7" s="408"/>
      <c r="AC7" s="408"/>
      <c r="AD7" s="408"/>
      <c r="AE7" s="408"/>
      <c r="AF7" s="408"/>
      <c r="AG7" s="408"/>
      <c r="AH7" s="408"/>
      <c r="AI7" s="408"/>
      <c r="AJ7" s="408"/>
      <c r="AK7" s="408"/>
      <c r="AL7" s="408"/>
      <c r="AM7" s="408"/>
      <c r="AN7" s="408"/>
      <c r="AO7" s="408"/>
      <c r="AP7" s="408"/>
      <c r="AQ7" s="408"/>
    </row>
    <row r="8" spans="1:63" ht="15.75" x14ac:dyDescent="0.25">
      <c r="A8" s="409" t="s">
        <v>5</v>
      </c>
      <c r="B8" s="409"/>
      <c r="C8" s="409"/>
      <c r="D8" s="409"/>
      <c r="E8" s="409"/>
      <c r="F8" s="409"/>
      <c r="G8" s="409"/>
      <c r="H8" s="409"/>
      <c r="I8" s="409"/>
      <c r="J8" s="409"/>
      <c r="K8" s="409"/>
      <c r="L8" s="409"/>
      <c r="M8" s="409"/>
      <c r="N8" s="409"/>
      <c r="O8" s="409"/>
      <c r="P8" s="409"/>
      <c r="Q8" s="409"/>
      <c r="R8" s="409"/>
      <c r="S8" s="409"/>
      <c r="T8" s="409"/>
      <c r="U8" s="409"/>
      <c r="V8" s="409"/>
      <c r="W8" s="409"/>
      <c r="X8" s="409"/>
      <c r="Y8" s="409"/>
      <c r="Z8" s="409"/>
      <c r="AA8" s="409"/>
      <c r="AB8" s="409"/>
      <c r="AC8" s="409"/>
      <c r="AD8" s="409"/>
      <c r="AE8" s="409"/>
      <c r="AF8" s="409"/>
      <c r="AG8" s="409"/>
      <c r="AH8" s="409"/>
      <c r="AI8" s="409"/>
      <c r="AJ8" s="409"/>
      <c r="AK8" s="409"/>
      <c r="AL8" s="409"/>
      <c r="AM8" s="409"/>
      <c r="AN8" s="409"/>
      <c r="AO8" s="409"/>
      <c r="AP8" s="409"/>
      <c r="AQ8" s="409"/>
    </row>
    <row r="10" spans="1:63" ht="18.75" x14ac:dyDescent="0.25">
      <c r="A10" s="408" t="s">
        <v>669</v>
      </c>
      <c r="B10" s="408"/>
      <c r="C10" s="408"/>
      <c r="D10" s="408"/>
      <c r="E10" s="408"/>
      <c r="F10" s="408"/>
      <c r="G10" s="408"/>
      <c r="H10" s="408"/>
      <c r="I10" s="408"/>
      <c r="J10" s="408"/>
      <c r="K10" s="408"/>
      <c r="L10" s="408"/>
      <c r="M10" s="408"/>
      <c r="N10" s="408"/>
      <c r="O10" s="408"/>
      <c r="P10" s="408"/>
      <c r="Q10" s="408"/>
      <c r="R10" s="408"/>
      <c r="S10" s="408"/>
      <c r="T10" s="408"/>
      <c r="U10" s="408"/>
      <c r="V10" s="408"/>
      <c r="W10" s="408"/>
      <c r="X10" s="408"/>
      <c r="Y10" s="408"/>
      <c r="Z10" s="408"/>
      <c r="AA10" s="408"/>
      <c r="AB10" s="408"/>
      <c r="AC10" s="408"/>
      <c r="AD10" s="408"/>
      <c r="AE10" s="408"/>
      <c r="AF10" s="408"/>
      <c r="AG10" s="408"/>
      <c r="AH10" s="408"/>
      <c r="AI10" s="408"/>
      <c r="AJ10" s="408"/>
      <c r="AK10" s="408"/>
      <c r="AL10" s="408"/>
      <c r="AM10" s="408"/>
      <c r="AN10" s="408"/>
      <c r="AO10" s="408"/>
      <c r="AP10" s="408"/>
      <c r="AQ10" s="408"/>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08" t="s">
        <v>863</v>
      </c>
      <c r="B12" s="408"/>
      <c r="C12" s="408"/>
      <c r="D12" s="408"/>
      <c r="E12" s="408"/>
      <c r="F12" s="408"/>
      <c r="G12" s="408"/>
      <c r="H12" s="408"/>
      <c r="I12" s="408"/>
      <c r="J12" s="408"/>
      <c r="K12" s="408"/>
      <c r="L12" s="408"/>
      <c r="M12" s="408"/>
      <c r="N12" s="408"/>
      <c r="O12" s="408"/>
      <c r="P12" s="408"/>
      <c r="Q12" s="408"/>
      <c r="R12" s="408"/>
      <c r="S12" s="408"/>
      <c r="T12" s="408"/>
      <c r="U12" s="408"/>
      <c r="V12" s="408"/>
      <c r="W12" s="408"/>
      <c r="X12" s="408"/>
      <c r="Y12" s="408"/>
      <c r="Z12" s="408"/>
      <c r="AA12" s="408"/>
      <c r="AB12" s="408"/>
      <c r="AC12" s="408"/>
      <c r="AD12" s="408"/>
      <c r="AE12" s="408"/>
      <c r="AF12" s="408"/>
      <c r="AG12" s="408"/>
      <c r="AH12" s="408"/>
      <c r="AI12" s="408"/>
      <c r="AJ12" s="408"/>
      <c r="AK12" s="408"/>
      <c r="AL12" s="408"/>
      <c r="AM12" s="408"/>
      <c r="AN12" s="408"/>
      <c r="AO12" s="408"/>
      <c r="AP12" s="408"/>
      <c r="AQ12" s="408"/>
      <c r="AR12" s="140"/>
      <c r="AS12" s="140"/>
      <c r="AT12" s="140"/>
      <c r="AU12" s="140"/>
      <c r="AV12" s="140"/>
      <c r="AW12" s="140"/>
      <c r="AX12" s="140"/>
      <c r="AY12" s="140"/>
      <c r="AZ12" s="140"/>
      <c r="BA12" s="140"/>
      <c r="BB12" s="140"/>
      <c r="BC12" s="140"/>
      <c r="BD12" s="140"/>
    </row>
    <row r="13" spans="1:63" s="141" customFormat="1" ht="15" x14ac:dyDescent="0.25">
      <c r="A13" s="411" t="s">
        <v>8</v>
      </c>
      <c r="B13" s="411"/>
      <c r="C13" s="411"/>
      <c r="D13" s="411"/>
      <c r="E13" s="411"/>
      <c r="F13" s="411"/>
      <c r="G13" s="411"/>
      <c r="H13" s="411"/>
      <c r="I13" s="411"/>
      <c r="J13" s="411"/>
      <c r="K13" s="411"/>
      <c r="L13" s="411"/>
      <c r="M13" s="411"/>
      <c r="N13" s="411"/>
      <c r="O13" s="411"/>
      <c r="P13" s="411"/>
      <c r="Q13" s="411"/>
      <c r="R13" s="411"/>
      <c r="S13" s="411"/>
      <c r="T13" s="411"/>
      <c r="U13" s="411"/>
      <c r="V13" s="411"/>
      <c r="W13" s="411"/>
      <c r="X13" s="411"/>
      <c r="Y13" s="411"/>
      <c r="Z13" s="411"/>
      <c r="AA13" s="411"/>
      <c r="AB13" s="411"/>
      <c r="AC13" s="411"/>
      <c r="AD13" s="411"/>
      <c r="AE13" s="411"/>
      <c r="AF13" s="411"/>
      <c r="AG13" s="411"/>
      <c r="AH13" s="411"/>
      <c r="AI13" s="411"/>
      <c r="AJ13" s="411"/>
      <c r="AK13" s="411"/>
      <c r="AL13" s="411"/>
      <c r="AM13" s="411"/>
      <c r="AN13" s="411"/>
      <c r="AO13" s="411"/>
      <c r="AP13" s="411"/>
      <c r="AQ13" s="411"/>
      <c r="AR13" s="142"/>
      <c r="AS13" s="142"/>
      <c r="AT13" s="142"/>
      <c r="AU13" s="142"/>
      <c r="AV13" s="142"/>
      <c r="AW13" s="142"/>
      <c r="AX13" s="142"/>
      <c r="AY13" s="142"/>
      <c r="AZ13" s="142"/>
      <c r="BA13" s="142"/>
      <c r="BB13" s="142"/>
      <c r="BC13" s="142"/>
      <c r="BD13" s="142"/>
    </row>
    <row r="14" spans="1:63" s="141" customFormat="1" ht="18.75" x14ac:dyDescent="0.25">
      <c r="A14" s="408"/>
      <c r="B14" s="408"/>
      <c r="C14" s="408"/>
      <c r="D14" s="408"/>
      <c r="E14" s="408"/>
      <c r="F14" s="408"/>
      <c r="G14" s="408"/>
      <c r="H14" s="408"/>
      <c r="I14" s="408"/>
      <c r="J14" s="408"/>
      <c r="K14" s="408"/>
      <c r="L14" s="408"/>
      <c r="M14" s="408"/>
      <c r="N14" s="408"/>
      <c r="O14" s="408"/>
      <c r="P14" s="408"/>
      <c r="Q14" s="408"/>
      <c r="R14" s="408"/>
      <c r="S14" s="408"/>
      <c r="T14" s="408"/>
      <c r="U14" s="408"/>
      <c r="V14" s="408"/>
      <c r="W14" s="408"/>
      <c r="X14" s="408"/>
      <c r="Y14" s="408"/>
      <c r="Z14" s="408"/>
      <c r="AA14" s="408"/>
      <c r="AB14" s="408"/>
      <c r="AC14" s="408"/>
      <c r="AD14" s="408"/>
      <c r="AE14" s="408"/>
      <c r="AF14" s="408"/>
      <c r="AG14" s="408"/>
      <c r="AH14" s="408"/>
      <c r="AI14" s="408"/>
      <c r="AJ14" s="408"/>
      <c r="AK14" s="408"/>
      <c r="AL14" s="408"/>
      <c r="AM14" s="408"/>
      <c r="AN14" s="408"/>
      <c r="AO14" s="408"/>
      <c r="AP14" s="408"/>
      <c r="AQ14" s="408"/>
      <c r="AR14" s="140"/>
      <c r="AS14" s="140"/>
      <c r="AT14" s="140"/>
      <c r="AU14" s="140"/>
      <c r="AV14" s="140"/>
      <c r="AW14" s="140"/>
      <c r="AX14" s="140"/>
      <c r="AY14" s="140"/>
      <c r="AZ14" s="140"/>
      <c r="BA14" s="140"/>
      <c r="BB14" s="140"/>
      <c r="BC14" s="140"/>
      <c r="BD14" s="140"/>
    </row>
    <row r="15" spans="1:63" ht="15.75" customHeight="1" x14ac:dyDescent="0.25">
      <c r="A15" s="412" t="s">
        <v>9</v>
      </c>
      <c r="B15" s="405" t="s">
        <v>10</v>
      </c>
      <c r="C15" s="405" t="s">
        <v>11</v>
      </c>
      <c r="D15" s="415" t="s">
        <v>12</v>
      </c>
      <c r="E15" s="415"/>
      <c r="F15" s="415"/>
      <c r="G15" s="415"/>
      <c r="H15" s="415"/>
      <c r="I15" s="415"/>
      <c r="J15" s="415"/>
      <c r="K15" s="415"/>
      <c r="L15" s="415"/>
      <c r="M15" s="415"/>
      <c r="N15" s="415"/>
      <c r="O15" s="415"/>
      <c r="P15" s="415"/>
      <c r="Q15" s="415"/>
      <c r="R15" s="415"/>
      <c r="S15" s="415"/>
      <c r="T15" s="415"/>
      <c r="U15" s="415"/>
      <c r="V15" s="415"/>
      <c r="W15" s="415"/>
      <c r="X15" s="415"/>
      <c r="Y15" s="415"/>
      <c r="Z15" s="415"/>
      <c r="AA15" s="415"/>
      <c r="AB15" s="415"/>
      <c r="AC15" s="415"/>
      <c r="AD15" s="415"/>
      <c r="AE15" s="415"/>
      <c r="AF15" s="415"/>
      <c r="AG15" s="415"/>
      <c r="AH15" s="415"/>
      <c r="AI15" s="415"/>
      <c r="AJ15" s="415"/>
      <c r="AK15" s="415"/>
      <c r="AL15" s="415"/>
      <c r="AM15" s="415"/>
      <c r="AN15" s="415"/>
      <c r="AO15" s="415"/>
      <c r="AP15" s="415" t="s">
        <v>12</v>
      </c>
      <c r="AQ15" s="415"/>
      <c r="AR15" s="415"/>
      <c r="AS15" s="415"/>
      <c r="AT15" s="415"/>
      <c r="AU15" s="415"/>
      <c r="AV15" s="415"/>
      <c r="AW15" s="415"/>
      <c r="AX15" s="415"/>
      <c r="AY15" s="415"/>
      <c r="AZ15" s="415"/>
      <c r="BA15" s="415"/>
      <c r="BB15" s="415"/>
      <c r="BC15" s="415"/>
      <c r="BD15" s="415"/>
      <c r="BE15" s="415"/>
      <c r="BF15" s="415"/>
      <c r="BG15" s="415"/>
      <c r="BH15" s="415"/>
      <c r="BI15" s="415"/>
      <c r="BJ15" s="415"/>
      <c r="BK15" s="415"/>
    </row>
    <row r="16" spans="1:63" ht="94.5" customHeight="1" x14ac:dyDescent="0.25">
      <c r="A16" s="412"/>
      <c r="B16" s="405"/>
      <c r="C16" s="405"/>
      <c r="D16" s="415" t="s">
        <v>13</v>
      </c>
      <c r="E16" s="415"/>
      <c r="F16" s="415"/>
      <c r="G16" s="415"/>
      <c r="H16" s="415"/>
      <c r="I16" s="415"/>
      <c r="J16" s="415"/>
      <c r="K16" s="415"/>
      <c r="L16" s="415"/>
      <c r="M16" s="415"/>
      <c r="N16" s="415"/>
      <c r="O16" s="415"/>
      <c r="P16" s="415"/>
      <c r="Q16" s="415"/>
      <c r="R16" s="415"/>
      <c r="S16" s="415"/>
      <c r="T16" s="415"/>
      <c r="U16" s="415"/>
      <c r="V16" s="415"/>
      <c r="W16" s="415"/>
      <c r="X16" s="415" t="s">
        <v>1100</v>
      </c>
      <c r="Y16" s="415"/>
      <c r="Z16" s="415"/>
      <c r="AA16" s="415"/>
      <c r="AB16" s="415"/>
      <c r="AC16" s="415"/>
      <c r="AD16" s="415"/>
      <c r="AE16" s="415"/>
      <c r="AF16" s="415"/>
      <c r="AG16" s="415"/>
      <c r="AH16" s="415"/>
      <c r="AI16" s="415"/>
      <c r="AJ16" s="415"/>
      <c r="AK16" s="415"/>
      <c r="AL16" s="415"/>
      <c r="AM16" s="415"/>
      <c r="AN16" s="415"/>
      <c r="AO16" s="415"/>
      <c r="AP16" s="415" t="s">
        <v>14</v>
      </c>
      <c r="AQ16" s="415"/>
      <c r="AR16" s="415"/>
      <c r="AS16" s="415"/>
      <c r="AT16" s="415"/>
      <c r="AU16" s="415"/>
      <c r="AV16" s="415" t="s">
        <v>15</v>
      </c>
      <c r="AW16" s="415"/>
      <c r="AX16" s="415"/>
      <c r="AY16" s="415"/>
      <c r="AZ16" s="415" t="s">
        <v>16</v>
      </c>
      <c r="BA16" s="415"/>
      <c r="BB16" s="415"/>
      <c r="BC16" s="415"/>
      <c r="BD16" s="415"/>
      <c r="BE16" s="415"/>
      <c r="BF16" s="415" t="s">
        <v>17</v>
      </c>
      <c r="BG16" s="415"/>
      <c r="BH16" s="415"/>
      <c r="BI16" s="415"/>
      <c r="BJ16" s="415" t="s">
        <v>18</v>
      </c>
      <c r="BK16" s="415"/>
    </row>
    <row r="17" spans="1:63" ht="250.5" customHeight="1" x14ac:dyDescent="0.25">
      <c r="A17" s="412"/>
      <c r="B17" s="405"/>
      <c r="C17" s="405"/>
      <c r="D17" s="416" t="s">
        <v>1101</v>
      </c>
      <c r="E17" s="416"/>
      <c r="F17" s="416" t="s">
        <v>1102</v>
      </c>
      <c r="G17" s="416"/>
      <c r="H17" s="416" t="s">
        <v>1103</v>
      </c>
      <c r="I17" s="416"/>
      <c r="J17" s="416" t="s">
        <v>1104</v>
      </c>
      <c r="K17" s="416"/>
      <c r="L17" s="416" t="s">
        <v>1105</v>
      </c>
      <c r="M17" s="416"/>
      <c r="N17" s="416" t="s">
        <v>1106</v>
      </c>
      <c r="O17" s="416"/>
      <c r="P17" s="416" t="s">
        <v>1107</v>
      </c>
      <c r="Q17" s="416"/>
      <c r="R17" s="416" t="s">
        <v>1108</v>
      </c>
      <c r="S17" s="416"/>
      <c r="T17" s="416" t="s">
        <v>1109</v>
      </c>
      <c r="U17" s="416"/>
      <c r="V17" s="416" t="s">
        <v>1110</v>
      </c>
      <c r="W17" s="416"/>
      <c r="X17" s="416" t="s">
        <v>1111</v>
      </c>
      <c r="Y17" s="416"/>
      <c r="Z17" s="416" t="s">
        <v>1112</v>
      </c>
      <c r="AA17" s="416"/>
      <c r="AB17" s="416" t="s">
        <v>1113</v>
      </c>
      <c r="AC17" s="416"/>
      <c r="AD17" s="416" t="s">
        <v>1114</v>
      </c>
      <c r="AE17" s="416"/>
      <c r="AF17" s="416" t="s">
        <v>1115</v>
      </c>
      <c r="AG17" s="416"/>
      <c r="AH17" s="416" t="s">
        <v>1116</v>
      </c>
      <c r="AI17" s="416"/>
      <c r="AJ17" s="416" t="s">
        <v>1117</v>
      </c>
      <c r="AK17" s="416"/>
      <c r="AL17" s="416" t="s">
        <v>1118</v>
      </c>
      <c r="AM17" s="416"/>
      <c r="AN17" s="416" t="s">
        <v>1119</v>
      </c>
      <c r="AO17" s="416"/>
      <c r="AP17" s="416" t="s">
        <v>1120</v>
      </c>
      <c r="AQ17" s="416"/>
      <c r="AR17" s="416" t="s">
        <v>1121</v>
      </c>
      <c r="AS17" s="416"/>
      <c r="AT17" s="416" t="s">
        <v>1122</v>
      </c>
      <c r="AU17" s="416"/>
      <c r="AV17" s="416" t="s">
        <v>1123</v>
      </c>
      <c r="AW17" s="416"/>
      <c r="AX17" s="416" t="s">
        <v>1124</v>
      </c>
      <c r="AY17" s="416"/>
      <c r="AZ17" s="416" t="s">
        <v>1125</v>
      </c>
      <c r="BA17" s="416"/>
      <c r="BB17" s="416" t="s">
        <v>1126</v>
      </c>
      <c r="BC17" s="416"/>
      <c r="BD17" s="416" t="s">
        <v>1127</v>
      </c>
      <c r="BE17" s="416"/>
      <c r="BF17" s="416" t="s">
        <v>1128</v>
      </c>
      <c r="BG17" s="416"/>
      <c r="BH17" s="416" t="s">
        <v>1129</v>
      </c>
      <c r="BI17" s="416"/>
      <c r="BJ17" s="416" t="s">
        <v>19</v>
      </c>
      <c r="BK17" s="416"/>
    </row>
    <row r="18" spans="1:63" ht="66" customHeight="1" x14ac:dyDescent="0.25">
      <c r="A18" s="412"/>
      <c r="B18" s="405"/>
      <c r="C18" s="405"/>
      <c r="D18" s="331" t="s">
        <v>59</v>
      </c>
      <c r="E18" s="331" t="s">
        <v>949</v>
      </c>
      <c r="F18" s="331" t="s">
        <v>59</v>
      </c>
      <c r="G18" s="331" t="s">
        <v>949</v>
      </c>
      <c r="H18" s="331" t="s">
        <v>59</v>
      </c>
      <c r="I18" s="331" t="s">
        <v>949</v>
      </c>
      <c r="J18" s="331" t="s">
        <v>59</v>
      </c>
      <c r="K18" s="331" t="s">
        <v>949</v>
      </c>
      <c r="L18" s="331" t="s">
        <v>59</v>
      </c>
      <c r="M18" s="331" t="s">
        <v>949</v>
      </c>
      <c r="N18" s="331" t="s">
        <v>59</v>
      </c>
      <c r="O18" s="331" t="s">
        <v>949</v>
      </c>
      <c r="P18" s="331" t="s">
        <v>59</v>
      </c>
      <c r="Q18" s="331" t="s">
        <v>949</v>
      </c>
      <c r="R18" s="331" t="s">
        <v>59</v>
      </c>
      <c r="S18" s="331" t="s">
        <v>949</v>
      </c>
      <c r="T18" s="331" t="s">
        <v>59</v>
      </c>
      <c r="U18" s="331" t="s">
        <v>949</v>
      </c>
      <c r="V18" s="331" t="s">
        <v>59</v>
      </c>
      <c r="W18" s="331" t="s">
        <v>949</v>
      </c>
      <c r="X18" s="331" t="s">
        <v>59</v>
      </c>
      <c r="Y18" s="331" t="s">
        <v>949</v>
      </c>
      <c r="Z18" s="331" t="s">
        <v>59</v>
      </c>
      <c r="AA18" s="331" t="s">
        <v>949</v>
      </c>
      <c r="AB18" s="331" t="s">
        <v>59</v>
      </c>
      <c r="AC18" s="331" t="s">
        <v>949</v>
      </c>
      <c r="AD18" s="331" t="s">
        <v>59</v>
      </c>
      <c r="AE18" s="331" t="s">
        <v>949</v>
      </c>
      <c r="AF18" s="331" t="s">
        <v>59</v>
      </c>
      <c r="AG18" s="331" t="s">
        <v>949</v>
      </c>
      <c r="AH18" s="331" t="s">
        <v>59</v>
      </c>
      <c r="AI18" s="331" t="s">
        <v>949</v>
      </c>
      <c r="AJ18" s="331" t="s">
        <v>59</v>
      </c>
      <c r="AK18" s="331" t="s">
        <v>949</v>
      </c>
      <c r="AL18" s="331" t="s">
        <v>59</v>
      </c>
      <c r="AM18" s="331" t="s">
        <v>949</v>
      </c>
      <c r="AN18" s="331" t="s">
        <v>59</v>
      </c>
      <c r="AO18" s="331" t="s">
        <v>949</v>
      </c>
      <c r="AP18" s="331" t="s">
        <v>59</v>
      </c>
      <c r="AQ18" s="331" t="s">
        <v>949</v>
      </c>
      <c r="AR18" s="331" t="s">
        <v>59</v>
      </c>
      <c r="AS18" s="331" t="s">
        <v>949</v>
      </c>
      <c r="AT18" s="331" t="s">
        <v>59</v>
      </c>
      <c r="AU18" s="331" t="s">
        <v>949</v>
      </c>
      <c r="AV18" s="331" t="s">
        <v>59</v>
      </c>
      <c r="AW18" s="331" t="s">
        <v>949</v>
      </c>
      <c r="AX18" s="331" t="s">
        <v>59</v>
      </c>
      <c r="AY18" s="331" t="s">
        <v>949</v>
      </c>
      <c r="AZ18" s="331" t="s">
        <v>59</v>
      </c>
      <c r="BA18" s="331" t="s">
        <v>949</v>
      </c>
      <c r="BB18" s="331" t="s">
        <v>59</v>
      </c>
      <c r="BC18" s="331" t="s">
        <v>949</v>
      </c>
      <c r="BD18" s="331" t="s">
        <v>59</v>
      </c>
      <c r="BE18" s="331" t="s">
        <v>949</v>
      </c>
      <c r="BF18" s="331" t="s">
        <v>59</v>
      </c>
      <c r="BG18" s="331" t="s">
        <v>949</v>
      </c>
      <c r="BH18" s="331" t="s">
        <v>59</v>
      </c>
      <c r="BI18" s="331" t="s">
        <v>949</v>
      </c>
      <c r="BJ18" s="331" t="s">
        <v>59</v>
      </c>
      <c r="BK18" s="331" t="s">
        <v>949</v>
      </c>
    </row>
    <row r="19" spans="1:63" s="143" customFormat="1" ht="15.75" x14ac:dyDescent="0.25">
      <c r="A19" s="275">
        <v>1</v>
      </c>
      <c r="B19" s="274">
        <v>2</v>
      </c>
      <c r="C19" s="274">
        <v>3</v>
      </c>
      <c r="D19" s="330" t="s">
        <v>20</v>
      </c>
      <c r="E19" s="330" t="s">
        <v>21</v>
      </c>
      <c r="F19" s="330" t="s">
        <v>22</v>
      </c>
      <c r="G19" s="330" t="s">
        <v>23</v>
      </c>
      <c r="H19" s="330" t="s">
        <v>1130</v>
      </c>
      <c r="I19" s="330" t="s">
        <v>1131</v>
      </c>
      <c r="J19" s="330" t="s">
        <v>1132</v>
      </c>
      <c r="K19" s="330" t="s">
        <v>1133</v>
      </c>
      <c r="L19" s="330" t="s">
        <v>1134</v>
      </c>
      <c r="M19" s="330" t="s">
        <v>1135</v>
      </c>
      <c r="N19" s="330" t="s">
        <v>1136</v>
      </c>
      <c r="O19" s="330" t="s">
        <v>1137</v>
      </c>
      <c r="P19" s="330" t="s">
        <v>1138</v>
      </c>
      <c r="Q19" s="330" t="s">
        <v>1139</v>
      </c>
      <c r="R19" s="330" t="s">
        <v>1140</v>
      </c>
      <c r="S19" s="330" t="s">
        <v>1141</v>
      </c>
      <c r="T19" s="330" t="s">
        <v>1142</v>
      </c>
      <c r="U19" s="330" t="s">
        <v>1143</v>
      </c>
      <c r="V19" s="330" t="s">
        <v>1144</v>
      </c>
      <c r="W19" s="330" t="s">
        <v>1145</v>
      </c>
      <c r="X19" s="330" t="s">
        <v>24</v>
      </c>
      <c r="Y19" s="330" t="s">
        <v>25</v>
      </c>
      <c r="Z19" s="330" t="s">
        <v>26</v>
      </c>
      <c r="AA19" s="330" t="s">
        <v>27</v>
      </c>
      <c r="AB19" s="330" t="s">
        <v>470</v>
      </c>
      <c r="AC19" s="330" t="s">
        <v>1146</v>
      </c>
      <c r="AD19" s="330" t="s">
        <v>1147</v>
      </c>
      <c r="AE19" s="330" t="s">
        <v>1148</v>
      </c>
      <c r="AF19" s="330" t="s">
        <v>1149</v>
      </c>
      <c r="AG19" s="330" t="s">
        <v>1150</v>
      </c>
      <c r="AH19" s="330" t="s">
        <v>1151</v>
      </c>
      <c r="AI19" s="330" t="s">
        <v>1152</v>
      </c>
      <c r="AJ19" s="330" t="s">
        <v>1153</v>
      </c>
      <c r="AK19" s="330" t="s">
        <v>1154</v>
      </c>
      <c r="AL19" s="330" t="s">
        <v>1155</v>
      </c>
      <c r="AM19" s="330" t="s">
        <v>1156</v>
      </c>
      <c r="AN19" s="330" t="s">
        <v>1157</v>
      </c>
      <c r="AO19" s="330" t="s">
        <v>1158</v>
      </c>
      <c r="AP19" s="330" t="s">
        <v>28</v>
      </c>
      <c r="AQ19" s="330" t="s">
        <v>29</v>
      </c>
      <c r="AR19" s="330" t="s">
        <v>30</v>
      </c>
      <c r="AS19" s="330" t="s">
        <v>31</v>
      </c>
      <c r="AT19" s="330" t="s">
        <v>1159</v>
      </c>
      <c r="AU19" s="330" t="s">
        <v>1160</v>
      </c>
      <c r="AV19" s="330" t="s">
        <v>32</v>
      </c>
      <c r="AW19" s="330" t="s">
        <v>33</v>
      </c>
      <c r="AX19" s="330" t="s">
        <v>34</v>
      </c>
      <c r="AY19" s="330" t="s">
        <v>35</v>
      </c>
      <c r="AZ19" s="330" t="s">
        <v>36</v>
      </c>
      <c r="BA19" s="330" t="s">
        <v>37</v>
      </c>
      <c r="BB19" s="330" t="s">
        <v>38</v>
      </c>
      <c r="BC19" s="330" t="s">
        <v>39</v>
      </c>
      <c r="BD19" s="330" t="s">
        <v>1161</v>
      </c>
      <c r="BE19" s="330" t="s">
        <v>1162</v>
      </c>
      <c r="BF19" s="330" t="s">
        <v>40</v>
      </c>
      <c r="BG19" s="330" t="s">
        <v>41</v>
      </c>
      <c r="BH19" s="330" t="s">
        <v>42</v>
      </c>
      <c r="BI19" s="330" t="s">
        <v>43</v>
      </c>
      <c r="BJ19" s="332" t="s">
        <v>44</v>
      </c>
      <c r="BK19" s="332" t="s">
        <v>45</v>
      </c>
    </row>
    <row r="20" spans="1:63" s="143" customFormat="1" ht="31.5" x14ac:dyDescent="0.25">
      <c r="A20" s="128">
        <v>0</v>
      </c>
      <c r="B20" s="144" t="s">
        <v>606</v>
      </c>
      <c r="C20" s="145" t="s">
        <v>730</v>
      </c>
      <c r="D20" s="215">
        <v>1.06</v>
      </c>
      <c r="E20" s="215">
        <v>9.06</v>
      </c>
      <c r="F20" s="215">
        <v>0</v>
      </c>
      <c r="G20" s="215">
        <v>0</v>
      </c>
      <c r="H20" s="215">
        <v>16.048000000000002</v>
      </c>
      <c r="I20" s="215">
        <v>15.525</v>
      </c>
      <c r="J20" s="215">
        <v>4.49</v>
      </c>
      <c r="K20" s="215">
        <v>13.589</v>
      </c>
      <c r="L20" s="215">
        <v>0</v>
      </c>
      <c r="M20" s="215">
        <v>0</v>
      </c>
      <c r="N20" s="215">
        <v>0</v>
      </c>
      <c r="O20" s="215">
        <v>0</v>
      </c>
      <c r="P20" s="215">
        <v>0</v>
      </c>
      <c r="Q20" s="215">
        <v>0</v>
      </c>
      <c r="R20" s="215">
        <v>0</v>
      </c>
      <c r="S20" s="215">
        <v>0</v>
      </c>
      <c r="T20" s="215">
        <v>0</v>
      </c>
      <c r="U20" s="215">
        <v>0</v>
      </c>
      <c r="V20" s="215">
        <v>0</v>
      </c>
      <c r="W20" s="215">
        <v>0</v>
      </c>
      <c r="X20" s="215">
        <v>0</v>
      </c>
      <c r="Y20" s="215">
        <v>0</v>
      </c>
      <c r="Z20" s="215">
        <v>0</v>
      </c>
      <c r="AA20" s="215">
        <v>0</v>
      </c>
      <c r="AB20" s="215">
        <v>0</v>
      </c>
      <c r="AC20" s="215">
        <v>0</v>
      </c>
      <c r="AD20" s="215">
        <v>0</v>
      </c>
      <c r="AE20" s="215">
        <v>0</v>
      </c>
      <c r="AF20" s="215">
        <v>0</v>
      </c>
      <c r="AG20" s="215">
        <v>0</v>
      </c>
      <c r="AH20" s="215">
        <v>0</v>
      </c>
      <c r="AI20" s="215">
        <v>0</v>
      </c>
      <c r="AJ20" s="215">
        <v>0</v>
      </c>
      <c r="AK20" s="215">
        <v>0</v>
      </c>
      <c r="AL20" s="215">
        <v>0</v>
      </c>
      <c r="AM20" s="215">
        <v>0</v>
      </c>
      <c r="AN20" s="215">
        <v>0</v>
      </c>
      <c r="AO20" s="215">
        <v>0</v>
      </c>
      <c r="AP20" s="215">
        <v>0</v>
      </c>
      <c r="AQ20" s="215">
        <v>0</v>
      </c>
      <c r="AR20" s="215">
        <v>0</v>
      </c>
      <c r="AS20" s="215">
        <v>0</v>
      </c>
      <c r="AT20" s="215">
        <v>0</v>
      </c>
      <c r="AU20" s="215">
        <v>0</v>
      </c>
      <c r="AV20" s="215">
        <v>0</v>
      </c>
      <c r="AW20" s="215">
        <v>0</v>
      </c>
      <c r="AX20" s="215">
        <v>0</v>
      </c>
      <c r="AY20" s="215">
        <v>0</v>
      </c>
      <c r="AZ20" s="215">
        <v>0</v>
      </c>
      <c r="BA20" s="215">
        <v>0</v>
      </c>
      <c r="BB20" s="215">
        <v>0</v>
      </c>
      <c r="BC20" s="215">
        <v>0</v>
      </c>
      <c r="BD20" s="215">
        <v>0</v>
      </c>
      <c r="BE20" s="215">
        <v>0</v>
      </c>
      <c r="BF20" s="215">
        <v>2.5566812200000002</v>
      </c>
      <c r="BG20" s="215">
        <v>2.5720697599999998</v>
      </c>
      <c r="BH20" s="215">
        <v>6.1084715238949148</v>
      </c>
      <c r="BI20" s="215">
        <v>6.0217655900000002</v>
      </c>
      <c r="BJ20" s="215">
        <v>0</v>
      </c>
      <c r="BK20" s="215">
        <v>0</v>
      </c>
    </row>
    <row r="21" spans="1:63" ht="31.5" x14ac:dyDescent="0.25">
      <c r="A21" s="128" t="s">
        <v>607</v>
      </c>
      <c r="B21" s="144" t="s">
        <v>608</v>
      </c>
      <c r="C21" s="145" t="s">
        <v>730</v>
      </c>
      <c r="D21" s="152">
        <v>0</v>
      </c>
      <c r="E21" s="152">
        <v>0</v>
      </c>
      <c r="F21" s="152">
        <v>0</v>
      </c>
      <c r="G21" s="152">
        <v>0</v>
      </c>
      <c r="H21" s="152">
        <v>0</v>
      </c>
      <c r="I21" s="152">
        <v>0</v>
      </c>
      <c r="J21" s="152">
        <v>0</v>
      </c>
      <c r="K21" s="152">
        <v>0</v>
      </c>
      <c r="L21" s="152">
        <v>0</v>
      </c>
      <c r="M21" s="152">
        <v>0</v>
      </c>
      <c r="N21" s="152">
        <v>0</v>
      </c>
      <c r="O21" s="152">
        <v>0</v>
      </c>
      <c r="P21" s="152">
        <v>0</v>
      </c>
      <c r="Q21" s="152">
        <v>0</v>
      </c>
      <c r="R21" s="152">
        <v>0</v>
      </c>
      <c r="S21" s="152">
        <v>0</v>
      </c>
      <c r="T21" s="152">
        <v>0</v>
      </c>
      <c r="U21" s="152">
        <v>0</v>
      </c>
      <c r="V21" s="152">
        <v>0</v>
      </c>
      <c r="W21" s="152">
        <v>0</v>
      </c>
      <c r="X21" s="152">
        <v>0</v>
      </c>
      <c r="Y21" s="152">
        <v>0</v>
      </c>
      <c r="Z21" s="152">
        <v>0</v>
      </c>
      <c r="AA21" s="152">
        <v>0</v>
      </c>
      <c r="AB21" s="152">
        <v>0</v>
      </c>
      <c r="AC21" s="152">
        <v>0</v>
      </c>
      <c r="AD21" s="152">
        <v>0</v>
      </c>
      <c r="AE21" s="152">
        <v>0</v>
      </c>
      <c r="AF21" s="152">
        <v>0</v>
      </c>
      <c r="AG21" s="152">
        <v>0</v>
      </c>
      <c r="AH21" s="152">
        <v>0</v>
      </c>
      <c r="AI21" s="152">
        <v>0</v>
      </c>
      <c r="AJ21" s="152">
        <v>0</v>
      </c>
      <c r="AK21" s="152">
        <v>0</v>
      </c>
      <c r="AL21" s="152">
        <v>0</v>
      </c>
      <c r="AM21" s="152">
        <v>0</v>
      </c>
      <c r="AN21" s="152">
        <v>0</v>
      </c>
      <c r="AO21" s="152">
        <v>0</v>
      </c>
      <c r="AP21" s="152">
        <v>0</v>
      </c>
      <c r="AQ21" s="152">
        <v>0</v>
      </c>
      <c r="AR21" s="152">
        <v>0</v>
      </c>
      <c r="AS21" s="152">
        <v>0</v>
      </c>
      <c r="AT21" s="152">
        <v>0</v>
      </c>
      <c r="AU21" s="152">
        <v>0</v>
      </c>
      <c r="AV21" s="152">
        <v>0</v>
      </c>
      <c r="AW21" s="152">
        <v>0</v>
      </c>
      <c r="AX21" s="152">
        <v>0</v>
      </c>
      <c r="AY21" s="152">
        <v>0</v>
      </c>
      <c r="AZ21" s="152">
        <v>0</v>
      </c>
      <c r="BA21" s="152">
        <v>0</v>
      </c>
      <c r="BB21" s="152">
        <v>0</v>
      </c>
      <c r="BC21" s="152">
        <v>0</v>
      </c>
      <c r="BD21" s="152">
        <v>0</v>
      </c>
      <c r="BE21" s="152">
        <v>0</v>
      </c>
      <c r="BF21" s="152">
        <v>0</v>
      </c>
      <c r="BG21" s="152">
        <v>0</v>
      </c>
      <c r="BH21" s="152">
        <v>0</v>
      </c>
      <c r="BI21" s="152">
        <v>0</v>
      </c>
      <c r="BJ21" s="152">
        <v>0</v>
      </c>
      <c r="BK21" s="152">
        <v>0</v>
      </c>
    </row>
    <row r="22" spans="1:63" ht="31.5" x14ac:dyDescent="0.25">
      <c r="A22" s="128" t="s">
        <v>609</v>
      </c>
      <c r="B22" s="144" t="s">
        <v>668</v>
      </c>
      <c r="C22" s="145" t="s">
        <v>730</v>
      </c>
      <c r="D22" s="152">
        <v>0</v>
      </c>
      <c r="E22" s="152">
        <v>0</v>
      </c>
      <c r="F22" s="152">
        <v>0</v>
      </c>
      <c r="G22" s="152">
        <v>0</v>
      </c>
      <c r="H22" s="152">
        <v>0</v>
      </c>
      <c r="I22" s="152">
        <v>0</v>
      </c>
      <c r="J22" s="152">
        <v>0</v>
      </c>
      <c r="K22" s="152">
        <v>0</v>
      </c>
      <c r="L22" s="152">
        <v>0</v>
      </c>
      <c r="M22" s="152">
        <v>0</v>
      </c>
      <c r="N22" s="152">
        <v>0</v>
      </c>
      <c r="O22" s="152">
        <v>0</v>
      </c>
      <c r="P22" s="152">
        <v>0</v>
      </c>
      <c r="Q22" s="152">
        <v>0</v>
      </c>
      <c r="R22" s="152">
        <v>0</v>
      </c>
      <c r="S22" s="152">
        <v>0</v>
      </c>
      <c r="T22" s="152">
        <v>0</v>
      </c>
      <c r="U22" s="152">
        <v>0</v>
      </c>
      <c r="V22" s="152">
        <v>0</v>
      </c>
      <c r="W22" s="152">
        <v>0</v>
      </c>
      <c r="X22" s="152">
        <v>0</v>
      </c>
      <c r="Y22" s="152">
        <v>0</v>
      </c>
      <c r="Z22" s="152">
        <v>0</v>
      </c>
      <c r="AA22" s="152">
        <v>0</v>
      </c>
      <c r="AB22" s="152">
        <v>0</v>
      </c>
      <c r="AC22" s="152">
        <v>0</v>
      </c>
      <c r="AD22" s="152">
        <v>0</v>
      </c>
      <c r="AE22" s="152">
        <v>0</v>
      </c>
      <c r="AF22" s="152">
        <v>0</v>
      </c>
      <c r="AG22" s="152">
        <v>0</v>
      </c>
      <c r="AH22" s="152">
        <v>0</v>
      </c>
      <c r="AI22" s="152">
        <v>0</v>
      </c>
      <c r="AJ22" s="152">
        <v>0</v>
      </c>
      <c r="AK22" s="152">
        <v>0</v>
      </c>
      <c r="AL22" s="152">
        <v>0</v>
      </c>
      <c r="AM22" s="152">
        <v>0</v>
      </c>
      <c r="AN22" s="152">
        <v>0</v>
      </c>
      <c r="AO22" s="152">
        <v>0</v>
      </c>
      <c r="AP22" s="152">
        <v>0</v>
      </c>
      <c r="AQ22" s="152">
        <v>0</v>
      </c>
      <c r="AR22" s="152">
        <v>0</v>
      </c>
      <c r="AS22" s="152">
        <v>0</v>
      </c>
      <c r="AT22" s="152">
        <v>0</v>
      </c>
      <c r="AU22" s="152">
        <v>0</v>
      </c>
      <c r="AV22" s="152">
        <v>0</v>
      </c>
      <c r="AW22" s="152">
        <v>0</v>
      </c>
      <c r="AX22" s="152">
        <v>0</v>
      </c>
      <c r="AY22" s="152">
        <v>0</v>
      </c>
      <c r="AZ22" s="152">
        <v>0</v>
      </c>
      <c r="BA22" s="152">
        <v>0</v>
      </c>
      <c r="BB22" s="152">
        <v>0</v>
      </c>
      <c r="BC22" s="152">
        <v>0</v>
      </c>
      <c r="BD22" s="152">
        <v>0</v>
      </c>
      <c r="BE22" s="152">
        <v>0</v>
      </c>
      <c r="BF22" s="152">
        <v>2.5566812200000002</v>
      </c>
      <c r="BG22" s="152">
        <v>2.5720697599999998</v>
      </c>
      <c r="BH22" s="152">
        <v>0</v>
      </c>
      <c r="BI22" s="152">
        <v>0</v>
      </c>
      <c r="BJ22" s="152">
        <v>0</v>
      </c>
      <c r="BK22" s="152">
        <v>0</v>
      </c>
    </row>
    <row r="23" spans="1:63" ht="78.75" x14ac:dyDescent="0.25">
      <c r="A23" s="128" t="s">
        <v>610</v>
      </c>
      <c r="B23" s="144" t="s">
        <v>611</v>
      </c>
      <c r="C23" s="145" t="s">
        <v>730</v>
      </c>
      <c r="D23" s="152">
        <v>0</v>
      </c>
      <c r="E23" s="152">
        <v>0</v>
      </c>
      <c r="F23" s="152">
        <v>0</v>
      </c>
      <c r="G23" s="152">
        <v>0</v>
      </c>
      <c r="H23" s="152">
        <v>0</v>
      </c>
      <c r="I23" s="152">
        <v>0</v>
      </c>
      <c r="J23" s="152">
        <v>0.23</v>
      </c>
      <c r="K23" s="152">
        <v>0.23</v>
      </c>
      <c r="L23" s="152">
        <v>0</v>
      </c>
      <c r="M23" s="152">
        <v>0</v>
      </c>
      <c r="N23" s="152">
        <v>0</v>
      </c>
      <c r="O23" s="152">
        <v>0</v>
      </c>
      <c r="P23" s="152">
        <v>0</v>
      </c>
      <c r="Q23" s="152">
        <v>0</v>
      </c>
      <c r="R23" s="152">
        <v>0</v>
      </c>
      <c r="S23" s="152">
        <v>0</v>
      </c>
      <c r="T23" s="152">
        <v>0</v>
      </c>
      <c r="U23" s="152">
        <v>0</v>
      </c>
      <c r="V23" s="152">
        <v>0</v>
      </c>
      <c r="W23" s="152">
        <v>0</v>
      </c>
      <c r="X23" s="152">
        <v>0</v>
      </c>
      <c r="Y23" s="152">
        <v>0</v>
      </c>
      <c r="Z23" s="152">
        <v>0</v>
      </c>
      <c r="AA23" s="152">
        <v>0</v>
      </c>
      <c r="AB23" s="152">
        <v>0</v>
      </c>
      <c r="AC23" s="152">
        <v>0</v>
      </c>
      <c r="AD23" s="152">
        <v>0</v>
      </c>
      <c r="AE23" s="152">
        <v>0</v>
      </c>
      <c r="AF23" s="152">
        <v>0</v>
      </c>
      <c r="AG23" s="152">
        <v>0</v>
      </c>
      <c r="AH23" s="152">
        <v>0</v>
      </c>
      <c r="AI23" s="152">
        <v>0</v>
      </c>
      <c r="AJ23" s="152">
        <v>0</v>
      </c>
      <c r="AK23" s="152">
        <v>0</v>
      </c>
      <c r="AL23" s="152">
        <v>0</v>
      </c>
      <c r="AM23" s="152">
        <v>0</v>
      </c>
      <c r="AN23" s="152">
        <v>0</v>
      </c>
      <c r="AO23" s="152">
        <v>0</v>
      </c>
      <c r="AP23" s="152">
        <v>0</v>
      </c>
      <c r="AQ23" s="152">
        <v>0</v>
      </c>
      <c r="AR23" s="152">
        <v>0</v>
      </c>
      <c r="AS23" s="152">
        <v>0</v>
      </c>
      <c r="AT23" s="152">
        <v>0</v>
      </c>
      <c r="AU23" s="152">
        <v>0</v>
      </c>
      <c r="AV23" s="152">
        <v>0</v>
      </c>
      <c r="AW23" s="152">
        <v>0</v>
      </c>
      <c r="AX23" s="152">
        <v>0</v>
      </c>
      <c r="AY23" s="152">
        <v>0</v>
      </c>
      <c r="AZ23" s="152">
        <v>0</v>
      </c>
      <c r="BA23" s="152">
        <v>0</v>
      </c>
      <c r="BB23" s="152">
        <v>0</v>
      </c>
      <c r="BC23" s="152">
        <v>0</v>
      </c>
      <c r="BD23" s="152">
        <v>0</v>
      </c>
      <c r="BE23" s="152">
        <v>0</v>
      </c>
      <c r="BF23" s="152">
        <v>0</v>
      </c>
      <c r="BG23" s="152">
        <v>0</v>
      </c>
      <c r="BH23" s="152">
        <v>0</v>
      </c>
      <c r="BI23" s="152">
        <v>0</v>
      </c>
      <c r="BJ23" s="152">
        <v>0</v>
      </c>
      <c r="BK23" s="152">
        <v>0</v>
      </c>
    </row>
    <row r="24" spans="1:63" ht="47.25" x14ac:dyDescent="0.25">
      <c r="A24" s="128" t="s">
        <v>612</v>
      </c>
      <c r="B24" s="144" t="s">
        <v>667</v>
      </c>
      <c r="C24" s="145" t="s">
        <v>730</v>
      </c>
      <c r="D24" s="152">
        <v>1.06</v>
      </c>
      <c r="E24" s="152">
        <v>1.06</v>
      </c>
      <c r="F24" s="152">
        <v>0</v>
      </c>
      <c r="G24" s="152">
        <v>0</v>
      </c>
      <c r="H24" s="152">
        <v>16.048000000000002</v>
      </c>
      <c r="I24" s="152">
        <v>15.525</v>
      </c>
      <c r="J24" s="152">
        <v>4.26</v>
      </c>
      <c r="K24" s="152">
        <v>4.1790000000000003</v>
      </c>
      <c r="L24" s="152">
        <v>0</v>
      </c>
      <c r="M24" s="152">
        <v>0</v>
      </c>
      <c r="N24" s="152">
        <v>0</v>
      </c>
      <c r="O24" s="152">
        <v>0</v>
      </c>
      <c r="P24" s="152">
        <v>0</v>
      </c>
      <c r="Q24" s="152">
        <v>0</v>
      </c>
      <c r="R24" s="152">
        <v>0</v>
      </c>
      <c r="S24" s="152">
        <v>0</v>
      </c>
      <c r="T24" s="152">
        <v>0</v>
      </c>
      <c r="U24" s="152">
        <v>0</v>
      </c>
      <c r="V24" s="152">
        <v>0</v>
      </c>
      <c r="W24" s="152">
        <v>0</v>
      </c>
      <c r="X24" s="152">
        <v>0</v>
      </c>
      <c r="Y24" s="152">
        <v>0</v>
      </c>
      <c r="Z24" s="152">
        <v>0</v>
      </c>
      <c r="AA24" s="152">
        <v>0</v>
      </c>
      <c r="AB24" s="152">
        <v>0</v>
      </c>
      <c r="AC24" s="152">
        <v>0</v>
      </c>
      <c r="AD24" s="152">
        <v>0</v>
      </c>
      <c r="AE24" s="152">
        <v>0</v>
      </c>
      <c r="AF24" s="152">
        <v>0</v>
      </c>
      <c r="AG24" s="152">
        <v>0</v>
      </c>
      <c r="AH24" s="152">
        <v>0</v>
      </c>
      <c r="AI24" s="152">
        <v>0</v>
      </c>
      <c r="AJ24" s="152">
        <v>0</v>
      </c>
      <c r="AK24" s="152">
        <v>0</v>
      </c>
      <c r="AL24" s="152">
        <v>0</v>
      </c>
      <c r="AM24" s="152">
        <v>0</v>
      </c>
      <c r="AN24" s="152">
        <v>0</v>
      </c>
      <c r="AO24" s="152">
        <v>0</v>
      </c>
      <c r="AP24" s="152">
        <v>0</v>
      </c>
      <c r="AQ24" s="152">
        <v>0</v>
      </c>
      <c r="AR24" s="152">
        <v>0</v>
      </c>
      <c r="AS24" s="152">
        <v>0</v>
      </c>
      <c r="AT24" s="152">
        <v>0</v>
      </c>
      <c r="AU24" s="152">
        <v>0</v>
      </c>
      <c r="AV24" s="152">
        <v>0</v>
      </c>
      <c r="AW24" s="152">
        <v>0</v>
      </c>
      <c r="AX24" s="152">
        <v>0</v>
      </c>
      <c r="AY24" s="152">
        <v>0</v>
      </c>
      <c r="AZ24" s="152">
        <v>0</v>
      </c>
      <c r="BA24" s="152">
        <v>0</v>
      </c>
      <c r="BB24" s="152">
        <v>0</v>
      </c>
      <c r="BC24" s="152">
        <v>0</v>
      </c>
      <c r="BD24" s="152">
        <v>0</v>
      </c>
      <c r="BE24" s="152">
        <v>0</v>
      </c>
      <c r="BF24" s="152">
        <v>0</v>
      </c>
      <c r="BG24" s="152">
        <v>0</v>
      </c>
      <c r="BH24" s="152">
        <v>0</v>
      </c>
      <c r="BI24" s="152">
        <v>0</v>
      </c>
      <c r="BJ24" s="152">
        <v>0</v>
      </c>
      <c r="BK24" s="152">
        <v>0</v>
      </c>
    </row>
    <row r="25" spans="1:63" ht="47.25" x14ac:dyDescent="0.25">
      <c r="A25" s="128" t="s">
        <v>613</v>
      </c>
      <c r="B25" s="144" t="s">
        <v>614</v>
      </c>
      <c r="C25" s="145" t="s">
        <v>730</v>
      </c>
      <c r="D25" s="152">
        <v>0</v>
      </c>
      <c r="E25" s="152">
        <v>0</v>
      </c>
      <c r="F25" s="152">
        <v>0</v>
      </c>
      <c r="G25" s="152">
        <v>0</v>
      </c>
      <c r="H25" s="152">
        <v>0</v>
      </c>
      <c r="I25" s="152">
        <v>0</v>
      </c>
      <c r="J25" s="152">
        <v>0</v>
      </c>
      <c r="K25" s="152">
        <v>0</v>
      </c>
      <c r="L25" s="152">
        <v>0</v>
      </c>
      <c r="M25" s="152">
        <v>0</v>
      </c>
      <c r="N25" s="152">
        <v>0</v>
      </c>
      <c r="O25" s="152">
        <v>0</v>
      </c>
      <c r="P25" s="152">
        <v>0</v>
      </c>
      <c r="Q25" s="152">
        <v>0</v>
      </c>
      <c r="R25" s="152">
        <v>0</v>
      </c>
      <c r="S25" s="152">
        <v>0</v>
      </c>
      <c r="T25" s="152">
        <v>0</v>
      </c>
      <c r="U25" s="152">
        <v>0</v>
      </c>
      <c r="V25" s="152">
        <v>0</v>
      </c>
      <c r="W25" s="152">
        <v>0</v>
      </c>
      <c r="X25" s="152">
        <v>0</v>
      </c>
      <c r="Y25" s="152">
        <v>0</v>
      </c>
      <c r="Z25" s="152">
        <v>0</v>
      </c>
      <c r="AA25" s="152">
        <v>0</v>
      </c>
      <c r="AB25" s="152">
        <v>0</v>
      </c>
      <c r="AC25" s="152">
        <v>0</v>
      </c>
      <c r="AD25" s="152">
        <v>0</v>
      </c>
      <c r="AE25" s="152">
        <v>0</v>
      </c>
      <c r="AF25" s="152">
        <v>0</v>
      </c>
      <c r="AG25" s="152">
        <v>0</v>
      </c>
      <c r="AH25" s="152">
        <v>0</v>
      </c>
      <c r="AI25" s="152">
        <v>0</v>
      </c>
      <c r="AJ25" s="152">
        <v>0</v>
      </c>
      <c r="AK25" s="152">
        <v>0</v>
      </c>
      <c r="AL25" s="152">
        <v>0</v>
      </c>
      <c r="AM25" s="152">
        <v>0</v>
      </c>
      <c r="AN25" s="152">
        <v>0</v>
      </c>
      <c r="AO25" s="152">
        <v>0</v>
      </c>
      <c r="AP25" s="152">
        <v>0</v>
      </c>
      <c r="AQ25" s="152">
        <v>0</v>
      </c>
      <c r="AR25" s="152">
        <v>0</v>
      </c>
      <c r="AS25" s="152">
        <v>0</v>
      </c>
      <c r="AT25" s="152">
        <v>0</v>
      </c>
      <c r="AU25" s="152">
        <v>0</v>
      </c>
      <c r="AV25" s="152">
        <v>0</v>
      </c>
      <c r="AW25" s="152">
        <v>0</v>
      </c>
      <c r="AX25" s="152">
        <v>0</v>
      </c>
      <c r="AY25" s="152">
        <v>0</v>
      </c>
      <c r="AZ25" s="152">
        <v>0</v>
      </c>
      <c r="BA25" s="152">
        <v>0</v>
      </c>
      <c r="BB25" s="152">
        <v>0</v>
      </c>
      <c r="BC25" s="152">
        <v>0</v>
      </c>
      <c r="BD25" s="152">
        <v>0</v>
      </c>
      <c r="BE25" s="152">
        <v>0</v>
      </c>
      <c r="BF25" s="152">
        <v>0</v>
      </c>
      <c r="BG25" s="152">
        <v>0</v>
      </c>
      <c r="BH25" s="152">
        <v>0</v>
      </c>
      <c r="BI25" s="152">
        <v>0</v>
      </c>
      <c r="BJ25" s="152">
        <v>0</v>
      </c>
      <c r="BK25" s="152">
        <v>0</v>
      </c>
    </row>
    <row r="26" spans="1:63" ht="31.5" x14ac:dyDescent="0.25">
      <c r="A26" s="128" t="s">
        <v>615</v>
      </c>
      <c r="B26" s="144" t="s">
        <v>616</v>
      </c>
      <c r="C26" s="145" t="s">
        <v>730</v>
      </c>
      <c r="D26" s="152">
        <v>0</v>
      </c>
      <c r="E26" s="152">
        <v>8</v>
      </c>
      <c r="F26" s="152">
        <v>0</v>
      </c>
      <c r="G26" s="152">
        <v>0</v>
      </c>
      <c r="H26" s="152">
        <v>0</v>
      </c>
      <c r="I26" s="152">
        <v>0</v>
      </c>
      <c r="J26" s="152">
        <v>0</v>
      </c>
      <c r="K26" s="152">
        <v>9.18</v>
      </c>
      <c r="L26" s="152">
        <v>0</v>
      </c>
      <c r="M26" s="152">
        <v>0</v>
      </c>
      <c r="N26" s="152">
        <v>0</v>
      </c>
      <c r="O26" s="152">
        <v>0</v>
      </c>
      <c r="P26" s="152">
        <v>0</v>
      </c>
      <c r="Q26" s="152">
        <v>0</v>
      </c>
      <c r="R26" s="152">
        <v>0</v>
      </c>
      <c r="S26" s="152">
        <v>0</v>
      </c>
      <c r="T26" s="152">
        <v>0</v>
      </c>
      <c r="U26" s="152">
        <v>0</v>
      </c>
      <c r="V26" s="152">
        <v>0</v>
      </c>
      <c r="W26" s="152">
        <v>0</v>
      </c>
      <c r="X26" s="152">
        <v>0</v>
      </c>
      <c r="Y26" s="152">
        <v>0</v>
      </c>
      <c r="Z26" s="152">
        <v>0</v>
      </c>
      <c r="AA26" s="152">
        <v>0</v>
      </c>
      <c r="AB26" s="152">
        <v>0</v>
      </c>
      <c r="AC26" s="152">
        <v>0</v>
      </c>
      <c r="AD26" s="152">
        <v>0</v>
      </c>
      <c r="AE26" s="152">
        <v>0</v>
      </c>
      <c r="AF26" s="152">
        <v>0</v>
      </c>
      <c r="AG26" s="152">
        <v>0</v>
      </c>
      <c r="AH26" s="152">
        <v>0</v>
      </c>
      <c r="AI26" s="152">
        <v>0</v>
      </c>
      <c r="AJ26" s="152">
        <v>0</v>
      </c>
      <c r="AK26" s="152">
        <v>0</v>
      </c>
      <c r="AL26" s="152">
        <v>0</v>
      </c>
      <c r="AM26" s="152">
        <v>0</v>
      </c>
      <c r="AN26" s="152">
        <v>0</v>
      </c>
      <c r="AO26" s="152">
        <v>0</v>
      </c>
      <c r="AP26" s="152">
        <v>0</v>
      </c>
      <c r="AQ26" s="152">
        <v>0</v>
      </c>
      <c r="AR26" s="152">
        <v>0</v>
      </c>
      <c r="AS26" s="152">
        <v>0</v>
      </c>
      <c r="AT26" s="152">
        <v>0</v>
      </c>
      <c r="AU26" s="152">
        <v>0</v>
      </c>
      <c r="AV26" s="152">
        <v>0</v>
      </c>
      <c r="AW26" s="152">
        <v>0</v>
      </c>
      <c r="AX26" s="152">
        <v>0</v>
      </c>
      <c r="AY26" s="152">
        <v>0</v>
      </c>
      <c r="AZ26" s="152">
        <v>0</v>
      </c>
      <c r="BA26" s="152">
        <v>0</v>
      </c>
      <c r="BB26" s="152">
        <v>0</v>
      </c>
      <c r="BC26" s="152">
        <v>0</v>
      </c>
      <c r="BD26" s="152">
        <v>0</v>
      </c>
      <c r="BE26" s="152">
        <v>0</v>
      </c>
      <c r="BF26" s="152">
        <v>0</v>
      </c>
      <c r="BG26" s="152">
        <v>0</v>
      </c>
      <c r="BH26" s="152">
        <v>6.1084715238949148</v>
      </c>
      <c r="BI26" s="152">
        <v>6.0217655900000002</v>
      </c>
      <c r="BJ26" s="152">
        <v>0</v>
      </c>
      <c r="BK26" s="152">
        <v>0</v>
      </c>
    </row>
    <row r="27" spans="1:63" ht="31.5" x14ac:dyDescent="0.25">
      <c r="A27" s="128" t="s">
        <v>493</v>
      </c>
      <c r="B27" s="144" t="s">
        <v>617</v>
      </c>
      <c r="C27" s="145" t="s">
        <v>730</v>
      </c>
      <c r="D27" s="152">
        <v>0</v>
      </c>
      <c r="E27" s="152">
        <v>0</v>
      </c>
      <c r="F27" s="152">
        <v>0</v>
      </c>
      <c r="G27" s="152">
        <v>0</v>
      </c>
      <c r="H27" s="152">
        <v>0</v>
      </c>
      <c r="I27" s="152">
        <v>0</v>
      </c>
      <c r="J27" s="152">
        <v>0</v>
      </c>
      <c r="K27" s="152">
        <v>0</v>
      </c>
      <c r="L27" s="152">
        <v>0</v>
      </c>
      <c r="M27" s="152">
        <v>0</v>
      </c>
      <c r="N27" s="152">
        <v>0</v>
      </c>
      <c r="O27" s="152">
        <v>0</v>
      </c>
      <c r="P27" s="152">
        <v>0</v>
      </c>
      <c r="Q27" s="152">
        <v>0</v>
      </c>
      <c r="R27" s="152">
        <v>0</v>
      </c>
      <c r="S27" s="152">
        <v>0</v>
      </c>
      <c r="T27" s="152">
        <v>0</v>
      </c>
      <c r="U27" s="152">
        <v>0</v>
      </c>
      <c r="V27" s="152">
        <v>0</v>
      </c>
      <c r="W27" s="152">
        <v>0</v>
      </c>
      <c r="X27" s="152">
        <v>0</v>
      </c>
      <c r="Y27" s="152">
        <v>0</v>
      </c>
      <c r="Z27" s="152">
        <v>0</v>
      </c>
      <c r="AA27" s="152">
        <v>0</v>
      </c>
      <c r="AB27" s="152">
        <v>0</v>
      </c>
      <c r="AC27" s="152">
        <v>0</v>
      </c>
      <c r="AD27" s="152">
        <v>0</v>
      </c>
      <c r="AE27" s="152">
        <v>0</v>
      </c>
      <c r="AF27" s="152">
        <v>0</v>
      </c>
      <c r="AG27" s="152">
        <v>0</v>
      </c>
      <c r="AH27" s="152">
        <v>0</v>
      </c>
      <c r="AI27" s="152">
        <v>0</v>
      </c>
      <c r="AJ27" s="152">
        <v>0</v>
      </c>
      <c r="AK27" s="152">
        <v>0</v>
      </c>
      <c r="AL27" s="152">
        <v>0</v>
      </c>
      <c r="AM27" s="152">
        <v>0</v>
      </c>
      <c r="AN27" s="152">
        <v>0</v>
      </c>
      <c r="AO27" s="152">
        <v>0</v>
      </c>
      <c r="AP27" s="152">
        <v>0</v>
      </c>
      <c r="AQ27" s="152">
        <v>0</v>
      </c>
      <c r="AR27" s="152">
        <v>0</v>
      </c>
      <c r="AS27" s="152">
        <v>0</v>
      </c>
      <c r="AT27" s="152">
        <v>0</v>
      </c>
      <c r="AU27" s="152">
        <v>0</v>
      </c>
      <c r="AV27" s="152">
        <v>0</v>
      </c>
      <c r="AW27" s="152">
        <v>0</v>
      </c>
      <c r="AX27" s="152">
        <v>0</v>
      </c>
      <c r="AY27" s="152">
        <v>0</v>
      </c>
      <c r="AZ27" s="152">
        <v>0</v>
      </c>
      <c r="BA27" s="152">
        <v>0</v>
      </c>
      <c r="BB27" s="152">
        <v>0</v>
      </c>
      <c r="BC27" s="152">
        <v>0</v>
      </c>
      <c r="BD27" s="152">
        <v>0</v>
      </c>
      <c r="BE27" s="152">
        <v>0</v>
      </c>
      <c r="BF27" s="152">
        <v>0</v>
      </c>
      <c r="BG27" s="152">
        <v>0</v>
      </c>
      <c r="BH27" s="152">
        <v>0</v>
      </c>
      <c r="BI27" s="152">
        <v>0</v>
      </c>
      <c r="BJ27" s="152">
        <v>0</v>
      </c>
      <c r="BK27" s="152">
        <v>0</v>
      </c>
    </row>
    <row r="28" spans="1:63" ht="47.25" x14ac:dyDescent="0.25">
      <c r="A28" s="128" t="s">
        <v>495</v>
      </c>
      <c r="B28" s="144" t="s">
        <v>618</v>
      </c>
      <c r="C28" s="145" t="s">
        <v>730</v>
      </c>
      <c r="D28" s="152">
        <v>0</v>
      </c>
      <c r="E28" s="152">
        <v>0</v>
      </c>
      <c r="F28" s="152">
        <v>0</v>
      </c>
      <c r="G28" s="152">
        <v>0</v>
      </c>
      <c r="H28" s="152">
        <v>0</v>
      </c>
      <c r="I28" s="152">
        <v>0</v>
      </c>
      <c r="J28" s="152">
        <v>0</v>
      </c>
      <c r="K28" s="152">
        <v>0</v>
      </c>
      <c r="L28" s="152">
        <v>0</v>
      </c>
      <c r="M28" s="152">
        <v>0</v>
      </c>
      <c r="N28" s="152">
        <v>0</v>
      </c>
      <c r="O28" s="152">
        <v>0</v>
      </c>
      <c r="P28" s="152">
        <v>0</v>
      </c>
      <c r="Q28" s="152">
        <v>0</v>
      </c>
      <c r="R28" s="152">
        <v>0</v>
      </c>
      <c r="S28" s="152">
        <v>0</v>
      </c>
      <c r="T28" s="152">
        <v>0</v>
      </c>
      <c r="U28" s="152">
        <v>0</v>
      </c>
      <c r="V28" s="152">
        <v>0</v>
      </c>
      <c r="W28" s="152">
        <v>0</v>
      </c>
      <c r="X28" s="152">
        <v>0</v>
      </c>
      <c r="Y28" s="152">
        <v>0</v>
      </c>
      <c r="Z28" s="152">
        <v>0</v>
      </c>
      <c r="AA28" s="152">
        <v>0</v>
      </c>
      <c r="AB28" s="152">
        <v>0</v>
      </c>
      <c r="AC28" s="152">
        <v>0</v>
      </c>
      <c r="AD28" s="152">
        <v>0</v>
      </c>
      <c r="AE28" s="152">
        <v>0</v>
      </c>
      <c r="AF28" s="152">
        <v>0</v>
      </c>
      <c r="AG28" s="152">
        <v>0</v>
      </c>
      <c r="AH28" s="152">
        <v>0</v>
      </c>
      <c r="AI28" s="152">
        <v>0</v>
      </c>
      <c r="AJ28" s="152">
        <v>0</v>
      </c>
      <c r="AK28" s="152">
        <v>0</v>
      </c>
      <c r="AL28" s="152">
        <v>0</v>
      </c>
      <c r="AM28" s="152">
        <v>0</v>
      </c>
      <c r="AN28" s="152">
        <v>0</v>
      </c>
      <c r="AO28" s="152">
        <v>0</v>
      </c>
      <c r="AP28" s="152">
        <v>0</v>
      </c>
      <c r="AQ28" s="152">
        <v>0</v>
      </c>
      <c r="AR28" s="152">
        <v>0</v>
      </c>
      <c r="AS28" s="152">
        <v>0</v>
      </c>
      <c r="AT28" s="152">
        <v>0</v>
      </c>
      <c r="AU28" s="152">
        <v>0</v>
      </c>
      <c r="AV28" s="152">
        <v>0</v>
      </c>
      <c r="AW28" s="152">
        <v>0</v>
      </c>
      <c r="AX28" s="152">
        <v>0</v>
      </c>
      <c r="AY28" s="152">
        <v>0</v>
      </c>
      <c r="AZ28" s="152">
        <v>0</v>
      </c>
      <c r="BA28" s="152">
        <v>0</v>
      </c>
      <c r="BB28" s="152">
        <v>0</v>
      </c>
      <c r="BC28" s="152">
        <v>0</v>
      </c>
      <c r="BD28" s="152">
        <v>0</v>
      </c>
      <c r="BE28" s="152">
        <v>0</v>
      </c>
      <c r="BF28" s="152">
        <v>0</v>
      </c>
      <c r="BG28" s="152">
        <v>0</v>
      </c>
      <c r="BH28" s="152">
        <v>0</v>
      </c>
      <c r="BI28" s="152">
        <v>0</v>
      </c>
      <c r="BJ28" s="152">
        <v>0</v>
      </c>
      <c r="BK28" s="152">
        <v>0</v>
      </c>
    </row>
    <row r="29" spans="1:63" ht="78.75" x14ac:dyDescent="0.25">
      <c r="A29" s="128" t="s">
        <v>499</v>
      </c>
      <c r="B29" s="144" t="s">
        <v>651</v>
      </c>
      <c r="C29" s="145" t="s">
        <v>730</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x14ac:dyDescent="0.25">
      <c r="A30" s="128" t="s">
        <v>501</v>
      </c>
      <c r="B30" s="144" t="s">
        <v>619</v>
      </c>
      <c r="C30" s="145" t="s">
        <v>730</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x14ac:dyDescent="0.25">
      <c r="A31" s="128" t="s">
        <v>503</v>
      </c>
      <c r="B31" s="144" t="s">
        <v>620</v>
      </c>
      <c r="C31" s="145" t="s">
        <v>730</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x14ac:dyDescent="0.25">
      <c r="A32" s="128" t="s">
        <v>507</v>
      </c>
      <c r="B32" s="144" t="s">
        <v>622</v>
      </c>
      <c r="C32" s="145" t="s">
        <v>730</v>
      </c>
      <c r="D32" s="152">
        <v>0</v>
      </c>
      <c r="E32" s="152">
        <v>0</v>
      </c>
      <c r="F32" s="152">
        <v>0</v>
      </c>
      <c r="G32" s="152">
        <v>0</v>
      </c>
      <c r="H32" s="152">
        <v>0</v>
      </c>
      <c r="I32" s="152">
        <v>0</v>
      </c>
      <c r="J32" s="152">
        <v>0</v>
      </c>
      <c r="K32" s="152">
        <v>0</v>
      </c>
      <c r="L32" s="152">
        <v>0</v>
      </c>
      <c r="M32" s="152">
        <v>0</v>
      </c>
      <c r="N32" s="152">
        <v>0</v>
      </c>
      <c r="O32" s="152">
        <v>0</v>
      </c>
      <c r="P32" s="152">
        <v>0</v>
      </c>
      <c r="Q32" s="152">
        <v>0</v>
      </c>
      <c r="R32" s="152">
        <v>0</v>
      </c>
      <c r="S32" s="152">
        <v>0</v>
      </c>
      <c r="T32" s="152">
        <v>0</v>
      </c>
      <c r="U32" s="152">
        <v>0</v>
      </c>
      <c r="V32" s="152">
        <v>0</v>
      </c>
      <c r="W32" s="152">
        <v>0</v>
      </c>
      <c r="X32" s="152">
        <v>0</v>
      </c>
      <c r="Y32" s="152">
        <v>0</v>
      </c>
      <c r="Z32" s="152">
        <v>0</v>
      </c>
      <c r="AA32" s="152">
        <v>0</v>
      </c>
      <c r="AB32" s="152">
        <v>0</v>
      </c>
      <c r="AC32" s="152">
        <v>0</v>
      </c>
      <c r="AD32" s="152">
        <v>0</v>
      </c>
      <c r="AE32" s="152">
        <v>0</v>
      </c>
      <c r="AF32" s="152">
        <v>0</v>
      </c>
      <c r="AG32" s="152">
        <v>0</v>
      </c>
      <c r="AH32" s="152">
        <v>0</v>
      </c>
      <c r="AI32" s="152">
        <v>0</v>
      </c>
      <c r="AJ32" s="152">
        <v>0</v>
      </c>
      <c r="AK32" s="152">
        <v>0</v>
      </c>
      <c r="AL32" s="152">
        <v>0</v>
      </c>
      <c r="AM32" s="152">
        <v>0</v>
      </c>
      <c r="AN32" s="152">
        <v>0</v>
      </c>
      <c r="AO32" s="152">
        <v>0</v>
      </c>
      <c r="AP32" s="152">
        <v>0</v>
      </c>
      <c r="AQ32" s="152">
        <v>0</v>
      </c>
      <c r="AR32" s="152">
        <v>0</v>
      </c>
      <c r="AS32" s="152">
        <v>0</v>
      </c>
      <c r="AT32" s="152">
        <v>0</v>
      </c>
      <c r="AU32" s="152">
        <v>0</v>
      </c>
      <c r="AV32" s="152">
        <v>0</v>
      </c>
      <c r="AW32" s="152">
        <v>0</v>
      </c>
      <c r="AX32" s="152">
        <v>0</v>
      </c>
      <c r="AY32" s="152">
        <v>0</v>
      </c>
      <c r="AZ32" s="152">
        <v>0</v>
      </c>
      <c r="BA32" s="152">
        <v>0</v>
      </c>
      <c r="BB32" s="152">
        <v>0</v>
      </c>
      <c r="BC32" s="152">
        <v>0</v>
      </c>
      <c r="BD32" s="152">
        <v>0</v>
      </c>
      <c r="BE32" s="152">
        <v>0</v>
      </c>
      <c r="BF32" s="152">
        <v>0</v>
      </c>
      <c r="BG32" s="152">
        <v>0</v>
      </c>
      <c r="BH32" s="152">
        <v>0</v>
      </c>
      <c r="BI32" s="152">
        <v>0</v>
      </c>
      <c r="BJ32" s="152">
        <v>0</v>
      </c>
      <c r="BK32" s="152">
        <v>0</v>
      </c>
    </row>
    <row r="33" spans="1:63" ht="78.75" x14ac:dyDescent="0.25">
      <c r="A33" s="128" t="s">
        <v>509</v>
      </c>
      <c r="B33" s="144" t="s">
        <v>623</v>
      </c>
      <c r="C33" s="145" t="s">
        <v>730</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x14ac:dyDescent="0.25">
      <c r="A34" s="128" t="s">
        <v>510</v>
      </c>
      <c r="B34" s="144" t="s">
        <v>624</v>
      </c>
      <c r="C34" s="145" t="s">
        <v>730</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x14ac:dyDescent="0.25">
      <c r="A35" s="128" t="s">
        <v>513</v>
      </c>
      <c r="B35" s="144" t="s">
        <v>625</v>
      </c>
      <c r="C35" s="145" t="s">
        <v>730</v>
      </c>
      <c r="D35" s="152">
        <v>0</v>
      </c>
      <c r="E35" s="152">
        <v>0</v>
      </c>
      <c r="F35" s="152">
        <v>0</v>
      </c>
      <c r="G35" s="152">
        <v>0</v>
      </c>
      <c r="H35" s="152">
        <v>0</v>
      </c>
      <c r="I35" s="152">
        <v>0</v>
      </c>
      <c r="J35" s="152">
        <v>0</v>
      </c>
      <c r="K35" s="152">
        <v>0</v>
      </c>
      <c r="L35" s="152">
        <v>0</v>
      </c>
      <c r="M35" s="152">
        <v>0</v>
      </c>
      <c r="N35" s="152">
        <v>0</v>
      </c>
      <c r="O35" s="152">
        <v>0</v>
      </c>
      <c r="P35" s="152">
        <v>0</v>
      </c>
      <c r="Q35" s="152">
        <v>0</v>
      </c>
      <c r="R35" s="152">
        <v>0</v>
      </c>
      <c r="S35" s="152">
        <v>0</v>
      </c>
      <c r="T35" s="152">
        <v>0</v>
      </c>
      <c r="U35" s="152">
        <v>0</v>
      </c>
      <c r="V35" s="152">
        <v>0</v>
      </c>
      <c r="W35" s="152">
        <v>0</v>
      </c>
      <c r="X35" s="152">
        <v>0</v>
      </c>
      <c r="Y35" s="152">
        <v>0</v>
      </c>
      <c r="Z35" s="152">
        <v>0</v>
      </c>
      <c r="AA35" s="152">
        <v>0</v>
      </c>
      <c r="AB35" s="152">
        <v>0</v>
      </c>
      <c r="AC35" s="152">
        <v>0</v>
      </c>
      <c r="AD35" s="152">
        <v>0</v>
      </c>
      <c r="AE35" s="152">
        <v>0</v>
      </c>
      <c r="AF35" s="152">
        <v>0</v>
      </c>
      <c r="AG35" s="152">
        <v>0</v>
      </c>
      <c r="AH35" s="152">
        <v>0</v>
      </c>
      <c r="AI35" s="152">
        <v>0</v>
      </c>
      <c r="AJ35" s="152">
        <v>0</v>
      </c>
      <c r="AK35" s="152">
        <v>0</v>
      </c>
      <c r="AL35" s="152">
        <v>0</v>
      </c>
      <c r="AM35" s="152">
        <v>0</v>
      </c>
      <c r="AN35" s="152">
        <v>0</v>
      </c>
      <c r="AO35" s="152">
        <v>0</v>
      </c>
      <c r="AP35" s="152">
        <v>0</v>
      </c>
      <c r="AQ35" s="152">
        <v>0</v>
      </c>
      <c r="AR35" s="152">
        <v>0</v>
      </c>
      <c r="AS35" s="152">
        <v>0</v>
      </c>
      <c r="AT35" s="152">
        <v>0</v>
      </c>
      <c r="AU35" s="152">
        <v>0</v>
      </c>
      <c r="AV35" s="152">
        <v>0</v>
      </c>
      <c r="AW35" s="152">
        <v>0</v>
      </c>
      <c r="AX35" s="152">
        <v>0</v>
      </c>
      <c r="AY35" s="152">
        <v>0</v>
      </c>
      <c r="AZ35" s="152">
        <v>0</v>
      </c>
      <c r="BA35" s="152">
        <v>0</v>
      </c>
      <c r="BB35" s="152">
        <v>0</v>
      </c>
      <c r="BC35" s="152">
        <v>0</v>
      </c>
      <c r="BD35" s="152">
        <v>0</v>
      </c>
      <c r="BE35" s="152">
        <v>0</v>
      </c>
      <c r="BF35" s="152">
        <v>0</v>
      </c>
      <c r="BG35" s="152">
        <v>0</v>
      </c>
      <c r="BH35" s="152">
        <v>0</v>
      </c>
      <c r="BI35" s="152">
        <v>0</v>
      </c>
      <c r="BJ35" s="152">
        <v>0</v>
      </c>
      <c r="BK35" s="152">
        <v>0</v>
      </c>
    </row>
    <row r="36" spans="1:63" ht="141.75" x14ac:dyDescent="0.25">
      <c r="A36" s="128" t="s">
        <v>515</v>
      </c>
      <c r="B36" s="144" t="s">
        <v>626</v>
      </c>
      <c r="C36" s="145" t="s">
        <v>730</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x14ac:dyDescent="0.25">
      <c r="A37" s="128" t="s">
        <v>515</v>
      </c>
      <c r="B37" s="144" t="s">
        <v>627</v>
      </c>
      <c r="C37" s="145" t="s">
        <v>730</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x14ac:dyDescent="0.25">
      <c r="A38" s="128" t="s">
        <v>515</v>
      </c>
      <c r="B38" s="144" t="s">
        <v>628</v>
      </c>
      <c r="C38" s="145" t="s">
        <v>730</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x14ac:dyDescent="0.25">
      <c r="A39" s="128" t="s">
        <v>516</v>
      </c>
      <c r="B39" s="144" t="s">
        <v>626</v>
      </c>
      <c r="C39" s="145" t="s">
        <v>730</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x14ac:dyDescent="0.25">
      <c r="A40" s="128" t="s">
        <v>516</v>
      </c>
      <c r="B40" s="144" t="s">
        <v>627</v>
      </c>
      <c r="C40" s="145" t="s">
        <v>730</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x14ac:dyDescent="0.25">
      <c r="A41" s="128" t="s">
        <v>516</v>
      </c>
      <c r="B41" s="144" t="s">
        <v>629</v>
      </c>
      <c r="C41" s="145" t="s">
        <v>730</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x14ac:dyDescent="0.25">
      <c r="A42" s="128" t="s">
        <v>519</v>
      </c>
      <c r="B42" s="144" t="s">
        <v>652</v>
      </c>
      <c r="C42" s="145" t="s">
        <v>730</v>
      </c>
      <c r="D42" s="152">
        <v>0</v>
      </c>
      <c r="E42" s="152">
        <v>0</v>
      </c>
      <c r="F42" s="152">
        <v>0</v>
      </c>
      <c r="G42" s="152">
        <v>0</v>
      </c>
      <c r="H42" s="152">
        <v>0</v>
      </c>
      <c r="I42" s="152">
        <v>0</v>
      </c>
      <c r="J42" s="152">
        <v>0</v>
      </c>
      <c r="K42" s="152">
        <v>0</v>
      </c>
      <c r="L42" s="152">
        <v>0</v>
      </c>
      <c r="M42" s="152">
        <v>0</v>
      </c>
      <c r="N42" s="152">
        <v>0</v>
      </c>
      <c r="O42" s="152">
        <v>0</v>
      </c>
      <c r="P42" s="152">
        <v>0</v>
      </c>
      <c r="Q42" s="152">
        <v>0</v>
      </c>
      <c r="R42" s="152">
        <v>0</v>
      </c>
      <c r="S42" s="152">
        <v>0</v>
      </c>
      <c r="T42" s="152">
        <v>0</v>
      </c>
      <c r="U42" s="152">
        <v>0</v>
      </c>
      <c r="V42" s="152">
        <v>0</v>
      </c>
      <c r="W42" s="152">
        <v>0</v>
      </c>
      <c r="X42" s="152">
        <v>0</v>
      </c>
      <c r="Y42" s="152">
        <v>0</v>
      </c>
      <c r="Z42" s="152">
        <v>0</v>
      </c>
      <c r="AA42" s="152">
        <v>0</v>
      </c>
      <c r="AB42" s="152">
        <v>0</v>
      </c>
      <c r="AC42" s="152">
        <v>0</v>
      </c>
      <c r="AD42" s="152">
        <v>0</v>
      </c>
      <c r="AE42" s="152">
        <v>0</v>
      </c>
      <c r="AF42" s="152">
        <v>0</v>
      </c>
      <c r="AG42" s="152">
        <v>0</v>
      </c>
      <c r="AH42" s="152">
        <v>0</v>
      </c>
      <c r="AI42" s="152">
        <v>0</v>
      </c>
      <c r="AJ42" s="152">
        <v>0</v>
      </c>
      <c r="AK42" s="152">
        <v>0</v>
      </c>
      <c r="AL42" s="152">
        <v>0</v>
      </c>
      <c r="AM42" s="152">
        <v>0</v>
      </c>
      <c r="AN42" s="152">
        <v>0</v>
      </c>
      <c r="AO42" s="152">
        <v>0</v>
      </c>
      <c r="AP42" s="152">
        <v>0</v>
      </c>
      <c r="AQ42" s="152">
        <v>0</v>
      </c>
      <c r="AR42" s="152">
        <v>0</v>
      </c>
      <c r="AS42" s="152">
        <v>0</v>
      </c>
      <c r="AT42" s="152">
        <v>0</v>
      </c>
      <c r="AU42" s="152">
        <v>0</v>
      </c>
      <c r="AV42" s="152">
        <v>0</v>
      </c>
      <c r="AW42" s="152">
        <v>0</v>
      </c>
      <c r="AX42" s="152">
        <v>0</v>
      </c>
      <c r="AY42" s="152">
        <v>0</v>
      </c>
      <c r="AZ42" s="152">
        <v>0</v>
      </c>
      <c r="BA42" s="152">
        <v>0</v>
      </c>
      <c r="BB42" s="152">
        <v>0</v>
      </c>
      <c r="BC42" s="152">
        <v>0</v>
      </c>
      <c r="BD42" s="152">
        <v>0</v>
      </c>
      <c r="BE42" s="152">
        <v>0</v>
      </c>
      <c r="BF42" s="152">
        <v>0</v>
      </c>
      <c r="BG42" s="152">
        <v>0</v>
      </c>
      <c r="BH42" s="152">
        <v>0</v>
      </c>
      <c r="BI42" s="152">
        <v>0</v>
      </c>
      <c r="BJ42" s="152">
        <v>0</v>
      </c>
      <c r="BK42" s="152">
        <v>0</v>
      </c>
    </row>
    <row r="43" spans="1:63" ht="78.75" x14ac:dyDescent="0.25">
      <c r="A43" s="128" t="s">
        <v>522</v>
      </c>
      <c r="B43" s="144" t="s">
        <v>630</v>
      </c>
      <c r="C43" s="145" t="s">
        <v>730</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x14ac:dyDescent="0.25">
      <c r="A44" s="128" t="s">
        <v>524</v>
      </c>
      <c r="B44" s="144" t="s">
        <v>653</v>
      </c>
      <c r="C44" s="145" t="s">
        <v>730</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x14ac:dyDescent="0.25">
      <c r="A45" s="128" t="s">
        <v>543</v>
      </c>
      <c r="B45" s="144" t="s">
        <v>631</v>
      </c>
      <c r="C45" s="145" t="s">
        <v>730</v>
      </c>
      <c r="D45" s="152">
        <v>0</v>
      </c>
      <c r="E45" s="152">
        <v>0</v>
      </c>
      <c r="F45" s="152">
        <v>0</v>
      </c>
      <c r="G45" s="152">
        <v>0</v>
      </c>
      <c r="H45" s="152">
        <v>0</v>
      </c>
      <c r="I45" s="152">
        <v>0</v>
      </c>
      <c r="J45" s="152">
        <v>0</v>
      </c>
      <c r="K45" s="152">
        <v>0</v>
      </c>
      <c r="L45" s="152">
        <v>0</v>
      </c>
      <c r="M45" s="152">
        <v>0</v>
      </c>
      <c r="N45" s="152">
        <v>0</v>
      </c>
      <c r="O45" s="152">
        <v>0</v>
      </c>
      <c r="P45" s="152">
        <v>0</v>
      </c>
      <c r="Q45" s="152">
        <v>0</v>
      </c>
      <c r="R45" s="152">
        <v>0</v>
      </c>
      <c r="S45" s="152">
        <v>0</v>
      </c>
      <c r="T45" s="152">
        <v>0</v>
      </c>
      <c r="U45" s="152">
        <v>0</v>
      </c>
      <c r="V45" s="152">
        <v>0</v>
      </c>
      <c r="W45" s="152">
        <v>0</v>
      </c>
      <c r="X45" s="152">
        <v>0</v>
      </c>
      <c r="Y45" s="152">
        <v>0</v>
      </c>
      <c r="Z45" s="152">
        <v>0</v>
      </c>
      <c r="AA45" s="152">
        <v>0</v>
      </c>
      <c r="AB45" s="152">
        <v>0</v>
      </c>
      <c r="AC45" s="152">
        <v>0</v>
      </c>
      <c r="AD45" s="152">
        <v>0</v>
      </c>
      <c r="AE45" s="152">
        <v>0</v>
      </c>
      <c r="AF45" s="152">
        <v>0</v>
      </c>
      <c r="AG45" s="152">
        <v>0</v>
      </c>
      <c r="AH45" s="152">
        <v>0</v>
      </c>
      <c r="AI45" s="152">
        <v>0</v>
      </c>
      <c r="AJ45" s="152">
        <v>0</v>
      </c>
      <c r="AK45" s="152">
        <v>0</v>
      </c>
      <c r="AL45" s="152">
        <v>0</v>
      </c>
      <c r="AM45" s="152">
        <v>0</v>
      </c>
      <c r="AN45" s="152">
        <v>0</v>
      </c>
      <c r="AO45" s="152">
        <v>0</v>
      </c>
      <c r="AP45" s="152">
        <v>0</v>
      </c>
      <c r="AQ45" s="152">
        <v>0</v>
      </c>
      <c r="AR45" s="152">
        <v>0</v>
      </c>
      <c r="AS45" s="152">
        <v>0</v>
      </c>
      <c r="AT45" s="152">
        <v>0</v>
      </c>
      <c r="AU45" s="152">
        <v>0</v>
      </c>
      <c r="AV45" s="152">
        <v>0</v>
      </c>
      <c r="AW45" s="152">
        <v>0</v>
      </c>
      <c r="AX45" s="152">
        <v>0</v>
      </c>
      <c r="AY45" s="152">
        <v>0</v>
      </c>
      <c r="AZ45" s="152">
        <v>0</v>
      </c>
      <c r="BA45" s="152">
        <v>0</v>
      </c>
      <c r="BB45" s="152">
        <v>0</v>
      </c>
      <c r="BC45" s="152">
        <v>0</v>
      </c>
      <c r="BD45" s="152">
        <v>0</v>
      </c>
      <c r="BE45" s="152">
        <v>0</v>
      </c>
      <c r="BF45" s="152">
        <v>2.5566812200000002</v>
      </c>
      <c r="BG45" s="152">
        <v>2.5720697599999998</v>
      </c>
      <c r="BH45" s="152">
        <v>0</v>
      </c>
      <c r="BI45" s="152">
        <v>0</v>
      </c>
      <c r="BJ45" s="152">
        <v>0</v>
      </c>
      <c r="BK45" s="152">
        <v>0</v>
      </c>
    </row>
    <row r="46" spans="1:63" ht="78.75" x14ac:dyDescent="0.25">
      <c r="A46" s="128" t="s">
        <v>545</v>
      </c>
      <c r="B46" s="144" t="s">
        <v>632</v>
      </c>
      <c r="C46" s="145" t="s">
        <v>730</v>
      </c>
      <c r="D46" s="152">
        <v>0</v>
      </c>
      <c r="E46" s="152">
        <v>0</v>
      </c>
      <c r="F46" s="152">
        <v>0</v>
      </c>
      <c r="G46" s="152">
        <v>0</v>
      </c>
      <c r="H46" s="152">
        <v>0</v>
      </c>
      <c r="I46" s="152">
        <v>0</v>
      </c>
      <c r="J46" s="152">
        <v>0</v>
      </c>
      <c r="K46" s="152">
        <v>0</v>
      </c>
      <c r="L46" s="152">
        <v>0</v>
      </c>
      <c r="M46" s="152">
        <v>0</v>
      </c>
      <c r="N46" s="152">
        <v>0</v>
      </c>
      <c r="O46" s="152">
        <v>0</v>
      </c>
      <c r="P46" s="152">
        <v>0</v>
      </c>
      <c r="Q46" s="152">
        <v>0</v>
      </c>
      <c r="R46" s="152">
        <v>0</v>
      </c>
      <c r="S46" s="152">
        <v>0</v>
      </c>
      <c r="T46" s="152">
        <v>0</v>
      </c>
      <c r="U46" s="152">
        <v>0</v>
      </c>
      <c r="V46" s="152">
        <v>0</v>
      </c>
      <c r="W46" s="152">
        <v>0</v>
      </c>
      <c r="X46" s="152">
        <v>0</v>
      </c>
      <c r="Y46" s="152">
        <v>0</v>
      </c>
      <c r="Z46" s="152">
        <v>0</v>
      </c>
      <c r="AA46" s="152">
        <v>0</v>
      </c>
      <c r="AB46" s="152">
        <v>0</v>
      </c>
      <c r="AC46" s="152">
        <v>0</v>
      </c>
      <c r="AD46" s="152">
        <v>0</v>
      </c>
      <c r="AE46" s="152">
        <v>0</v>
      </c>
      <c r="AF46" s="152">
        <v>0</v>
      </c>
      <c r="AG46" s="152">
        <v>0</v>
      </c>
      <c r="AH46" s="152">
        <v>0</v>
      </c>
      <c r="AI46" s="152">
        <v>0</v>
      </c>
      <c r="AJ46" s="152">
        <v>0</v>
      </c>
      <c r="AK46" s="152">
        <v>0</v>
      </c>
      <c r="AL46" s="152">
        <v>0</v>
      </c>
      <c r="AM46" s="152">
        <v>0</v>
      </c>
      <c r="AN46" s="152">
        <v>0</v>
      </c>
      <c r="AO46" s="152">
        <v>0</v>
      </c>
      <c r="AP46" s="152">
        <v>0</v>
      </c>
      <c r="AQ46" s="152">
        <v>0</v>
      </c>
      <c r="AR46" s="152">
        <v>0</v>
      </c>
      <c r="AS46" s="152">
        <v>0</v>
      </c>
      <c r="AT46" s="152">
        <v>0</v>
      </c>
      <c r="AU46" s="152">
        <v>0</v>
      </c>
      <c r="AV46" s="152">
        <v>0</v>
      </c>
      <c r="AW46" s="152">
        <v>0</v>
      </c>
      <c r="AX46" s="152">
        <v>0</v>
      </c>
      <c r="AY46" s="152">
        <v>0</v>
      </c>
      <c r="AZ46" s="152">
        <v>0</v>
      </c>
      <c r="BA46" s="152">
        <v>0</v>
      </c>
      <c r="BB46" s="152">
        <v>0</v>
      </c>
      <c r="BC46" s="152">
        <v>0</v>
      </c>
      <c r="BD46" s="152">
        <v>0</v>
      </c>
      <c r="BE46" s="152">
        <v>0</v>
      </c>
      <c r="BF46" s="152">
        <v>2.5566812200000002</v>
      </c>
      <c r="BG46" s="152">
        <v>2.5720697599999998</v>
      </c>
      <c r="BH46" s="152">
        <v>0</v>
      </c>
      <c r="BI46" s="152">
        <v>0</v>
      </c>
      <c r="BJ46" s="152">
        <v>0</v>
      </c>
      <c r="BK46" s="152">
        <v>0</v>
      </c>
    </row>
    <row r="47" spans="1:63" ht="31.5" x14ac:dyDescent="0.25">
      <c r="A47" s="128" t="s">
        <v>546</v>
      </c>
      <c r="B47" s="144" t="s">
        <v>654</v>
      </c>
      <c r="C47" s="145" t="s">
        <v>730</v>
      </c>
      <c r="D47" s="152">
        <v>0</v>
      </c>
      <c r="E47" s="152">
        <v>0</v>
      </c>
      <c r="F47" s="152">
        <v>0</v>
      </c>
      <c r="G47" s="152">
        <v>0</v>
      </c>
      <c r="H47" s="152">
        <v>0</v>
      </c>
      <c r="I47" s="152">
        <v>0</v>
      </c>
      <c r="J47" s="152">
        <v>0</v>
      </c>
      <c r="K47" s="152">
        <v>0</v>
      </c>
      <c r="L47" s="152">
        <v>0</v>
      </c>
      <c r="M47" s="152">
        <v>0</v>
      </c>
      <c r="N47" s="152">
        <v>0</v>
      </c>
      <c r="O47" s="152">
        <v>0</v>
      </c>
      <c r="P47" s="152">
        <v>0</v>
      </c>
      <c r="Q47" s="152">
        <v>0</v>
      </c>
      <c r="R47" s="152">
        <v>0</v>
      </c>
      <c r="S47" s="152">
        <v>0</v>
      </c>
      <c r="T47" s="152">
        <v>0</v>
      </c>
      <c r="U47" s="152">
        <v>0</v>
      </c>
      <c r="V47" s="152">
        <v>0</v>
      </c>
      <c r="W47" s="152">
        <v>0</v>
      </c>
      <c r="X47" s="152">
        <v>0</v>
      </c>
      <c r="Y47" s="152">
        <v>0</v>
      </c>
      <c r="Z47" s="152">
        <v>0</v>
      </c>
      <c r="AA47" s="152">
        <v>0</v>
      </c>
      <c r="AB47" s="152">
        <v>0</v>
      </c>
      <c r="AC47" s="152">
        <v>0</v>
      </c>
      <c r="AD47" s="152">
        <v>0</v>
      </c>
      <c r="AE47" s="152">
        <v>0</v>
      </c>
      <c r="AF47" s="152">
        <v>0</v>
      </c>
      <c r="AG47" s="152">
        <v>0</v>
      </c>
      <c r="AH47" s="152">
        <v>0</v>
      </c>
      <c r="AI47" s="152">
        <v>0</v>
      </c>
      <c r="AJ47" s="152">
        <v>0</v>
      </c>
      <c r="AK47" s="152">
        <v>0</v>
      </c>
      <c r="AL47" s="152">
        <v>0</v>
      </c>
      <c r="AM47" s="152">
        <v>0</v>
      </c>
      <c r="AN47" s="152">
        <v>0</v>
      </c>
      <c r="AO47" s="152">
        <v>0</v>
      </c>
      <c r="AP47" s="152">
        <v>0</v>
      </c>
      <c r="AQ47" s="152">
        <v>0</v>
      </c>
      <c r="AR47" s="152">
        <v>0</v>
      </c>
      <c r="AS47" s="152">
        <v>0</v>
      </c>
      <c r="AT47" s="152">
        <v>0</v>
      </c>
      <c r="AU47" s="152">
        <v>0</v>
      </c>
      <c r="AV47" s="152">
        <v>0</v>
      </c>
      <c r="AW47" s="152">
        <v>0</v>
      </c>
      <c r="AX47" s="152">
        <v>0</v>
      </c>
      <c r="AY47" s="152">
        <v>0</v>
      </c>
      <c r="AZ47" s="152">
        <v>0</v>
      </c>
      <c r="BA47" s="152">
        <v>0</v>
      </c>
      <c r="BB47" s="152">
        <v>0</v>
      </c>
      <c r="BC47" s="152">
        <v>0</v>
      </c>
      <c r="BD47" s="152">
        <v>0</v>
      </c>
      <c r="BE47" s="152">
        <v>0</v>
      </c>
      <c r="BF47" s="152">
        <v>0</v>
      </c>
      <c r="BG47" s="152">
        <v>0</v>
      </c>
      <c r="BH47" s="152">
        <v>0</v>
      </c>
      <c r="BI47" s="152">
        <v>0</v>
      </c>
      <c r="BJ47" s="152">
        <v>0</v>
      </c>
      <c r="BK47" s="152">
        <v>0</v>
      </c>
    </row>
    <row r="48" spans="1:63" ht="31.5" x14ac:dyDescent="0.25">
      <c r="A48" s="128" t="s">
        <v>546</v>
      </c>
      <c r="B48" s="144" t="s">
        <v>700</v>
      </c>
      <c r="C48" s="145" t="s">
        <v>804</v>
      </c>
      <c r="D48" s="152" t="s">
        <v>492</v>
      </c>
      <c r="E48" s="152" t="s">
        <v>492</v>
      </c>
      <c r="F48" s="152" t="s">
        <v>492</v>
      </c>
      <c r="G48" s="152" t="s">
        <v>492</v>
      </c>
      <c r="H48" s="152" t="s">
        <v>492</v>
      </c>
      <c r="I48" s="152" t="s">
        <v>492</v>
      </c>
      <c r="J48" s="152" t="s">
        <v>492</v>
      </c>
      <c r="K48" s="152" t="s">
        <v>492</v>
      </c>
      <c r="L48" s="152" t="s">
        <v>492</v>
      </c>
      <c r="M48" s="152" t="s">
        <v>492</v>
      </c>
      <c r="N48" s="152" t="s">
        <v>492</v>
      </c>
      <c r="O48" s="152" t="s">
        <v>492</v>
      </c>
      <c r="P48" s="152" t="s">
        <v>492</v>
      </c>
      <c r="Q48" s="152" t="s">
        <v>492</v>
      </c>
      <c r="R48" s="152" t="s">
        <v>492</v>
      </c>
      <c r="S48" s="152" t="s">
        <v>492</v>
      </c>
      <c r="T48" s="152" t="s">
        <v>492</v>
      </c>
      <c r="U48" s="152" t="s">
        <v>492</v>
      </c>
      <c r="V48" s="152" t="s">
        <v>492</v>
      </c>
      <c r="W48" s="152" t="s">
        <v>492</v>
      </c>
      <c r="X48" s="152" t="s">
        <v>492</v>
      </c>
      <c r="Y48" s="152" t="s">
        <v>492</v>
      </c>
      <c r="Z48" s="152" t="s">
        <v>492</v>
      </c>
      <c r="AA48" s="152" t="s">
        <v>492</v>
      </c>
      <c r="AB48" s="152" t="s">
        <v>492</v>
      </c>
      <c r="AC48" s="152" t="s">
        <v>492</v>
      </c>
      <c r="AD48" s="152" t="s">
        <v>492</v>
      </c>
      <c r="AE48" s="152" t="s">
        <v>492</v>
      </c>
      <c r="AF48" s="152" t="s">
        <v>492</v>
      </c>
      <c r="AG48" s="152" t="s">
        <v>492</v>
      </c>
      <c r="AH48" s="152" t="s">
        <v>492</v>
      </c>
      <c r="AI48" s="152" t="s">
        <v>492</v>
      </c>
      <c r="AJ48" s="152" t="s">
        <v>492</v>
      </c>
      <c r="AK48" s="152" t="s">
        <v>492</v>
      </c>
      <c r="AL48" s="152" t="s">
        <v>492</v>
      </c>
      <c r="AM48" s="152" t="s">
        <v>492</v>
      </c>
      <c r="AN48" s="152" t="s">
        <v>492</v>
      </c>
      <c r="AO48" s="152" t="s">
        <v>492</v>
      </c>
      <c r="AP48" s="152" t="s">
        <v>492</v>
      </c>
      <c r="AQ48" s="152" t="s">
        <v>492</v>
      </c>
      <c r="AR48" s="152" t="s">
        <v>492</v>
      </c>
      <c r="AS48" s="152" t="s">
        <v>492</v>
      </c>
      <c r="AT48" s="152" t="s">
        <v>492</v>
      </c>
      <c r="AU48" s="152" t="s">
        <v>492</v>
      </c>
      <c r="AV48" s="152" t="s">
        <v>492</v>
      </c>
      <c r="AW48" s="152" t="s">
        <v>492</v>
      </c>
      <c r="AX48" s="152" t="s">
        <v>492</v>
      </c>
      <c r="AY48" s="152" t="s">
        <v>492</v>
      </c>
      <c r="AZ48" s="152" t="s">
        <v>492</v>
      </c>
      <c r="BA48" s="152" t="s">
        <v>492</v>
      </c>
      <c r="BB48" s="152" t="s">
        <v>492</v>
      </c>
      <c r="BC48" s="152" t="s">
        <v>492</v>
      </c>
      <c r="BD48" s="152" t="s">
        <v>492</v>
      </c>
      <c r="BE48" s="152" t="s">
        <v>492</v>
      </c>
      <c r="BF48" s="152" t="s">
        <v>492</v>
      </c>
      <c r="BG48" s="152" t="s">
        <v>492</v>
      </c>
      <c r="BH48" s="152" t="s">
        <v>492</v>
      </c>
      <c r="BI48" s="152" t="s">
        <v>492</v>
      </c>
      <c r="BJ48" s="152" t="s">
        <v>492</v>
      </c>
      <c r="BK48" s="152" t="s">
        <v>492</v>
      </c>
    </row>
    <row r="49" spans="1:63" ht="31.5" x14ac:dyDescent="0.25">
      <c r="A49" s="128" t="s">
        <v>546</v>
      </c>
      <c r="B49" s="144" t="s">
        <v>701</v>
      </c>
      <c r="C49" s="145" t="s">
        <v>805</v>
      </c>
      <c r="D49" s="152" t="s">
        <v>492</v>
      </c>
      <c r="E49" s="152" t="s">
        <v>492</v>
      </c>
      <c r="F49" s="152" t="s">
        <v>492</v>
      </c>
      <c r="G49" s="152" t="s">
        <v>492</v>
      </c>
      <c r="H49" s="152" t="s">
        <v>492</v>
      </c>
      <c r="I49" s="152" t="s">
        <v>492</v>
      </c>
      <c r="J49" s="152" t="s">
        <v>492</v>
      </c>
      <c r="K49" s="152" t="s">
        <v>492</v>
      </c>
      <c r="L49" s="152" t="s">
        <v>492</v>
      </c>
      <c r="M49" s="152" t="s">
        <v>492</v>
      </c>
      <c r="N49" s="152" t="s">
        <v>492</v>
      </c>
      <c r="O49" s="152" t="s">
        <v>492</v>
      </c>
      <c r="P49" s="152" t="s">
        <v>492</v>
      </c>
      <c r="Q49" s="152" t="s">
        <v>492</v>
      </c>
      <c r="R49" s="152" t="s">
        <v>492</v>
      </c>
      <c r="S49" s="152" t="s">
        <v>492</v>
      </c>
      <c r="T49" s="152" t="s">
        <v>492</v>
      </c>
      <c r="U49" s="152" t="s">
        <v>492</v>
      </c>
      <c r="V49" s="152" t="s">
        <v>492</v>
      </c>
      <c r="W49" s="152" t="s">
        <v>492</v>
      </c>
      <c r="X49" s="152" t="s">
        <v>492</v>
      </c>
      <c r="Y49" s="152" t="s">
        <v>492</v>
      </c>
      <c r="Z49" s="152" t="s">
        <v>492</v>
      </c>
      <c r="AA49" s="152" t="s">
        <v>492</v>
      </c>
      <c r="AB49" s="152" t="s">
        <v>492</v>
      </c>
      <c r="AC49" s="152" t="s">
        <v>492</v>
      </c>
      <c r="AD49" s="152" t="s">
        <v>492</v>
      </c>
      <c r="AE49" s="152" t="s">
        <v>492</v>
      </c>
      <c r="AF49" s="152" t="s">
        <v>492</v>
      </c>
      <c r="AG49" s="152" t="s">
        <v>492</v>
      </c>
      <c r="AH49" s="152" t="s">
        <v>492</v>
      </c>
      <c r="AI49" s="152" t="s">
        <v>492</v>
      </c>
      <c r="AJ49" s="152" t="s">
        <v>492</v>
      </c>
      <c r="AK49" s="152" t="s">
        <v>492</v>
      </c>
      <c r="AL49" s="152" t="s">
        <v>492</v>
      </c>
      <c r="AM49" s="152" t="s">
        <v>492</v>
      </c>
      <c r="AN49" s="152" t="s">
        <v>492</v>
      </c>
      <c r="AO49" s="152" t="s">
        <v>492</v>
      </c>
      <c r="AP49" s="152" t="s">
        <v>492</v>
      </c>
      <c r="AQ49" s="152" t="s">
        <v>492</v>
      </c>
      <c r="AR49" s="152" t="s">
        <v>492</v>
      </c>
      <c r="AS49" s="152" t="s">
        <v>492</v>
      </c>
      <c r="AT49" s="152" t="s">
        <v>492</v>
      </c>
      <c r="AU49" s="152" t="s">
        <v>492</v>
      </c>
      <c r="AV49" s="152" t="s">
        <v>492</v>
      </c>
      <c r="AW49" s="152" t="s">
        <v>492</v>
      </c>
      <c r="AX49" s="152" t="s">
        <v>492</v>
      </c>
      <c r="AY49" s="152" t="s">
        <v>492</v>
      </c>
      <c r="AZ49" s="152" t="s">
        <v>492</v>
      </c>
      <c r="BA49" s="152" t="s">
        <v>492</v>
      </c>
      <c r="BB49" s="152" t="s">
        <v>492</v>
      </c>
      <c r="BC49" s="152" t="s">
        <v>492</v>
      </c>
      <c r="BD49" s="152" t="s">
        <v>492</v>
      </c>
      <c r="BE49" s="152" t="s">
        <v>492</v>
      </c>
      <c r="BF49" s="152" t="s">
        <v>492</v>
      </c>
      <c r="BG49" s="152" t="s">
        <v>492</v>
      </c>
      <c r="BH49" s="152" t="s">
        <v>492</v>
      </c>
      <c r="BI49" s="152" t="s">
        <v>492</v>
      </c>
      <c r="BJ49" s="152" t="s">
        <v>492</v>
      </c>
      <c r="BK49" s="152" t="s">
        <v>492</v>
      </c>
    </row>
    <row r="50" spans="1:63" ht="78.75" x14ac:dyDescent="0.25">
      <c r="A50" s="128" t="s">
        <v>547</v>
      </c>
      <c r="B50" s="144" t="s">
        <v>655</v>
      </c>
      <c r="C50" s="145" t="s">
        <v>730</v>
      </c>
      <c r="D50" s="180">
        <v>0</v>
      </c>
      <c r="E50" s="180">
        <v>0</v>
      </c>
      <c r="F50" s="180">
        <v>0</v>
      </c>
      <c r="G50" s="180">
        <v>0</v>
      </c>
      <c r="H50" s="180">
        <v>0</v>
      </c>
      <c r="I50" s="180">
        <v>0</v>
      </c>
      <c r="J50" s="180">
        <v>0</v>
      </c>
      <c r="K50" s="180">
        <v>0</v>
      </c>
      <c r="L50" s="180">
        <v>0</v>
      </c>
      <c r="M50" s="180">
        <v>0</v>
      </c>
      <c r="N50" s="180">
        <v>0</v>
      </c>
      <c r="O50" s="180">
        <v>0</v>
      </c>
      <c r="P50" s="180">
        <v>0</v>
      </c>
      <c r="Q50" s="180">
        <v>0</v>
      </c>
      <c r="R50" s="180">
        <v>0</v>
      </c>
      <c r="S50" s="180">
        <v>0</v>
      </c>
      <c r="T50" s="180">
        <v>0</v>
      </c>
      <c r="U50" s="180">
        <v>0</v>
      </c>
      <c r="V50" s="180">
        <v>0</v>
      </c>
      <c r="W50" s="180">
        <v>0</v>
      </c>
      <c r="X50" s="180">
        <v>0</v>
      </c>
      <c r="Y50" s="180">
        <v>0</v>
      </c>
      <c r="Z50" s="180">
        <v>0</v>
      </c>
      <c r="AA50" s="180">
        <v>0</v>
      </c>
      <c r="AB50" s="180">
        <v>0</v>
      </c>
      <c r="AC50" s="180">
        <v>0</v>
      </c>
      <c r="AD50" s="180">
        <v>0</v>
      </c>
      <c r="AE50" s="180">
        <v>0</v>
      </c>
      <c r="AF50" s="180">
        <v>0</v>
      </c>
      <c r="AG50" s="180">
        <v>0</v>
      </c>
      <c r="AH50" s="180">
        <v>0</v>
      </c>
      <c r="AI50" s="180">
        <v>0</v>
      </c>
      <c r="AJ50" s="180">
        <v>0</v>
      </c>
      <c r="AK50" s="180">
        <v>0</v>
      </c>
      <c r="AL50" s="180">
        <v>0</v>
      </c>
      <c r="AM50" s="180">
        <v>0</v>
      </c>
      <c r="AN50" s="180">
        <v>0</v>
      </c>
      <c r="AO50" s="180">
        <v>0</v>
      </c>
      <c r="AP50" s="180">
        <v>0</v>
      </c>
      <c r="AQ50" s="180">
        <v>0</v>
      </c>
      <c r="AR50" s="180">
        <v>0</v>
      </c>
      <c r="AS50" s="180">
        <v>0</v>
      </c>
      <c r="AT50" s="180">
        <v>0</v>
      </c>
      <c r="AU50" s="180">
        <v>0</v>
      </c>
      <c r="AV50" s="180">
        <v>0</v>
      </c>
      <c r="AW50" s="180">
        <v>0</v>
      </c>
      <c r="AX50" s="180">
        <v>0</v>
      </c>
      <c r="AY50" s="180">
        <v>0</v>
      </c>
      <c r="AZ50" s="180">
        <v>0</v>
      </c>
      <c r="BA50" s="180">
        <v>0</v>
      </c>
      <c r="BB50" s="180">
        <v>0</v>
      </c>
      <c r="BC50" s="180">
        <v>0</v>
      </c>
      <c r="BD50" s="180">
        <v>0</v>
      </c>
      <c r="BE50" s="180">
        <v>0</v>
      </c>
      <c r="BF50" s="180">
        <v>2.5566812200000002</v>
      </c>
      <c r="BG50" s="180">
        <v>2.5720697599999998</v>
      </c>
      <c r="BH50" s="180">
        <v>0</v>
      </c>
      <c r="BI50" s="180">
        <v>0</v>
      </c>
      <c r="BJ50" s="180">
        <v>0</v>
      </c>
      <c r="BK50" s="180">
        <v>0</v>
      </c>
    </row>
    <row r="51" spans="1:63" ht="31.5" x14ac:dyDescent="0.25">
      <c r="A51" s="128" t="s">
        <v>547</v>
      </c>
      <c r="B51" s="144" t="s">
        <v>671</v>
      </c>
      <c r="C51" s="145" t="s">
        <v>806</v>
      </c>
      <c r="D51" s="152" t="s">
        <v>492</v>
      </c>
      <c r="E51" s="152" t="s">
        <v>492</v>
      </c>
      <c r="F51" s="152" t="s">
        <v>492</v>
      </c>
      <c r="G51" s="152" t="s">
        <v>492</v>
      </c>
      <c r="H51" s="152" t="s">
        <v>492</v>
      </c>
      <c r="I51" s="152" t="s">
        <v>492</v>
      </c>
      <c r="J51" s="152" t="s">
        <v>492</v>
      </c>
      <c r="K51" s="152" t="s">
        <v>492</v>
      </c>
      <c r="L51" s="152" t="s">
        <v>492</v>
      </c>
      <c r="M51" s="152" t="s">
        <v>492</v>
      </c>
      <c r="N51" s="152" t="s">
        <v>492</v>
      </c>
      <c r="O51" s="152" t="s">
        <v>492</v>
      </c>
      <c r="P51" s="152" t="s">
        <v>492</v>
      </c>
      <c r="Q51" s="152" t="s">
        <v>492</v>
      </c>
      <c r="R51" s="152" t="s">
        <v>492</v>
      </c>
      <c r="S51" s="152" t="s">
        <v>492</v>
      </c>
      <c r="T51" s="152" t="s">
        <v>492</v>
      </c>
      <c r="U51" s="152" t="s">
        <v>492</v>
      </c>
      <c r="V51" s="152" t="s">
        <v>492</v>
      </c>
      <c r="W51" s="152" t="s">
        <v>492</v>
      </c>
      <c r="X51" s="152" t="s">
        <v>492</v>
      </c>
      <c r="Y51" s="152" t="s">
        <v>492</v>
      </c>
      <c r="Z51" s="152" t="s">
        <v>492</v>
      </c>
      <c r="AA51" s="152" t="s">
        <v>492</v>
      </c>
      <c r="AB51" s="152" t="s">
        <v>492</v>
      </c>
      <c r="AC51" s="152" t="s">
        <v>492</v>
      </c>
      <c r="AD51" s="152" t="s">
        <v>492</v>
      </c>
      <c r="AE51" s="152" t="s">
        <v>492</v>
      </c>
      <c r="AF51" s="152" t="s">
        <v>492</v>
      </c>
      <c r="AG51" s="152" t="s">
        <v>492</v>
      </c>
      <c r="AH51" s="152" t="s">
        <v>492</v>
      </c>
      <c r="AI51" s="152" t="s">
        <v>492</v>
      </c>
      <c r="AJ51" s="152" t="s">
        <v>492</v>
      </c>
      <c r="AK51" s="152" t="s">
        <v>492</v>
      </c>
      <c r="AL51" s="152" t="s">
        <v>492</v>
      </c>
      <c r="AM51" s="152" t="s">
        <v>492</v>
      </c>
      <c r="AN51" s="152" t="s">
        <v>492</v>
      </c>
      <c r="AO51" s="152" t="s">
        <v>492</v>
      </c>
      <c r="AP51" s="152" t="s">
        <v>492</v>
      </c>
      <c r="AQ51" s="152" t="s">
        <v>492</v>
      </c>
      <c r="AR51" s="152" t="s">
        <v>492</v>
      </c>
      <c r="AS51" s="152" t="s">
        <v>492</v>
      </c>
      <c r="AT51" s="152" t="s">
        <v>492</v>
      </c>
      <c r="AU51" s="152" t="s">
        <v>492</v>
      </c>
      <c r="AV51" s="152" t="s">
        <v>492</v>
      </c>
      <c r="AW51" s="152" t="s">
        <v>492</v>
      </c>
      <c r="AX51" s="152" t="s">
        <v>492</v>
      </c>
      <c r="AY51" s="152" t="s">
        <v>492</v>
      </c>
      <c r="AZ51" s="152" t="s">
        <v>492</v>
      </c>
      <c r="BA51" s="152" t="s">
        <v>492</v>
      </c>
      <c r="BB51" s="152" t="s">
        <v>492</v>
      </c>
      <c r="BC51" s="152" t="s">
        <v>492</v>
      </c>
      <c r="BD51" s="152" t="s">
        <v>492</v>
      </c>
      <c r="BE51" s="152" t="s">
        <v>492</v>
      </c>
      <c r="BF51" s="152" t="s">
        <v>492</v>
      </c>
      <c r="BG51" s="152" t="s">
        <v>492</v>
      </c>
      <c r="BH51" s="152" t="s">
        <v>492</v>
      </c>
      <c r="BI51" s="152" t="s">
        <v>492</v>
      </c>
      <c r="BJ51" s="152" t="s">
        <v>492</v>
      </c>
      <c r="BK51" s="152" t="s">
        <v>492</v>
      </c>
    </row>
    <row r="52" spans="1:63" ht="31.5" x14ac:dyDescent="0.25">
      <c r="A52" s="128" t="s">
        <v>547</v>
      </c>
      <c r="B52" s="144" t="s">
        <v>672</v>
      </c>
      <c r="C52" s="145" t="s">
        <v>807</v>
      </c>
      <c r="D52" s="152" t="s">
        <v>492</v>
      </c>
      <c r="E52" s="152" t="s">
        <v>492</v>
      </c>
      <c r="F52" s="152" t="s">
        <v>492</v>
      </c>
      <c r="G52" s="152" t="s">
        <v>492</v>
      </c>
      <c r="H52" s="152" t="s">
        <v>492</v>
      </c>
      <c r="I52" s="152" t="s">
        <v>492</v>
      </c>
      <c r="J52" s="152" t="s">
        <v>492</v>
      </c>
      <c r="K52" s="152" t="s">
        <v>492</v>
      </c>
      <c r="L52" s="152" t="s">
        <v>492</v>
      </c>
      <c r="M52" s="152" t="s">
        <v>492</v>
      </c>
      <c r="N52" s="152" t="s">
        <v>492</v>
      </c>
      <c r="O52" s="152" t="s">
        <v>492</v>
      </c>
      <c r="P52" s="152" t="s">
        <v>492</v>
      </c>
      <c r="Q52" s="152" t="s">
        <v>492</v>
      </c>
      <c r="R52" s="152" t="s">
        <v>492</v>
      </c>
      <c r="S52" s="152" t="s">
        <v>492</v>
      </c>
      <c r="T52" s="152" t="s">
        <v>492</v>
      </c>
      <c r="U52" s="152" t="s">
        <v>492</v>
      </c>
      <c r="V52" s="152" t="s">
        <v>492</v>
      </c>
      <c r="W52" s="152" t="s">
        <v>492</v>
      </c>
      <c r="X52" s="152" t="s">
        <v>492</v>
      </c>
      <c r="Y52" s="152" t="s">
        <v>492</v>
      </c>
      <c r="Z52" s="152" t="s">
        <v>492</v>
      </c>
      <c r="AA52" s="152" t="s">
        <v>492</v>
      </c>
      <c r="AB52" s="152" t="s">
        <v>492</v>
      </c>
      <c r="AC52" s="152" t="s">
        <v>492</v>
      </c>
      <c r="AD52" s="152" t="s">
        <v>492</v>
      </c>
      <c r="AE52" s="152" t="s">
        <v>492</v>
      </c>
      <c r="AF52" s="152" t="s">
        <v>492</v>
      </c>
      <c r="AG52" s="152" t="s">
        <v>492</v>
      </c>
      <c r="AH52" s="152" t="s">
        <v>492</v>
      </c>
      <c r="AI52" s="152" t="s">
        <v>492</v>
      </c>
      <c r="AJ52" s="152" t="s">
        <v>492</v>
      </c>
      <c r="AK52" s="152" t="s">
        <v>492</v>
      </c>
      <c r="AL52" s="152" t="s">
        <v>492</v>
      </c>
      <c r="AM52" s="152" t="s">
        <v>492</v>
      </c>
      <c r="AN52" s="152" t="s">
        <v>492</v>
      </c>
      <c r="AO52" s="152" t="s">
        <v>492</v>
      </c>
      <c r="AP52" s="152" t="s">
        <v>492</v>
      </c>
      <c r="AQ52" s="152" t="s">
        <v>492</v>
      </c>
      <c r="AR52" s="152" t="s">
        <v>492</v>
      </c>
      <c r="AS52" s="152" t="s">
        <v>492</v>
      </c>
      <c r="AT52" s="152" t="s">
        <v>492</v>
      </c>
      <c r="AU52" s="152" t="s">
        <v>492</v>
      </c>
      <c r="AV52" s="152" t="s">
        <v>492</v>
      </c>
      <c r="AW52" s="152" t="s">
        <v>492</v>
      </c>
      <c r="AX52" s="152" t="s">
        <v>492</v>
      </c>
      <c r="AY52" s="152" t="s">
        <v>492</v>
      </c>
      <c r="AZ52" s="152" t="s">
        <v>492</v>
      </c>
      <c r="BA52" s="152" t="s">
        <v>492</v>
      </c>
      <c r="BB52" s="152" t="s">
        <v>492</v>
      </c>
      <c r="BC52" s="152" t="s">
        <v>492</v>
      </c>
      <c r="BD52" s="152" t="s">
        <v>492</v>
      </c>
      <c r="BE52" s="152" t="s">
        <v>492</v>
      </c>
      <c r="BF52" s="152" t="s">
        <v>492</v>
      </c>
      <c r="BG52" s="152" t="s">
        <v>492</v>
      </c>
      <c r="BH52" s="152" t="s">
        <v>492</v>
      </c>
      <c r="BI52" s="152" t="s">
        <v>492</v>
      </c>
      <c r="BJ52" s="152" t="s">
        <v>492</v>
      </c>
      <c r="BK52" s="152" t="s">
        <v>492</v>
      </c>
    </row>
    <row r="53" spans="1:63" ht="31.5" x14ac:dyDescent="0.25">
      <c r="A53" s="128" t="s">
        <v>547</v>
      </c>
      <c r="B53" s="144" t="s">
        <v>675</v>
      </c>
      <c r="C53" s="145" t="s">
        <v>808</v>
      </c>
      <c r="D53" s="152" t="s">
        <v>492</v>
      </c>
      <c r="E53" s="152" t="s">
        <v>492</v>
      </c>
      <c r="F53" s="152" t="s">
        <v>492</v>
      </c>
      <c r="G53" s="152" t="s">
        <v>492</v>
      </c>
      <c r="H53" s="152" t="s">
        <v>492</v>
      </c>
      <c r="I53" s="152" t="s">
        <v>492</v>
      </c>
      <c r="J53" s="152" t="s">
        <v>492</v>
      </c>
      <c r="K53" s="152" t="s">
        <v>492</v>
      </c>
      <c r="L53" s="152" t="s">
        <v>492</v>
      </c>
      <c r="M53" s="152" t="s">
        <v>492</v>
      </c>
      <c r="N53" s="152" t="s">
        <v>492</v>
      </c>
      <c r="O53" s="152" t="s">
        <v>492</v>
      </c>
      <c r="P53" s="152" t="s">
        <v>492</v>
      </c>
      <c r="Q53" s="152" t="s">
        <v>492</v>
      </c>
      <c r="R53" s="152" t="s">
        <v>492</v>
      </c>
      <c r="S53" s="152" t="s">
        <v>492</v>
      </c>
      <c r="T53" s="152" t="s">
        <v>492</v>
      </c>
      <c r="U53" s="152" t="s">
        <v>492</v>
      </c>
      <c r="V53" s="152" t="s">
        <v>492</v>
      </c>
      <c r="W53" s="152" t="s">
        <v>492</v>
      </c>
      <c r="X53" s="152" t="s">
        <v>492</v>
      </c>
      <c r="Y53" s="152" t="s">
        <v>492</v>
      </c>
      <c r="Z53" s="152" t="s">
        <v>492</v>
      </c>
      <c r="AA53" s="152" t="s">
        <v>492</v>
      </c>
      <c r="AB53" s="152" t="s">
        <v>492</v>
      </c>
      <c r="AC53" s="152" t="s">
        <v>492</v>
      </c>
      <c r="AD53" s="152" t="s">
        <v>492</v>
      </c>
      <c r="AE53" s="152" t="s">
        <v>492</v>
      </c>
      <c r="AF53" s="152" t="s">
        <v>492</v>
      </c>
      <c r="AG53" s="152" t="s">
        <v>492</v>
      </c>
      <c r="AH53" s="152" t="s">
        <v>492</v>
      </c>
      <c r="AI53" s="152" t="s">
        <v>492</v>
      </c>
      <c r="AJ53" s="152" t="s">
        <v>492</v>
      </c>
      <c r="AK53" s="152" t="s">
        <v>492</v>
      </c>
      <c r="AL53" s="152" t="s">
        <v>492</v>
      </c>
      <c r="AM53" s="152" t="s">
        <v>492</v>
      </c>
      <c r="AN53" s="152" t="s">
        <v>492</v>
      </c>
      <c r="AO53" s="152" t="s">
        <v>492</v>
      </c>
      <c r="AP53" s="152" t="s">
        <v>492</v>
      </c>
      <c r="AQ53" s="152" t="s">
        <v>492</v>
      </c>
      <c r="AR53" s="152" t="s">
        <v>492</v>
      </c>
      <c r="AS53" s="152" t="s">
        <v>492</v>
      </c>
      <c r="AT53" s="152" t="s">
        <v>492</v>
      </c>
      <c r="AU53" s="152" t="s">
        <v>492</v>
      </c>
      <c r="AV53" s="152" t="s">
        <v>492</v>
      </c>
      <c r="AW53" s="152" t="s">
        <v>492</v>
      </c>
      <c r="AX53" s="152" t="s">
        <v>492</v>
      </c>
      <c r="AY53" s="152" t="s">
        <v>492</v>
      </c>
      <c r="AZ53" s="152" t="s">
        <v>492</v>
      </c>
      <c r="BA53" s="152" t="s">
        <v>492</v>
      </c>
      <c r="BB53" s="152" t="s">
        <v>492</v>
      </c>
      <c r="BC53" s="152" t="s">
        <v>492</v>
      </c>
      <c r="BD53" s="152" t="s">
        <v>492</v>
      </c>
      <c r="BE53" s="152" t="s">
        <v>492</v>
      </c>
      <c r="BF53" s="152">
        <v>2.5566812200000002</v>
      </c>
      <c r="BG53" s="152">
        <v>2.5720697599999998</v>
      </c>
      <c r="BH53" s="152" t="s">
        <v>492</v>
      </c>
      <c r="BI53" s="152" t="s">
        <v>492</v>
      </c>
      <c r="BJ53" s="152" t="s">
        <v>492</v>
      </c>
      <c r="BK53" s="152" t="s">
        <v>492</v>
      </c>
    </row>
    <row r="54" spans="1:63" ht="47.25" x14ac:dyDescent="0.25">
      <c r="A54" s="128" t="s">
        <v>550</v>
      </c>
      <c r="B54" s="144" t="s">
        <v>633</v>
      </c>
      <c r="C54" s="145" t="s">
        <v>730</v>
      </c>
      <c r="D54" s="152">
        <v>0</v>
      </c>
      <c r="E54" s="152">
        <v>0</v>
      </c>
      <c r="F54" s="152">
        <v>0</v>
      </c>
      <c r="G54" s="152">
        <v>0</v>
      </c>
      <c r="H54" s="152">
        <v>0</v>
      </c>
      <c r="I54" s="152">
        <v>0</v>
      </c>
      <c r="J54" s="152">
        <v>0</v>
      </c>
      <c r="K54" s="152">
        <v>0</v>
      </c>
      <c r="L54" s="152">
        <v>0</v>
      </c>
      <c r="M54" s="152">
        <v>0</v>
      </c>
      <c r="N54" s="152">
        <v>0</v>
      </c>
      <c r="O54" s="152">
        <v>0</v>
      </c>
      <c r="P54" s="152">
        <v>0</v>
      </c>
      <c r="Q54" s="152">
        <v>0</v>
      </c>
      <c r="R54" s="152">
        <v>0</v>
      </c>
      <c r="S54" s="152">
        <v>0</v>
      </c>
      <c r="T54" s="152">
        <v>0</v>
      </c>
      <c r="U54" s="152">
        <v>0</v>
      </c>
      <c r="V54" s="152">
        <v>0</v>
      </c>
      <c r="W54" s="152">
        <v>0</v>
      </c>
      <c r="X54" s="152">
        <v>0</v>
      </c>
      <c r="Y54" s="152">
        <v>0</v>
      </c>
      <c r="Z54" s="152">
        <v>0</v>
      </c>
      <c r="AA54" s="152">
        <v>0</v>
      </c>
      <c r="AB54" s="152">
        <v>0</v>
      </c>
      <c r="AC54" s="152">
        <v>0</v>
      </c>
      <c r="AD54" s="152">
        <v>0</v>
      </c>
      <c r="AE54" s="152">
        <v>0</v>
      </c>
      <c r="AF54" s="152">
        <v>0</v>
      </c>
      <c r="AG54" s="152">
        <v>0</v>
      </c>
      <c r="AH54" s="152">
        <v>0</v>
      </c>
      <c r="AI54" s="152">
        <v>0</v>
      </c>
      <c r="AJ54" s="152">
        <v>0</v>
      </c>
      <c r="AK54" s="152">
        <v>0</v>
      </c>
      <c r="AL54" s="152">
        <v>0</v>
      </c>
      <c r="AM54" s="152">
        <v>0</v>
      </c>
      <c r="AN54" s="152">
        <v>0</v>
      </c>
      <c r="AO54" s="152">
        <v>0</v>
      </c>
      <c r="AP54" s="152">
        <v>0</v>
      </c>
      <c r="AQ54" s="152">
        <v>0</v>
      </c>
      <c r="AR54" s="152">
        <v>0</v>
      </c>
      <c r="AS54" s="152">
        <v>0</v>
      </c>
      <c r="AT54" s="152">
        <v>0</v>
      </c>
      <c r="AU54" s="152">
        <v>0</v>
      </c>
      <c r="AV54" s="152">
        <v>0</v>
      </c>
      <c r="AW54" s="152">
        <v>0</v>
      </c>
      <c r="AX54" s="152">
        <v>0</v>
      </c>
      <c r="AY54" s="152">
        <v>0</v>
      </c>
      <c r="AZ54" s="152">
        <v>0</v>
      </c>
      <c r="BA54" s="152">
        <v>0</v>
      </c>
      <c r="BB54" s="152">
        <v>0</v>
      </c>
      <c r="BC54" s="152">
        <v>0</v>
      </c>
      <c r="BD54" s="152">
        <v>0</v>
      </c>
      <c r="BE54" s="152">
        <v>0</v>
      </c>
      <c r="BF54" s="152">
        <v>0</v>
      </c>
      <c r="BG54" s="152">
        <v>0</v>
      </c>
      <c r="BH54" s="152">
        <v>0</v>
      </c>
      <c r="BI54" s="152">
        <v>0</v>
      </c>
      <c r="BJ54" s="152">
        <v>0</v>
      </c>
      <c r="BK54" s="152">
        <v>0</v>
      </c>
    </row>
    <row r="55" spans="1:63" ht="31.5" x14ac:dyDescent="0.25">
      <c r="A55" s="128" t="s">
        <v>551</v>
      </c>
      <c r="B55" s="144" t="s">
        <v>634</v>
      </c>
      <c r="C55" s="145" t="s">
        <v>730</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x14ac:dyDescent="0.25">
      <c r="A56" s="128" t="s">
        <v>552</v>
      </c>
      <c r="B56" s="144" t="s">
        <v>635</v>
      </c>
      <c r="C56" s="145" t="s">
        <v>730</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x14ac:dyDescent="0.25">
      <c r="A57" s="128" t="s">
        <v>555</v>
      </c>
      <c r="B57" s="144" t="s">
        <v>636</v>
      </c>
      <c r="C57" s="145" t="s">
        <v>730</v>
      </c>
      <c r="D57" s="152">
        <v>0</v>
      </c>
      <c r="E57" s="152">
        <v>0</v>
      </c>
      <c r="F57" s="152">
        <v>0</v>
      </c>
      <c r="G57" s="152">
        <v>0</v>
      </c>
      <c r="H57" s="152">
        <v>0</v>
      </c>
      <c r="I57" s="152">
        <v>0</v>
      </c>
      <c r="J57" s="152">
        <v>0</v>
      </c>
      <c r="K57" s="152">
        <v>0</v>
      </c>
      <c r="L57" s="152">
        <v>0</v>
      </c>
      <c r="M57" s="152">
        <v>0</v>
      </c>
      <c r="N57" s="152">
        <v>0</v>
      </c>
      <c r="O57" s="152">
        <v>0</v>
      </c>
      <c r="P57" s="152">
        <v>0</v>
      </c>
      <c r="Q57" s="152">
        <v>0</v>
      </c>
      <c r="R57" s="152">
        <v>0</v>
      </c>
      <c r="S57" s="152">
        <v>0</v>
      </c>
      <c r="T57" s="152">
        <v>0</v>
      </c>
      <c r="U57" s="152">
        <v>0</v>
      </c>
      <c r="V57" s="152">
        <v>0</v>
      </c>
      <c r="W57" s="152">
        <v>0</v>
      </c>
      <c r="X57" s="152">
        <v>0</v>
      </c>
      <c r="Y57" s="152">
        <v>0</v>
      </c>
      <c r="Z57" s="152">
        <v>0</v>
      </c>
      <c r="AA57" s="152">
        <v>0</v>
      </c>
      <c r="AB57" s="152">
        <v>0</v>
      </c>
      <c r="AC57" s="152">
        <v>0</v>
      </c>
      <c r="AD57" s="152">
        <v>0</v>
      </c>
      <c r="AE57" s="152">
        <v>0</v>
      </c>
      <c r="AF57" s="152">
        <v>0</v>
      </c>
      <c r="AG57" s="152">
        <v>0</v>
      </c>
      <c r="AH57" s="152">
        <v>0</v>
      </c>
      <c r="AI57" s="152">
        <v>0</v>
      </c>
      <c r="AJ57" s="152">
        <v>0</v>
      </c>
      <c r="AK57" s="152">
        <v>0</v>
      </c>
      <c r="AL57" s="152">
        <v>0</v>
      </c>
      <c r="AM57" s="152">
        <v>0</v>
      </c>
      <c r="AN57" s="152">
        <v>0</v>
      </c>
      <c r="AO57" s="152">
        <v>0</v>
      </c>
      <c r="AP57" s="152">
        <v>0</v>
      </c>
      <c r="AQ57" s="152">
        <v>0</v>
      </c>
      <c r="AR57" s="152">
        <v>0</v>
      </c>
      <c r="AS57" s="152">
        <v>0</v>
      </c>
      <c r="AT57" s="152">
        <v>0</v>
      </c>
      <c r="AU57" s="152">
        <v>0</v>
      </c>
      <c r="AV57" s="152">
        <v>0</v>
      </c>
      <c r="AW57" s="152">
        <v>0</v>
      </c>
      <c r="AX57" s="152">
        <v>0</v>
      </c>
      <c r="AY57" s="152">
        <v>0</v>
      </c>
      <c r="AZ57" s="152">
        <v>0</v>
      </c>
      <c r="BA57" s="152">
        <v>0</v>
      </c>
      <c r="BB57" s="152">
        <v>0</v>
      </c>
      <c r="BC57" s="152">
        <v>0</v>
      </c>
      <c r="BD57" s="152">
        <v>0</v>
      </c>
      <c r="BE57" s="152">
        <v>0</v>
      </c>
      <c r="BF57" s="152">
        <v>0</v>
      </c>
      <c r="BG57" s="152">
        <v>0</v>
      </c>
      <c r="BH57" s="152">
        <v>0</v>
      </c>
      <c r="BI57" s="152">
        <v>0</v>
      </c>
      <c r="BJ57" s="152">
        <v>0</v>
      </c>
      <c r="BK57" s="152">
        <v>0</v>
      </c>
    </row>
    <row r="58" spans="1:63" ht="47.25" x14ac:dyDescent="0.25">
      <c r="A58" s="128" t="s">
        <v>556</v>
      </c>
      <c r="B58" s="144" t="s">
        <v>637</v>
      </c>
      <c r="C58" s="145" t="s">
        <v>730</v>
      </c>
      <c r="D58" s="180">
        <v>0</v>
      </c>
      <c r="E58" s="180">
        <v>0</v>
      </c>
      <c r="F58" s="180">
        <v>0</v>
      </c>
      <c r="G58" s="180">
        <v>0</v>
      </c>
      <c r="H58" s="180">
        <v>0</v>
      </c>
      <c r="I58" s="180">
        <v>0</v>
      </c>
      <c r="J58" s="180">
        <v>0</v>
      </c>
      <c r="K58" s="180">
        <v>0</v>
      </c>
      <c r="L58" s="180">
        <v>0</v>
      </c>
      <c r="M58" s="180">
        <v>0</v>
      </c>
      <c r="N58" s="180">
        <v>0</v>
      </c>
      <c r="O58" s="180">
        <v>0</v>
      </c>
      <c r="P58" s="180">
        <v>0</v>
      </c>
      <c r="Q58" s="180">
        <v>0</v>
      </c>
      <c r="R58" s="180">
        <v>0</v>
      </c>
      <c r="S58" s="180">
        <v>0</v>
      </c>
      <c r="T58" s="180">
        <v>0</v>
      </c>
      <c r="U58" s="180">
        <v>0</v>
      </c>
      <c r="V58" s="180">
        <v>0</v>
      </c>
      <c r="W58" s="180">
        <v>0</v>
      </c>
      <c r="X58" s="180">
        <v>0</v>
      </c>
      <c r="Y58" s="180">
        <v>0</v>
      </c>
      <c r="Z58" s="180">
        <v>0</v>
      </c>
      <c r="AA58" s="180">
        <v>0</v>
      </c>
      <c r="AB58" s="180">
        <v>0</v>
      </c>
      <c r="AC58" s="180">
        <v>0</v>
      </c>
      <c r="AD58" s="180">
        <v>0</v>
      </c>
      <c r="AE58" s="180">
        <v>0</v>
      </c>
      <c r="AF58" s="180">
        <v>0</v>
      </c>
      <c r="AG58" s="180">
        <v>0</v>
      </c>
      <c r="AH58" s="180">
        <v>0</v>
      </c>
      <c r="AI58" s="180">
        <v>0</v>
      </c>
      <c r="AJ58" s="180">
        <v>0</v>
      </c>
      <c r="AK58" s="180">
        <v>0</v>
      </c>
      <c r="AL58" s="180">
        <v>0</v>
      </c>
      <c r="AM58" s="180">
        <v>0</v>
      </c>
      <c r="AN58" s="180">
        <v>0</v>
      </c>
      <c r="AO58" s="180">
        <v>0</v>
      </c>
      <c r="AP58" s="180">
        <v>0</v>
      </c>
      <c r="AQ58" s="180">
        <v>0</v>
      </c>
      <c r="AR58" s="180">
        <v>0</v>
      </c>
      <c r="AS58" s="180">
        <v>0</v>
      </c>
      <c r="AT58" s="180">
        <v>0</v>
      </c>
      <c r="AU58" s="180">
        <v>0</v>
      </c>
      <c r="AV58" s="180">
        <v>0</v>
      </c>
      <c r="AW58" s="180">
        <v>0</v>
      </c>
      <c r="AX58" s="180">
        <v>0</v>
      </c>
      <c r="AY58" s="180">
        <v>0</v>
      </c>
      <c r="AZ58" s="180">
        <v>0</v>
      </c>
      <c r="BA58" s="180">
        <v>0</v>
      </c>
      <c r="BB58" s="180">
        <v>0</v>
      </c>
      <c r="BC58" s="180">
        <v>0</v>
      </c>
      <c r="BD58" s="180">
        <v>0</v>
      </c>
      <c r="BE58" s="180">
        <v>0</v>
      </c>
      <c r="BF58" s="180">
        <v>0</v>
      </c>
      <c r="BG58" s="180">
        <v>0</v>
      </c>
      <c r="BH58" s="180">
        <v>0</v>
      </c>
      <c r="BI58" s="180">
        <v>0</v>
      </c>
      <c r="BJ58" s="180">
        <v>0</v>
      </c>
      <c r="BK58" s="180">
        <v>0</v>
      </c>
    </row>
    <row r="59" spans="1:63" ht="78.75" x14ac:dyDescent="0.25">
      <c r="A59" s="128" t="s">
        <v>556</v>
      </c>
      <c r="B59" s="144" t="s">
        <v>673</v>
      </c>
      <c r="C59" s="145" t="s">
        <v>809</v>
      </c>
      <c r="D59" s="152" t="s">
        <v>492</v>
      </c>
      <c r="E59" s="152" t="s">
        <v>492</v>
      </c>
      <c r="F59" s="152" t="s">
        <v>492</v>
      </c>
      <c r="G59" s="152" t="s">
        <v>492</v>
      </c>
      <c r="H59" s="152" t="s">
        <v>492</v>
      </c>
      <c r="I59" s="152" t="s">
        <v>492</v>
      </c>
      <c r="J59" s="152" t="s">
        <v>492</v>
      </c>
      <c r="K59" s="152" t="s">
        <v>492</v>
      </c>
      <c r="L59" s="152" t="s">
        <v>492</v>
      </c>
      <c r="M59" s="152" t="s">
        <v>492</v>
      </c>
      <c r="N59" s="152" t="s">
        <v>492</v>
      </c>
      <c r="O59" s="152" t="s">
        <v>492</v>
      </c>
      <c r="P59" s="152" t="s">
        <v>492</v>
      </c>
      <c r="Q59" s="152" t="s">
        <v>492</v>
      </c>
      <c r="R59" s="152" t="s">
        <v>492</v>
      </c>
      <c r="S59" s="152" t="s">
        <v>492</v>
      </c>
      <c r="T59" s="152" t="s">
        <v>492</v>
      </c>
      <c r="U59" s="152" t="s">
        <v>492</v>
      </c>
      <c r="V59" s="152" t="s">
        <v>492</v>
      </c>
      <c r="W59" s="152" t="s">
        <v>492</v>
      </c>
      <c r="X59" s="152" t="s">
        <v>492</v>
      </c>
      <c r="Y59" s="152" t="s">
        <v>492</v>
      </c>
      <c r="Z59" s="152" t="s">
        <v>492</v>
      </c>
      <c r="AA59" s="152" t="s">
        <v>492</v>
      </c>
      <c r="AB59" s="152" t="s">
        <v>492</v>
      </c>
      <c r="AC59" s="152" t="s">
        <v>492</v>
      </c>
      <c r="AD59" s="152" t="s">
        <v>492</v>
      </c>
      <c r="AE59" s="152" t="s">
        <v>492</v>
      </c>
      <c r="AF59" s="152" t="s">
        <v>492</v>
      </c>
      <c r="AG59" s="152" t="s">
        <v>492</v>
      </c>
      <c r="AH59" s="152" t="s">
        <v>492</v>
      </c>
      <c r="AI59" s="152" t="s">
        <v>492</v>
      </c>
      <c r="AJ59" s="152" t="s">
        <v>492</v>
      </c>
      <c r="AK59" s="152" t="s">
        <v>492</v>
      </c>
      <c r="AL59" s="152" t="s">
        <v>492</v>
      </c>
      <c r="AM59" s="152" t="s">
        <v>492</v>
      </c>
      <c r="AN59" s="152"/>
      <c r="AO59" s="152"/>
      <c r="AP59" s="152" t="s">
        <v>492</v>
      </c>
      <c r="AQ59" s="152" t="s">
        <v>492</v>
      </c>
      <c r="AR59" s="152" t="s">
        <v>492</v>
      </c>
      <c r="AS59" s="152" t="s">
        <v>492</v>
      </c>
      <c r="AT59" s="152" t="s">
        <v>492</v>
      </c>
      <c r="AU59" s="152" t="s">
        <v>492</v>
      </c>
      <c r="AV59" s="152" t="s">
        <v>492</v>
      </c>
      <c r="AW59" s="152" t="s">
        <v>492</v>
      </c>
      <c r="AX59" s="152" t="s">
        <v>492</v>
      </c>
      <c r="AY59" s="152" t="s">
        <v>492</v>
      </c>
      <c r="AZ59" s="152" t="s">
        <v>492</v>
      </c>
      <c r="BA59" s="152" t="s">
        <v>492</v>
      </c>
      <c r="BB59" s="152" t="s">
        <v>492</v>
      </c>
      <c r="BC59" s="152" t="s">
        <v>492</v>
      </c>
      <c r="BD59" s="152" t="s">
        <v>492</v>
      </c>
      <c r="BE59" s="152" t="s">
        <v>492</v>
      </c>
      <c r="BF59" s="152" t="s">
        <v>492</v>
      </c>
      <c r="BG59" s="152" t="s">
        <v>492</v>
      </c>
      <c r="BH59" s="152" t="s">
        <v>492</v>
      </c>
      <c r="BI59" s="152" t="s">
        <v>492</v>
      </c>
      <c r="BJ59" s="152" t="s">
        <v>492</v>
      </c>
      <c r="BK59" s="152" t="s">
        <v>492</v>
      </c>
    </row>
    <row r="60" spans="1:63" ht="78.75" x14ac:dyDescent="0.25">
      <c r="A60" s="128" t="s">
        <v>556</v>
      </c>
      <c r="B60" s="144" t="s">
        <v>674</v>
      </c>
      <c r="C60" s="145" t="s">
        <v>810</v>
      </c>
      <c r="D60" s="152" t="s">
        <v>492</v>
      </c>
      <c r="E60" s="152" t="s">
        <v>492</v>
      </c>
      <c r="F60" s="152" t="s">
        <v>492</v>
      </c>
      <c r="G60" s="152" t="s">
        <v>492</v>
      </c>
      <c r="H60" s="152" t="s">
        <v>492</v>
      </c>
      <c r="I60" s="152" t="s">
        <v>492</v>
      </c>
      <c r="J60" s="152" t="s">
        <v>492</v>
      </c>
      <c r="K60" s="152" t="s">
        <v>492</v>
      </c>
      <c r="L60" s="152" t="s">
        <v>492</v>
      </c>
      <c r="M60" s="152" t="s">
        <v>492</v>
      </c>
      <c r="N60" s="152" t="s">
        <v>492</v>
      </c>
      <c r="O60" s="152" t="s">
        <v>492</v>
      </c>
      <c r="P60" s="152" t="s">
        <v>492</v>
      </c>
      <c r="Q60" s="152" t="s">
        <v>492</v>
      </c>
      <c r="R60" s="152" t="s">
        <v>492</v>
      </c>
      <c r="S60" s="152" t="s">
        <v>492</v>
      </c>
      <c r="T60" s="152" t="s">
        <v>492</v>
      </c>
      <c r="U60" s="152" t="s">
        <v>492</v>
      </c>
      <c r="V60" s="152" t="s">
        <v>492</v>
      </c>
      <c r="W60" s="152" t="s">
        <v>492</v>
      </c>
      <c r="X60" s="152" t="s">
        <v>492</v>
      </c>
      <c r="Y60" s="152" t="s">
        <v>492</v>
      </c>
      <c r="Z60" s="152" t="s">
        <v>492</v>
      </c>
      <c r="AA60" s="152" t="s">
        <v>492</v>
      </c>
      <c r="AB60" s="152" t="s">
        <v>492</v>
      </c>
      <c r="AC60" s="152" t="s">
        <v>492</v>
      </c>
      <c r="AD60" s="152" t="s">
        <v>492</v>
      </c>
      <c r="AE60" s="152" t="s">
        <v>492</v>
      </c>
      <c r="AF60" s="152" t="s">
        <v>492</v>
      </c>
      <c r="AG60" s="152" t="s">
        <v>492</v>
      </c>
      <c r="AH60" s="152" t="s">
        <v>492</v>
      </c>
      <c r="AI60" s="152" t="s">
        <v>492</v>
      </c>
      <c r="AJ60" s="152" t="s">
        <v>492</v>
      </c>
      <c r="AK60" s="152" t="s">
        <v>492</v>
      </c>
      <c r="AL60" s="152" t="s">
        <v>492</v>
      </c>
      <c r="AM60" s="152" t="s">
        <v>492</v>
      </c>
      <c r="AN60" s="152"/>
      <c r="AO60" s="152"/>
      <c r="AP60" s="152" t="s">
        <v>492</v>
      </c>
      <c r="AQ60" s="152" t="s">
        <v>492</v>
      </c>
      <c r="AR60" s="152" t="s">
        <v>492</v>
      </c>
      <c r="AS60" s="152" t="s">
        <v>492</v>
      </c>
      <c r="AT60" s="152" t="s">
        <v>492</v>
      </c>
      <c r="AU60" s="152" t="s">
        <v>492</v>
      </c>
      <c r="AV60" s="152" t="s">
        <v>492</v>
      </c>
      <c r="AW60" s="152" t="s">
        <v>492</v>
      </c>
      <c r="AX60" s="152" t="s">
        <v>492</v>
      </c>
      <c r="AY60" s="152" t="s">
        <v>492</v>
      </c>
      <c r="AZ60" s="152" t="s">
        <v>492</v>
      </c>
      <c r="BA60" s="152" t="s">
        <v>492</v>
      </c>
      <c r="BB60" s="152" t="s">
        <v>492</v>
      </c>
      <c r="BC60" s="152" t="s">
        <v>492</v>
      </c>
      <c r="BD60" s="152" t="s">
        <v>492</v>
      </c>
      <c r="BE60" s="152" t="s">
        <v>492</v>
      </c>
      <c r="BF60" s="152" t="s">
        <v>492</v>
      </c>
      <c r="BG60" s="152" t="s">
        <v>492</v>
      </c>
      <c r="BH60" s="152" t="s">
        <v>492</v>
      </c>
      <c r="BI60" s="152" t="s">
        <v>492</v>
      </c>
      <c r="BJ60" s="152" t="s">
        <v>492</v>
      </c>
      <c r="BK60" s="152" t="s">
        <v>492</v>
      </c>
    </row>
    <row r="61" spans="1:63" ht="47.25" x14ac:dyDescent="0.25">
      <c r="A61" s="128" t="s">
        <v>557</v>
      </c>
      <c r="B61" s="144" t="s">
        <v>670</v>
      </c>
      <c r="C61" s="145" t="s">
        <v>730</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x14ac:dyDescent="0.25">
      <c r="A62" s="128" t="s">
        <v>558</v>
      </c>
      <c r="B62" s="144" t="s">
        <v>656</v>
      </c>
      <c r="C62" s="145" t="s">
        <v>730</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x14ac:dyDescent="0.25">
      <c r="A63" s="128" t="s">
        <v>559</v>
      </c>
      <c r="B63" s="144" t="s">
        <v>731</v>
      </c>
      <c r="C63" s="145" t="s">
        <v>730</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x14ac:dyDescent="0.25">
      <c r="A64" s="128" t="s">
        <v>638</v>
      </c>
      <c r="B64" s="144" t="s">
        <v>639</v>
      </c>
      <c r="C64" s="145" t="s">
        <v>730</v>
      </c>
      <c r="D64" s="152">
        <v>0</v>
      </c>
      <c r="E64" s="152">
        <v>0</v>
      </c>
      <c r="F64" s="152">
        <v>0</v>
      </c>
      <c r="G64" s="152">
        <v>0</v>
      </c>
      <c r="H64" s="152">
        <v>0</v>
      </c>
      <c r="I64" s="152">
        <v>0</v>
      </c>
      <c r="J64" s="152">
        <v>0</v>
      </c>
      <c r="K64" s="152">
        <v>0</v>
      </c>
      <c r="L64" s="152">
        <v>0</v>
      </c>
      <c r="M64" s="152">
        <v>0</v>
      </c>
      <c r="N64" s="152">
        <v>0</v>
      </c>
      <c r="O64" s="152">
        <v>0</v>
      </c>
      <c r="P64" s="152">
        <v>0</v>
      </c>
      <c r="Q64" s="152">
        <v>0</v>
      </c>
      <c r="R64" s="152">
        <v>0</v>
      </c>
      <c r="S64" s="152">
        <v>0</v>
      </c>
      <c r="T64" s="152">
        <v>0</v>
      </c>
      <c r="U64" s="152">
        <v>0</v>
      </c>
      <c r="V64" s="152">
        <v>0</v>
      </c>
      <c r="W64" s="152">
        <v>0</v>
      </c>
      <c r="X64" s="152">
        <v>0</v>
      </c>
      <c r="Y64" s="152">
        <v>0</v>
      </c>
      <c r="Z64" s="152">
        <v>0</v>
      </c>
      <c r="AA64" s="152">
        <v>0</v>
      </c>
      <c r="AB64" s="152">
        <v>0</v>
      </c>
      <c r="AC64" s="152">
        <v>0</v>
      </c>
      <c r="AD64" s="152">
        <v>0</v>
      </c>
      <c r="AE64" s="152">
        <v>0</v>
      </c>
      <c r="AF64" s="152">
        <v>0</v>
      </c>
      <c r="AG64" s="152">
        <v>0</v>
      </c>
      <c r="AH64" s="152">
        <v>0</v>
      </c>
      <c r="AI64" s="152">
        <v>0</v>
      </c>
      <c r="AJ64" s="152">
        <v>0</v>
      </c>
      <c r="AK64" s="152">
        <v>0</v>
      </c>
      <c r="AL64" s="152">
        <v>0</v>
      </c>
      <c r="AM64" s="152">
        <v>0</v>
      </c>
      <c r="AN64" s="152">
        <v>0</v>
      </c>
      <c r="AO64" s="152">
        <v>0</v>
      </c>
      <c r="AP64" s="152">
        <v>0</v>
      </c>
      <c r="AQ64" s="152">
        <v>0</v>
      </c>
      <c r="AR64" s="152">
        <v>0</v>
      </c>
      <c r="AS64" s="152">
        <v>0</v>
      </c>
      <c r="AT64" s="152">
        <v>0</v>
      </c>
      <c r="AU64" s="152">
        <v>0</v>
      </c>
      <c r="AV64" s="152">
        <v>0</v>
      </c>
      <c r="AW64" s="152">
        <v>0</v>
      </c>
      <c r="AX64" s="152">
        <v>0</v>
      </c>
      <c r="AY64" s="152">
        <v>0</v>
      </c>
      <c r="AZ64" s="152">
        <v>0</v>
      </c>
      <c r="BA64" s="152">
        <v>0</v>
      </c>
      <c r="BB64" s="152">
        <v>0</v>
      </c>
      <c r="BC64" s="152">
        <v>0</v>
      </c>
      <c r="BD64" s="152">
        <v>0</v>
      </c>
      <c r="BE64" s="152">
        <v>0</v>
      </c>
      <c r="BF64" s="152">
        <v>0</v>
      </c>
      <c r="BG64" s="152">
        <v>0</v>
      </c>
      <c r="BH64" s="152">
        <v>0</v>
      </c>
      <c r="BI64" s="152">
        <v>0</v>
      </c>
      <c r="BJ64" s="152">
        <v>0</v>
      </c>
      <c r="BK64" s="152">
        <v>0</v>
      </c>
    </row>
    <row r="65" spans="1:63" ht="31.5" x14ac:dyDescent="0.25">
      <c r="A65" s="128" t="s">
        <v>638</v>
      </c>
      <c r="B65" s="144" t="s">
        <v>676</v>
      </c>
      <c r="C65" s="145" t="s">
        <v>811</v>
      </c>
      <c r="D65" s="152" t="s">
        <v>492</v>
      </c>
      <c r="E65" s="152" t="s">
        <v>492</v>
      </c>
      <c r="F65" s="152" t="s">
        <v>492</v>
      </c>
      <c r="G65" s="152" t="s">
        <v>492</v>
      </c>
      <c r="H65" s="152" t="s">
        <v>492</v>
      </c>
      <c r="I65" s="152" t="s">
        <v>492</v>
      </c>
      <c r="J65" s="152" t="s">
        <v>492</v>
      </c>
      <c r="K65" s="152" t="s">
        <v>492</v>
      </c>
      <c r="L65" s="152" t="s">
        <v>492</v>
      </c>
      <c r="M65" s="152" t="s">
        <v>492</v>
      </c>
      <c r="N65" s="152" t="s">
        <v>492</v>
      </c>
      <c r="O65" s="152" t="s">
        <v>492</v>
      </c>
      <c r="P65" s="152" t="s">
        <v>492</v>
      </c>
      <c r="Q65" s="152" t="s">
        <v>492</v>
      </c>
      <c r="R65" s="152" t="s">
        <v>492</v>
      </c>
      <c r="S65" s="152" t="s">
        <v>492</v>
      </c>
      <c r="T65" s="152" t="s">
        <v>492</v>
      </c>
      <c r="U65" s="152" t="s">
        <v>492</v>
      </c>
      <c r="V65" s="152" t="s">
        <v>492</v>
      </c>
      <c r="W65" s="152" t="s">
        <v>492</v>
      </c>
      <c r="X65" s="152" t="s">
        <v>492</v>
      </c>
      <c r="Y65" s="152" t="s">
        <v>492</v>
      </c>
      <c r="Z65" s="152" t="s">
        <v>492</v>
      </c>
      <c r="AA65" s="152" t="s">
        <v>492</v>
      </c>
      <c r="AB65" s="152" t="s">
        <v>492</v>
      </c>
      <c r="AC65" s="152" t="s">
        <v>492</v>
      </c>
      <c r="AD65" s="152" t="s">
        <v>492</v>
      </c>
      <c r="AE65" s="152" t="s">
        <v>492</v>
      </c>
      <c r="AF65" s="152" t="s">
        <v>492</v>
      </c>
      <c r="AG65" s="152" t="s">
        <v>492</v>
      </c>
      <c r="AH65" s="152" t="s">
        <v>492</v>
      </c>
      <c r="AI65" s="152" t="s">
        <v>492</v>
      </c>
      <c r="AJ65" s="152" t="s">
        <v>492</v>
      </c>
      <c r="AK65" s="152" t="s">
        <v>492</v>
      </c>
      <c r="AL65" s="152" t="s">
        <v>492</v>
      </c>
      <c r="AM65" s="152" t="s">
        <v>492</v>
      </c>
      <c r="AN65" s="152"/>
      <c r="AO65" s="152"/>
      <c r="AP65" s="152" t="s">
        <v>492</v>
      </c>
      <c r="AQ65" s="152" t="s">
        <v>492</v>
      </c>
      <c r="AR65" s="152" t="s">
        <v>492</v>
      </c>
      <c r="AS65" s="152" t="s">
        <v>492</v>
      </c>
      <c r="AT65" s="152" t="s">
        <v>492</v>
      </c>
      <c r="AU65" s="152" t="s">
        <v>492</v>
      </c>
      <c r="AV65" s="152" t="s">
        <v>492</v>
      </c>
      <c r="AW65" s="152" t="s">
        <v>492</v>
      </c>
      <c r="AX65" s="152" t="s">
        <v>492</v>
      </c>
      <c r="AY65" s="152" t="s">
        <v>492</v>
      </c>
      <c r="AZ65" s="152" t="s">
        <v>492</v>
      </c>
      <c r="BA65" s="152" t="s">
        <v>492</v>
      </c>
      <c r="BB65" s="152" t="s">
        <v>492</v>
      </c>
      <c r="BC65" s="152" t="s">
        <v>492</v>
      </c>
      <c r="BD65" s="152" t="s">
        <v>492</v>
      </c>
      <c r="BE65" s="152" t="s">
        <v>492</v>
      </c>
      <c r="BF65" s="152" t="s">
        <v>492</v>
      </c>
      <c r="BG65" s="152" t="s">
        <v>492</v>
      </c>
      <c r="BH65" s="152" t="s">
        <v>492</v>
      </c>
      <c r="BI65" s="152" t="s">
        <v>492</v>
      </c>
      <c r="BJ65" s="152" t="s">
        <v>492</v>
      </c>
      <c r="BK65" s="152" t="s">
        <v>492</v>
      </c>
    </row>
    <row r="66" spans="1:63" ht="31.5" x14ac:dyDescent="0.25">
      <c r="A66" s="128" t="s">
        <v>638</v>
      </c>
      <c r="B66" s="144" t="s">
        <v>677</v>
      </c>
      <c r="C66" s="145" t="s">
        <v>812</v>
      </c>
      <c r="D66" s="152" t="s">
        <v>492</v>
      </c>
      <c r="E66" s="152" t="s">
        <v>492</v>
      </c>
      <c r="F66" s="152" t="s">
        <v>492</v>
      </c>
      <c r="G66" s="152" t="s">
        <v>492</v>
      </c>
      <c r="H66" s="152" t="s">
        <v>492</v>
      </c>
      <c r="I66" s="152" t="s">
        <v>492</v>
      </c>
      <c r="J66" s="152" t="s">
        <v>492</v>
      </c>
      <c r="K66" s="152" t="s">
        <v>492</v>
      </c>
      <c r="L66" s="152" t="s">
        <v>492</v>
      </c>
      <c r="M66" s="152" t="s">
        <v>492</v>
      </c>
      <c r="N66" s="152" t="s">
        <v>492</v>
      </c>
      <c r="O66" s="152" t="s">
        <v>492</v>
      </c>
      <c r="P66" s="152" t="s">
        <v>492</v>
      </c>
      <c r="Q66" s="152" t="s">
        <v>492</v>
      </c>
      <c r="R66" s="152" t="s">
        <v>492</v>
      </c>
      <c r="S66" s="152" t="s">
        <v>492</v>
      </c>
      <c r="T66" s="152" t="s">
        <v>492</v>
      </c>
      <c r="U66" s="152" t="s">
        <v>492</v>
      </c>
      <c r="V66" s="152" t="s">
        <v>492</v>
      </c>
      <c r="W66" s="152" t="s">
        <v>492</v>
      </c>
      <c r="X66" s="152" t="s">
        <v>492</v>
      </c>
      <c r="Y66" s="152" t="s">
        <v>492</v>
      </c>
      <c r="Z66" s="152" t="s">
        <v>492</v>
      </c>
      <c r="AA66" s="152" t="s">
        <v>492</v>
      </c>
      <c r="AB66" s="152" t="s">
        <v>492</v>
      </c>
      <c r="AC66" s="152" t="s">
        <v>492</v>
      </c>
      <c r="AD66" s="152" t="s">
        <v>492</v>
      </c>
      <c r="AE66" s="152" t="s">
        <v>492</v>
      </c>
      <c r="AF66" s="152" t="s">
        <v>492</v>
      </c>
      <c r="AG66" s="152" t="s">
        <v>492</v>
      </c>
      <c r="AH66" s="152" t="s">
        <v>492</v>
      </c>
      <c r="AI66" s="152" t="s">
        <v>492</v>
      </c>
      <c r="AJ66" s="152" t="s">
        <v>492</v>
      </c>
      <c r="AK66" s="152" t="s">
        <v>492</v>
      </c>
      <c r="AL66" s="152" t="s">
        <v>492</v>
      </c>
      <c r="AM66" s="152" t="s">
        <v>492</v>
      </c>
      <c r="AN66" s="152"/>
      <c r="AO66" s="152"/>
      <c r="AP66" s="152" t="s">
        <v>492</v>
      </c>
      <c r="AQ66" s="152" t="s">
        <v>492</v>
      </c>
      <c r="AR66" s="152" t="s">
        <v>492</v>
      </c>
      <c r="AS66" s="152" t="s">
        <v>492</v>
      </c>
      <c r="AT66" s="152" t="s">
        <v>492</v>
      </c>
      <c r="AU66" s="152" t="s">
        <v>492</v>
      </c>
      <c r="AV66" s="152" t="s">
        <v>492</v>
      </c>
      <c r="AW66" s="152" t="s">
        <v>492</v>
      </c>
      <c r="AX66" s="152" t="s">
        <v>492</v>
      </c>
      <c r="AY66" s="152" t="s">
        <v>492</v>
      </c>
      <c r="AZ66" s="152" t="s">
        <v>492</v>
      </c>
      <c r="BA66" s="152" t="s">
        <v>492</v>
      </c>
      <c r="BB66" s="152" t="s">
        <v>492</v>
      </c>
      <c r="BC66" s="152" t="s">
        <v>492</v>
      </c>
      <c r="BD66" s="152" t="s">
        <v>492</v>
      </c>
      <c r="BE66" s="152" t="s">
        <v>492</v>
      </c>
      <c r="BF66" s="152" t="s">
        <v>492</v>
      </c>
      <c r="BG66" s="152" t="s">
        <v>492</v>
      </c>
      <c r="BH66" s="152" t="s">
        <v>492</v>
      </c>
      <c r="BI66" s="152" t="s">
        <v>492</v>
      </c>
      <c r="BJ66" s="152" t="s">
        <v>492</v>
      </c>
      <c r="BK66" s="152" t="s">
        <v>492</v>
      </c>
    </row>
    <row r="67" spans="1:63" ht="63" x14ac:dyDescent="0.25">
      <c r="A67" s="128" t="s">
        <v>640</v>
      </c>
      <c r="B67" s="144" t="s">
        <v>641</v>
      </c>
      <c r="C67" s="145" t="s">
        <v>730</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x14ac:dyDescent="0.25">
      <c r="A68" s="128" t="s">
        <v>642</v>
      </c>
      <c r="B68" s="144" t="s">
        <v>643</v>
      </c>
      <c r="C68" s="145" t="s">
        <v>730</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x14ac:dyDescent="0.25">
      <c r="A69" s="128" t="s">
        <v>644</v>
      </c>
      <c r="B69" s="144" t="s">
        <v>645</v>
      </c>
      <c r="C69" s="145" t="s">
        <v>730</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x14ac:dyDescent="0.25">
      <c r="A70" s="128" t="s">
        <v>560</v>
      </c>
      <c r="B70" s="144" t="s">
        <v>646</v>
      </c>
      <c r="C70" s="145" t="s">
        <v>730</v>
      </c>
      <c r="D70" s="152">
        <v>0</v>
      </c>
      <c r="E70" s="152">
        <v>0</v>
      </c>
      <c r="F70" s="152">
        <v>0</v>
      </c>
      <c r="G70" s="152">
        <v>0</v>
      </c>
      <c r="H70" s="152">
        <v>0</v>
      </c>
      <c r="I70" s="152">
        <v>0</v>
      </c>
      <c r="J70" s="152">
        <v>0</v>
      </c>
      <c r="K70" s="152">
        <v>0</v>
      </c>
      <c r="L70" s="152">
        <v>0</v>
      </c>
      <c r="M70" s="152">
        <v>0</v>
      </c>
      <c r="N70" s="152">
        <v>0</v>
      </c>
      <c r="O70" s="152">
        <v>0</v>
      </c>
      <c r="P70" s="152">
        <v>0</v>
      </c>
      <c r="Q70" s="152">
        <v>0</v>
      </c>
      <c r="R70" s="152">
        <v>0</v>
      </c>
      <c r="S70" s="152">
        <v>0</v>
      </c>
      <c r="T70" s="152">
        <v>0</v>
      </c>
      <c r="U70" s="152">
        <v>0</v>
      </c>
      <c r="V70" s="152">
        <v>0</v>
      </c>
      <c r="W70" s="152">
        <v>0</v>
      </c>
      <c r="X70" s="152">
        <v>0</v>
      </c>
      <c r="Y70" s="152">
        <v>0</v>
      </c>
      <c r="Z70" s="152">
        <v>0</v>
      </c>
      <c r="AA70" s="152">
        <v>0</v>
      </c>
      <c r="AB70" s="152">
        <v>0</v>
      </c>
      <c r="AC70" s="152">
        <v>0</v>
      </c>
      <c r="AD70" s="152">
        <v>0</v>
      </c>
      <c r="AE70" s="152">
        <v>0</v>
      </c>
      <c r="AF70" s="152">
        <v>0</v>
      </c>
      <c r="AG70" s="152">
        <v>0</v>
      </c>
      <c r="AH70" s="152">
        <v>0</v>
      </c>
      <c r="AI70" s="152">
        <v>0</v>
      </c>
      <c r="AJ70" s="152">
        <v>0</v>
      </c>
      <c r="AK70" s="152">
        <v>0</v>
      </c>
      <c r="AL70" s="152">
        <v>0</v>
      </c>
      <c r="AM70" s="152">
        <v>0</v>
      </c>
      <c r="AN70" s="152">
        <v>0</v>
      </c>
      <c r="AO70" s="152">
        <v>0</v>
      </c>
      <c r="AP70" s="152">
        <v>0</v>
      </c>
      <c r="AQ70" s="152">
        <v>0</v>
      </c>
      <c r="AR70" s="152">
        <v>0</v>
      </c>
      <c r="AS70" s="152">
        <v>0</v>
      </c>
      <c r="AT70" s="152">
        <v>0</v>
      </c>
      <c r="AU70" s="152">
        <v>0</v>
      </c>
      <c r="AV70" s="152">
        <v>0</v>
      </c>
      <c r="AW70" s="152">
        <v>0</v>
      </c>
      <c r="AX70" s="152">
        <v>0</v>
      </c>
      <c r="AY70" s="152">
        <v>0</v>
      </c>
      <c r="AZ70" s="152">
        <v>0</v>
      </c>
      <c r="BA70" s="152">
        <v>0</v>
      </c>
      <c r="BB70" s="152">
        <v>0</v>
      </c>
      <c r="BC70" s="152">
        <v>0</v>
      </c>
      <c r="BD70" s="152">
        <v>0</v>
      </c>
      <c r="BE70" s="152">
        <v>0</v>
      </c>
      <c r="BF70" s="152">
        <v>0</v>
      </c>
      <c r="BG70" s="152">
        <v>0</v>
      </c>
      <c r="BH70" s="152">
        <v>0</v>
      </c>
      <c r="BI70" s="152">
        <v>0</v>
      </c>
      <c r="BJ70" s="152">
        <v>0</v>
      </c>
      <c r="BK70" s="152">
        <v>0</v>
      </c>
    </row>
    <row r="71" spans="1:63" ht="47.25" x14ac:dyDescent="0.25">
      <c r="A71" s="128" t="s">
        <v>561</v>
      </c>
      <c r="B71" s="144" t="s">
        <v>657</v>
      </c>
      <c r="C71" s="145" t="s">
        <v>730</v>
      </c>
      <c r="D71" s="152">
        <v>0</v>
      </c>
      <c r="E71" s="152">
        <v>0</v>
      </c>
      <c r="F71" s="152">
        <v>0</v>
      </c>
      <c r="G71" s="152">
        <v>0</v>
      </c>
      <c r="H71" s="152">
        <v>0</v>
      </c>
      <c r="I71" s="152">
        <v>0</v>
      </c>
      <c r="J71" s="152">
        <v>0</v>
      </c>
      <c r="K71" s="152">
        <v>0</v>
      </c>
      <c r="L71" s="152">
        <v>0</v>
      </c>
      <c r="M71" s="152">
        <v>0</v>
      </c>
      <c r="N71" s="152">
        <v>0</v>
      </c>
      <c r="O71" s="152">
        <v>0</v>
      </c>
      <c r="P71" s="152">
        <v>0</v>
      </c>
      <c r="Q71" s="152">
        <v>0</v>
      </c>
      <c r="R71" s="152">
        <v>0</v>
      </c>
      <c r="S71" s="152">
        <v>0</v>
      </c>
      <c r="T71" s="152">
        <v>0</v>
      </c>
      <c r="U71" s="152">
        <v>0</v>
      </c>
      <c r="V71" s="152">
        <v>0</v>
      </c>
      <c r="W71" s="152">
        <v>0</v>
      </c>
      <c r="X71" s="152">
        <v>0</v>
      </c>
      <c r="Y71" s="152">
        <v>0</v>
      </c>
      <c r="Z71" s="152">
        <v>0</v>
      </c>
      <c r="AA71" s="152">
        <v>0</v>
      </c>
      <c r="AB71" s="152">
        <v>0</v>
      </c>
      <c r="AC71" s="152">
        <v>0</v>
      </c>
      <c r="AD71" s="152">
        <v>0</v>
      </c>
      <c r="AE71" s="152">
        <v>0</v>
      </c>
      <c r="AF71" s="152">
        <v>0</v>
      </c>
      <c r="AG71" s="152">
        <v>0</v>
      </c>
      <c r="AH71" s="152">
        <v>0</v>
      </c>
      <c r="AI71" s="152">
        <v>0</v>
      </c>
      <c r="AJ71" s="152">
        <v>0</v>
      </c>
      <c r="AK71" s="152">
        <v>0</v>
      </c>
      <c r="AL71" s="152">
        <v>0</v>
      </c>
      <c r="AM71" s="152">
        <v>0</v>
      </c>
      <c r="AN71" s="152">
        <v>0</v>
      </c>
      <c r="AO71" s="152">
        <v>0</v>
      </c>
      <c r="AP71" s="152">
        <v>0</v>
      </c>
      <c r="AQ71" s="152">
        <v>0</v>
      </c>
      <c r="AR71" s="152">
        <v>0</v>
      </c>
      <c r="AS71" s="152">
        <v>0</v>
      </c>
      <c r="AT71" s="152">
        <v>0</v>
      </c>
      <c r="AU71" s="152">
        <v>0</v>
      </c>
      <c r="AV71" s="152">
        <v>0</v>
      </c>
      <c r="AW71" s="152">
        <v>0</v>
      </c>
      <c r="AX71" s="152">
        <v>0</v>
      </c>
      <c r="AY71" s="152">
        <v>0</v>
      </c>
      <c r="AZ71" s="152">
        <v>0</v>
      </c>
      <c r="BA71" s="152">
        <v>0</v>
      </c>
      <c r="BB71" s="152">
        <v>0</v>
      </c>
      <c r="BC71" s="152">
        <v>0</v>
      </c>
      <c r="BD71" s="152">
        <v>0</v>
      </c>
      <c r="BE71" s="152">
        <v>0</v>
      </c>
      <c r="BF71" s="152">
        <v>0</v>
      </c>
      <c r="BG71" s="152">
        <v>0</v>
      </c>
      <c r="BH71" s="152">
        <v>0</v>
      </c>
      <c r="BI71" s="152">
        <v>0</v>
      </c>
      <c r="BJ71" s="152">
        <v>0</v>
      </c>
      <c r="BK71" s="152">
        <v>0</v>
      </c>
    </row>
    <row r="72" spans="1:63" ht="31.5" x14ac:dyDescent="0.25">
      <c r="A72" s="128" t="s">
        <v>561</v>
      </c>
      <c r="B72" s="144" t="s">
        <v>708</v>
      </c>
      <c r="C72" s="145" t="s">
        <v>813</v>
      </c>
      <c r="D72" s="152" t="s">
        <v>492</v>
      </c>
      <c r="E72" s="152" t="s">
        <v>492</v>
      </c>
      <c r="F72" s="152" t="s">
        <v>492</v>
      </c>
      <c r="G72" s="152" t="s">
        <v>492</v>
      </c>
      <c r="H72" s="152" t="s">
        <v>492</v>
      </c>
      <c r="I72" s="152" t="s">
        <v>492</v>
      </c>
      <c r="J72" s="152" t="s">
        <v>492</v>
      </c>
      <c r="K72" s="152" t="s">
        <v>492</v>
      </c>
      <c r="L72" s="152" t="s">
        <v>492</v>
      </c>
      <c r="M72" s="152" t="s">
        <v>492</v>
      </c>
      <c r="N72" s="152" t="s">
        <v>492</v>
      </c>
      <c r="O72" s="152" t="s">
        <v>492</v>
      </c>
      <c r="P72" s="152" t="s">
        <v>492</v>
      </c>
      <c r="Q72" s="152" t="s">
        <v>492</v>
      </c>
      <c r="R72" s="152" t="s">
        <v>492</v>
      </c>
      <c r="S72" s="152" t="s">
        <v>492</v>
      </c>
      <c r="T72" s="152" t="s">
        <v>492</v>
      </c>
      <c r="U72" s="152" t="s">
        <v>492</v>
      </c>
      <c r="V72" s="152" t="s">
        <v>492</v>
      </c>
      <c r="W72" s="152" t="s">
        <v>492</v>
      </c>
      <c r="X72" s="152" t="s">
        <v>492</v>
      </c>
      <c r="Y72" s="152" t="s">
        <v>492</v>
      </c>
      <c r="Z72" s="152" t="s">
        <v>492</v>
      </c>
      <c r="AA72" s="152" t="s">
        <v>492</v>
      </c>
      <c r="AB72" s="152" t="s">
        <v>492</v>
      </c>
      <c r="AC72" s="152" t="s">
        <v>492</v>
      </c>
      <c r="AD72" s="152" t="s">
        <v>492</v>
      </c>
      <c r="AE72" s="152" t="s">
        <v>492</v>
      </c>
      <c r="AF72" s="152" t="s">
        <v>492</v>
      </c>
      <c r="AG72" s="152" t="s">
        <v>492</v>
      </c>
      <c r="AH72" s="152" t="s">
        <v>492</v>
      </c>
      <c r="AI72" s="152" t="s">
        <v>492</v>
      </c>
      <c r="AJ72" s="152" t="s">
        <v>492</v>
      </c>
      <c r="AK72" s="152" t="s">
        <v>492</v>
      </c>
      <c r="AL72" s="152" t="s">
        <v>492</v>
      </c>
      <c r="AM72" s="152" t="s">
        <v>492</v>
      </c>
      <c r="AN72" s="152" t="s">
        <v>492</v>
      </c>
      <c r="AO72" s="152" t="s">
        <v>492</v>
      </c>
      <c r="AP72" s="152" t="s">
        <v>492</v>
      </c>
      <c r="AQ72" s="152" t="s">
        <v>492</v>
      </c>
      <c r="AR72" s="152" t="s">
        <v>492</v>
      </c>
      <c r="AS72" s="152" t="s">
        <v>492</v>
      </c>
      <c r="AT72" s="152" t="s">
        <v>492</v>
      </c>
      <c r="AU72" s="152" t="s">
        <v>492</v>
      </c>
      <c r="AV72" s="152" t="s">
        <v>492</v>
      </c>
      <c r="AW72" s="152" t="s">
        <v>492</v>
      </c>
      <c r="AX72" s="152" t="s">
        <v>492</v>
      </c>
      <c r="AY72" s="152" t="s">
        <v>492</v>
      </c>
      <c r="AZ72" s="152" t="s">
        <v>492</v>
      </c>
      <c r="BA72" s="152" t="s">
        <v>492</v>
      </c>
      <c r="BB72" s="152" t="s">
        <v>492</v>
      </c>
      <c r="BC72" s="152" t="s">
        <v>492</v>
      </c>
      <c r="BD72" s="152" t="s">
        <v>492</v>
      </c>
      <c r="BE72" s="152" t="s">
        <v>492</v>
      </c>
      <c r="BF72" s="152" t="s">
        <v>492</v>
      </c>
      <c r="BG72" s="152" t="s">
        <v>492</v>
      </c>
      <c r="BH72" s="152" t="s">
        <v>492</v>
      </c>
      <c r="BI72" s="152" t="s">
        <v>492</v>
      </c>
      <c r="BJ72" s="152" t="s">
        <v>492</v>
      </c>
      <c r="BK72" s="152" t="s">
        <v>492</v>
      </c>
    </row>
    <row r="73" spans="1:63" ht="63" x14ac:dyDescent="0.25">
      <c r="A73" s="128" t="s">
        <v>563</v>
      </c>
      <c r="B73" s="144" t="s">
        <v>647</v>
      </c>
      <c r="C73" s="145" t="s">
        <v>730</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x14ac:dyDescent="0.25">
      <c r="A74" s="128" t="s">
        <v>658</v>
      </c>
      <c r="B74" s="144" t="s">
        <v>648</v>
      </c>
      <c r="C74" s="145" t="s">
        <v>730</v>
      </c>
      <c r="D74" s="152">
        <v>0</v>
      </c>
      <c r="E74" s="152">
        <v>0</v>
      </c>
      <c r="F74" s="152">
        <v>0</v>
      </c>
      <c r="G74" s="152">
        <v>0</v>
      </c>
      <c r="H74" s="152">
        <v>0</v>
      </c>
      <c r="I74" s="152">
        <v>0</v>
      </c>
      <c r="J74" s="152">
        <v>0.23</v>
      </c>
      <c r="K74" s="152">
        <v>0.23</v>
      </c>
      <c r="L74" s="152">
        <v>0</v>
      </c>
      <c r="M74" s="152">
        <v>0</v>
      </c>
      <c r="N74" s="152">
        <v>0</v>
      </c>
      <c r="O74" s="152">
        <v>0</v>
      </c>
      <c r="P74" s="152">
        <v>0</v>
      </c>
      <c r="Q74" s="152">
        <v>0</v>
      </c>
      <c r="R74" s="152">
        <v>0</v>
      </c>
      <c r="S74" s="152">
        <v>0</v>
      </c>
      <c r="T74" s="152">
        <v>0</v>
      </c>
      <c r="U74" s="152">
        <v>0</v>
      </c>
      <c r="V74" s="152">
        <v>0</v>
      </c>
      <c r="W74" s="152">
        <v>0</v>
      </c>
      <c r="X74" s="152">
        <v>0</v>
      </c>
      <c r="Y74" s="152">
        <v>0</v>
      </c>
      <c r="Z74" s="152">
        <v>0</v>
      </c>
      <c r="AA74" s="152">
        <v>0</v>
      </c>
      <c r="AB74" s="152">
        <v>0</v>
      </c>
      <c r="AC74" s="152">
        <v>0</v>
      </c>
      <c r="AD74" s="152">
        <v>0</v>
      </c>
      <c r="AE74" s="152">
        <v>0</v>
      </c>
      <c r="AF74" s="152">
        <v>0</v>
      </c>
      <c r="AG74" s="152">
        <v>0</v>
      </c>
      <c r="AH74" s="152">
        <v>0</v>
      </c>
      <c r="AI74" s="152">
        <v>0</v>
      </c>
      <c r="AJ74" s="152">
        <v>0</v>
      </c>
      <c r="AK74" s="152">
        <v>0</v>
      </c>
      <c r="AL74" s="152">
        <v>0</v>
      </c>
      <c r="AM74" s="152">
        <v>0</v>
      </c>
      <c r="AN74" s="152">
        <v>0</v>
      </c>
      <c r="AO74" s="152">
        <v>0</v>
      </c>
      <c r="AP74" s="152">
        <v>0</v>
      </c>
      <c r="AQ74" s="152">
        <v>0</v>
      </c>
      <c r="AR74" s="152">
        <v>0</v>
      </c>
      <c r="AS74" s="152">
        <v>0</v>
      </c>
      <c r="AT74" s="152">
        <v>0</v>
      </c>
      <c r="AU74" s="152">
        <v>0</v>
      </c>
      <c r="AV74" s="152">
        <v>0</v>
      </c>
      <c r="AW74" s="152">
        <v>0</v>
      </c>
      <c r="AX74" s="152">
        <v>0</v>
      </c>
      <c r="AY74" s="152">
        <v>0</v>
      </c>
      <c r="AZ74" s="152">
        <v>0</v>
      </c>
      <c r="BA74" s="152">
        <v>0</v>
      </c>
      <c r="BB74" s="152">
        <v>0</v>
      </c>
      <c r="BC74" s="152">
        <v>0</v>
      </c>
      <c r="BD74" s="152">
        <v>0</v>
      </c>
      <c r="BE74" s="152">
        <v>0</v>
      </c>
      <c r="BF74" s="152">
        <v>0</v>
      </c>
      <c r="BG74" s="152">
        <v>0</v>
      </c>
      <c r="BH74" s="152">
        <v>0</v>
      </c>
      <c r="BI74" s="152">
        <v>0</v>
      </c>
      <c r="BJ74" s="152">
        <v>0</v>
      </c>
      <c r="BK74" s="152">
        <v>0</v>
      </c>
    </row>
    <row r="75" spans="1:63" ht="78.75" x14ac:dyDescent="0.25">
      <c r="A75" s="128" t="s">
        <v>659</v>
      </c>
      <c r="B75" s="144" t="s">
        <v>660</v>
      </c>
      <c r="C75" s="145" t="s">
        <v>730</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x14ac:dyDescent="0.25">
      <c r="A76" s="128" t="s">
        <v>661</v>
      </c>
      <c r="B76" s="144" t="s">
        <v>662</v>
      </c>
      <c r="C76" s="145" t="s">
        <v>730</v>
      </c>
      <c r="D76" s="152">
        <v>0</v>
      </c>
      <c r="E76" s="152">
        <v>0</v>
      </c>
      <c r="F76" s="152">
        <v>0</v>
      </c>
      <c r="G76" s="152">
        <v>0</v>
      </c>
      <c r="H76" s="152">
        <v>0</v>
      </c>
      <c r="I76" s="152">
        <v>0</v>
      </c>
      <c r="J76" s="152">
        <v>0.23</v>
      </c>
      <c r="K76" s="152">
        <v>0.23</v>
      </c>
      <c r="L76" s="152">
        <v>0</v>
      </c>
      <c r="M76" s="152">
        <v>0</v>
      </c>
      <c r="N76" s="152">
        <v>0</v>
      </c>
      <c r="O76" s="152">
        <v>0</v>
      </c>
      <c r="P76" s="152">
        <v>0</v>
      </c>
      <c r="Q76" s="152">
        <v>0</v>
      </c>
      <c r="R76" s="152">
        <v>0</v>
      </c>
      <c r="S76" s="152">
        <v>0</v>
      </c>
      <c r="T76" s="152">
        <v>0</v>
      </c>
      <c r="U76" s="152">
        <v>0</v>
      </c>
      <c r="V76" s="152">
        <v>0</v>
      </c>
      <c r="W76" s="152">
        <v>0</v>
      </c>
      <c r="X76" s="152">
        <v>0</v>
      </c>
      <c r="Y76" s="152">
        <v>0</v>
      </c>
      <c r="Z76" s="152">
        <v>0</v>
      </c>
      <c r="AA76" s="152">
        <v>0</v>
      </c>
      <c r="AB76" s="152">
        <v>0</v>
      </c>
      <c r="AC76" s="152">
        <v>0</v>
      </c>
      <c r="AD76" s="152">
        <v>0</v>
      </c>
      <c r="AE76" s="152">
        <v>0</v>
      </c>
      <c r="AF76" s="152">
        <v>0</v>
      </c>
      <c r="AG76" s="152">
        <v>0</v>
      </c>
      <c r="AH76" s="152">
        <v>0</v>
      </c>
      <c r="AI76" s="152">
        <v>0</v>
      </c>
      <c r="AJ76" s="152">
        <v>0</v>
      </c>
      <c r="AK76" s="152">
        <v>0</v>
      </c>
      <c r="AL76" s="152">
        <v>0</v>
      </c>
      <c r="AM76" s="152">
        <v>0</v>
      </c>
      <c r="AN76" s="152">
        <v>0</v>
      </c>
      <c r="AO76" s="152">
        <v>0</v>
      </c>
      <c r="AP76" s="152">
        <v>0</v>
      </c>
      <c r="AQ76" s="152">
        <v>0</v>
      </c>
      <c r="AR76" s="152">
        <v>0</v>
      </c>
      <c r="AS76" s="152">
        <v>0</v>
      </c>
      <c r="AT76" s="152">
        <v>0</v>
      </c>
      <c r="AU76" s="152">
        <v>0</v>
      </c>
      <c r="AV76" s="152">
        <v>0</v>
      </c>
      <c r="AW76" s="152">
        <v>0</v>
      </c>
      <c r="AX76" s="152">
        <v>0</v>
      </c>
      <c r="AY76" s="152">
        <v>0</v>
      </c>
      <c r="AZ76" s="152">
        <v>0</v>
      </c>
      <c r="BA76" s="152">
        <v>0</v>
      </c>
      <c r="BB76" s="152">
        <v>0</v>
      </c>
      <c r="BC76" s="152">
        <v>0</v>
      </c>
      <c r="BD76" s="152">
        <v>0</v>
      </c>
      <c r="BE76" s="152">
        <v>0</v>
      </c>
      <c r="BF76" s="152">
        <v>0</v>
      </c>
      <c r="BG76" s="152">
        <v>0</v>
      </c>
      <c r="BH76" s="152">
        <v>0</v>
      </c>
      <c r="BI76" s="152">
        <v>0</v>
      </c>
      <c r="BJ76" s="152">
        <v>0</v>
      </c>
      <c r="BK76" s="152">
        <v>0</v>
      </c>
    </row>
    <row r="77" spans="1:63" ht="15.75" x14ac:dyDescent="0.25">
      <c r="A77" s="128" t="s">
        <v>661</v>
      </c>
      <c r="B77" s="144" t="s">
        <v>678</v>
      </c>
      <c r="C77" s="145" t="s">
        <v>814</v>
      </c>
      <c r="D77" s="152" t="s">
        <v>492</v>
      </c>
      <c r="E77" s="152" t="s">
        <v>492</v>
      </c>
      <c r="F77" s="152" t="s">
        <v>492</v>
      </c>
      <c r="G77" s="152" t="s">
        <v>492</v>
      </c>
      <c r="H77" s="152" t="s">
        <v>492</v>
      </c>
      <c r="I77" s="152" t="s">
        <v>492</v>
      </c>
      <c r="J77" s="152" t="s">
        <v>492</v>
      </c>
      <c r="K77" s="152" t="s">
        <v>492</v>
      </c>
      <c r="L77" s="152" t="s">
        <v>492</v>
      </c>
      <c r="M77" s="152" t="s">
        <v>492</v>
      </c>
      <c r="N77" s="152" t="s">
        <v>492</v>
      </c>
      <c r="O77" s="152" t="s">
        <v>492</v>
      </c>
      <c r="P77" s="152" t="s">
        <v>492</v>
      </c>
      <c r="Q77" s="152" t="s">
        <v>492</v>
      </c>
      <c r="R77" s="152" t="s">
        <v>492</v>
      </c>
      <c r="S77" s="152" t="s">
        <v>492</v>
      </c>
      <c r="T77" s="152" t="s">
        <v>492</v>
      </c>
      <c r="U77" s="152" t="s">
        <v>492</v>
      </c>
      <c r="V77" s="152" t="s">
        <v>492</v>
      </c>
      <c r="W77" s="152" t="s">
        <v>492</v>
      </c>
      <c r="X77" s="152" t="s">
        <v>492</v>
      </c>
      <c r="Y77" s="152" t="s">
        <v>492</v>
      </c>
      <c r="Z77" s="152" t="s">
        <v>492</v>
      </c>
      <c r="AA77" s="152" t="s">
        <v>492</v>
      </c>
      <c r="AB77" s="152" t="s">
        <v>492</v>
      </c>
      <c r="AC77" s="152" t="s">
        <v>492</v>
      </c>
      <c r="AD77" s="152" t="s">
        <v>492</v>
      </c>
      <c r="AE77" s="152" t="s">
        <v>492</v>
      </c>
      <c r="AF77" s="152" t="s">
        <v>492</v>
      </c>
      <c r="AG77" s="152" t="s">
        <v>492</v>
      </c>
      <c r="AH77" s="152" t="s">
        <v>492</v>
      </c>
      <c r="AI77" s="152" t="s">
        <v>492</v>
      </c>
      <c r="AJ77" s="152" t="s">
        <v>492</v>
      </c>
      <c r="AK77" s="152" t="s">
        <v>492</v>
      </c>
      <c r="AL77" s="152" t="s">
        <v>492</v>
      </c>
      <c r="AM77" s="152" t="s">
        <v>492</v>
      </c>
      <c r="AN77" s="152" t="s">
        <v>492</v>
      </c>
      <c r="AO77" s="152" t="s">
        <v>492</v>
      </c>
      <c r="AP77" s="152" t="s">
        <v>492</v>
      </c>
      <c r="AQ77" s="152" t="s">
        <v>492</v>
      </c>
      <c r="AR77" s="152" t="s">
        <v>492</v>
      </c>
      <c r="AS77" s="152" t="s">
        <v>492</v>
      </c>
      <c r="AT77" s="152" t="s">
        <v>492</v>
      </c>
      <c r="AU77" s="152" t="s">
        <v>492</v>
      </c>
      <c r="AV77" s="152" t="s">
        <v>492</v>
      </c>
      <c r="AW77" s="152" t="s">
        <v>492</v>
      </c>
      <c r="AX77" s="152" t="s">
        <v>492</v>
      </c>
      <c r="AY77" s="152" t="s">
        <v>492</v>
      </c>
      <c r="AZ77" s="152" t="s">
        <v>492</v>
      </c>
      <c r="BA77" s="152" t="s">
        <v>492</v>
      </c>
      <c r="BB77" s="152" t="s">
        <v>492</v>
      </c>
      <c r="BC77" s="152" t="s">
        <v>492</v>
      </c>
      <c r="BD77" s="152" t="s">
        <v>492</v>
      </c>
      <c r="BE77" s="152" t="s">
        <v>492</v>
      </c>
      <c r="BF77" s="152" t="s">
        <v>492</v>
      </c>
      <c r="BG77" s="152" t="s">
        <v>492</v>
      </c>
      <c r="BH77" s="152" t="s">
        <v>492</v>
      </c>
      <c r="BI77" s="152" t="s">
        <v>492</v>
      </c>
      <c r="BJ77" s="152" t="s">
        <v>492</v>
      </c>
      <c r="BK77" s="152" t="s">
        <v>492</v>
      </c>
    </row>
    <row r="78" spans="1:63" ht="15.75" x14ac:dyDescent="0.25">
      <c r="A78" s="128" t="s">
        <v>661</v>
      </c>
      <c r="B78" s="144" t="s">
        <v>679</v>
      </c>
      <c r="C78" s="145" t="s">
        <v>815</v>
      </c>
      <c r="D78" s="152" t="s">
        <v>492</v>
      </c>
      <c r="E78" s="152" t="s">
        <v>492</v>
      </c>
      <c r="F78" s="152" t="s">
        <v>492</v>
      </c>
      <c r="G78" s="152" t="s">
        <v>492</v>
      </c>
      <c r="H78" s="152" t="s">
        <v>492</v>
      </c>
      <c r="I78" s="152" t="s">
        <v>492</v>
      </c>
      <c r="J78" s="152" t="s">
        <v>492</v>
      </c>
      <c r="K78" s="152" t="s">
        <v>492</v>
      </c>
      <c r="L78" s="152" t="s">
        <v>492</v>
      </c>
      <c r="M78" s="152" t="s">
        <v>492</v>
      </c>
      <c r="N78" s="152" t="s">
        <v>492</v>
      </c>
      <c r="O78" s="152" t="s">
        <v>492</v>
      </c>
      <c r="P78" s="152" t="s">
        <v>492</v>
      </c>
      <c r="Q78" s="152" t="s">
        <v>492</v>
      </c>
      <c r="R78" s="152" t="s">
        <v>492</v>
      </c>
      <c r="S78" s="152" t="s">
        <v>492</v>
      </c>
      <c r="T78" s="152" t="s">
        <v>492</v>
      </c>
      <c r="U78" s="152" t="s">
        <v>492</v>
      </c>
      <c r="V78" s="152" t="s">
        <v>492</v>
      </c>
      <c r="W78" s="152" t="s">
        <v>492</v>
      </c>
      <c r="X78" s="152" t="s">
        <v>492</v>
      </c>
      <c r="Y78" s="152" t="s">
        <v>492</v>
      </c>
      <c r="Z78" s="152" t="s">
        <v>492</v>
      </c>
      <c r="AA78" s="152" t="s">
        <v>492</v>
      </c>
      <c r="AB78" s="152" t="s">
        <v>492</v>
      </c>
      <c r="AC78" s="152" t="s">
        <v>492</v>
      </c>
      <c r="AD78" s="152" t="s">
        <v>492</v>
      </c>
      <c r="AE78" s="152" t="s">
        <v>492</v>
      </c>
      <c r="AF78" s="152" t="s">
        <v>492</v>
      </c>
      <c r="AG78" s="152" t="s">
        <v>492</v>
      </c>
      <c r="AH78" s="152" t="s">
        <v>492</v>
      </c>
      <c r="AI78" s="152" t="s">
        <v>492</v>
      </c>
      <c r="AJ78" s="152" t="s">
        <v>492</v>
      </c>
      <c r="AK78" s="152" t="s">
        <v>492</v>
      </c>
      <c r="AL78" s="152" t="s">
        <v>492</v>
      </c>
      <c r="AM78" s="152" t="s">
        <v>492</v>
      </c>
      <c r="AN78" s="152" t="s">
        <v>492</v>
      </c>
      <c r="AO78" s="152" t="s">
        <v>492</v>
      </c>
      <c r="AP78" s="152" t="s">
        <v>492</v>
      </c>
      <c r="AQ78" s="152" t="s">
        <v>492</v>
      </c>
      <c r="AR78" s="152" t="s">
        <v>492</v>
      </c>
      <c r="AS78" s="152" t="s">
        <v>492</v>
      </c>
      <c r="AT78" s="152" t="s">
        <v>492</v>
      </c>
      <c r="AU78" s="152" t="s">
        <v>492</v>
      </c>
      <c r="AV78" s="152" t="s">
        <v>492</v>
      </c>
      <c r="AW78" s="152" t="s">
        <v>492</v>
      </c>
      <c r="AX78" s="152" t="s">
        <v>492</v>
      </c>
      <c r="AY78" s="152" t="s">
        <v>492</v>
      </c>
      <c r="AZ78" s="152" t="s">
        <v>492</v>
      </c>
      <c r="BA78" s="152" t="s">
        <v>492</v>
      </c>
      <c r="BB78" s="152" t="s">
        <v>492</v>
      </c>
      <c r="BC78" s="152" t="s">
        <v>492</v>
      </c>
      <c r="BD78" s="152" t="s">
        <v>492</v>
      </c>
      <c r="BE78" s="152" t="s">
        <v>492</v>
      </c>
      <c r="BF78" s="152" t="s">
        <v>492</v>
      </c>
      <c r="BG78" s="152" t="s">
        <v>492</v>
      </c>
      <c r="BH78" s="152" t="s">
        <v>492</v>
      </c>
      <c r="BI78" s="152" t="s">
        <v>492</v>
      </c>
      <c r="BJ78" s="152" t="s">
        <v>492</v>
      </c>
      <c r="BK78" s="152" t="s">
        <v>492</v>
      </c>
    </row>
    <row r="79" spans="1:63" ht="15.75" x14ac:dyDescent="0.25">
      <c r="A79" s="128" t="s">
        <v>661</v>
      </c>
      <c r="B79" s="144" t="s">
        <v>680</v>
      </c>
      <c r="C79" s="145" t="s">
        <v>816</v>
      </c>
      <c r="D79" s="152" t="s">
        <v>492</v>
      </c>
      <c r="E79" s="152" t="s">
        <v>492</v>
      </c>
      <c r="F79" s="152" t="s">
        <v>492</v>
      </c>
      <c r="G79" s="152" t="s">
        <v>492</v>
      </c>
      <c r="H79" s="152" t="s">
        <v>492</v>
      </c>
      <c r="I79" s="152" t="s">
        <v>492</v>
      </c>
      <c r="J79" s="152" t="s">
        <v>492</v>
      </c>
      <c r="K79" s="152" t="s">
        <v>492</v>
      </c>
      <c r="L79" s="152" t="s">
        <v>492</v>
      </c>
      <c r="M79" s="152" t="s">
        <v>492</v>
      </c>
      <c r="N79" s="152" t="s">
        <v>492</v>
      </c>
      <c r="O79" s="152" t="s">
        <v>492</v>
      </c>
      <c r="P79" s="152" t="s">
        <v>492</v>
      </c>
      <c r="Q79" s="152" t="s">
        <v>492</v>
      </c>
      <c r="R79" s="152" t="s">
        <v>492</v>
      </c>
      <c r="S79" s="152" t="s">
        <v>492</v>
      </c>
      <c r="T79" s="152" t="s">
        <v>492</v>
      </c>
      <c r="U79" s="152" t="s">
        <v>492</v>
      </c>
      <c r="V79" s="152" t="s">
        <v>492</v>
      </c>
      <c r="W79" s="152" t="s">
        <v>492</v>
      </c>
      <c r="X79" s="152" t="s">
        <v>492</v>
      </c>
      <c r="Y79" s="152" t="s">
        <v>492</v>
      </c>
      <c r="Z79" s="152" t="s">
        <v>492</v>
      </c>
      <c r="AA79" s="152" t="s">
        <v>492</v>
      </c>
      <c r="AB79" s="152" t="s">
        <v>492</v>
      </c>
      <c r="AC79" s="152" t="s">
        <v>492</v>
      </c>
      <c r="AD79" s="152" t="s">
        <v>492</v>
      </c>
      <c r="AE79" s="152" t="s">
        <v>492</v>
      </c>
      <c r="AF79" s="152" t="s">
        <v>492</v>
      </c>
      <c r="AG79" s="152" t="s">
        <v>492</v>
      </c>
      <c r="AH79" s="152" t="s">
        <v>492</v>
      </c>
      <c r="AI79" s="152" t="s">
        <v>492</v>
      </c>
      <c r="AJ79" s="152" t="s">
        <v>492</v>
      </c>
      <c r="AK79" s="152" t="s">
        <v>492</v>
      </c>
      <c r="AL79" s="152" t="s">
        <v>492</v>
      </c>
      <c r="AM79" s="152" t="s">
        <v>492</v>
      </c>
      <c r="AN79" s="152" t="s">
        <v>492</v>
      </c>
      <c r="AO79" s="152" t="s">
        <v>492</v>
      </c>
      <c r="AP79" s="152" t="s">
        <v>492</v>
      </c>
      <c r="AQ79" s="152" t="s">
        <v>492</v>
      </c>
      <c r="AR79" s="152" t="s">
        <v>492</v>
      </c>
      <c r="AS79" s="152" t="s">
        <v>492</v>
      </c>
      <c r="AT79" s="152" t="s">
        <v>492</v>
      </c>
      <c r="AU79" s="152" t="s">
        <v>492</v>
      </c>
      <c r="AV79" s="152" t="s">
        <v>492</v>
      </c>
      <c r="AW79" s="152" t="s">
        <v>492</v>
      </c>
      <c r="AX79" s="152" t="s">
        <v>492</v>
      </c>
      <c r="AY79" s="152" t="s">
        <v>492</v>
      </c>
      <c r="AZ79" s="152" t="s">
        <v>492</v>
      </c>
      <c r="BA79" s="152" t="s">
        <v>492</v>
      </c>
      <c r="BB79" s="152" t="s">
        <v>492</v>
      </c>
      <c r="BC79" s="152" t="s">
        <v>492</v>
      </c>
      <c r="BD79" s="152" t="s">
        <v>492</v>
      </c>
      <c r="BE79" s="152" t="s">
        <v>492</v>
      </c>
      <c r="BF79" s="152" t="s">
        <v>492</v>
      </c>
      <c r="BG79" s="152" t="s">
        <v>492</v>
      </c>
      <c r="BH79" s="152" t="s">
        <v>492</v>
      </c>
      <c r="BI79" s="152" t="s">
        <v>492</v>
      </c>
      <c r="BJ79" s="152" t="s">
        <v>492</v>
      </c>
      <c r="BK79" s="152" t="s">
        <v>492</v>
      </c>
    </row>
    <row r="80" spans="1:63" ht="15.75" x14ac:dyDescent="0.25">
      <c r="A80" s="128" t="s">
        <v>661</v>
      </c>
      <c r="B80" s="144" t="s">
        <v>681</v>
      </c>
      <c r="C80" s="145" t="s">
        <v>817</v>
      </c>
      <c r="D80" s="152" t="s">
        <v>492</v>
      </c>
      <c r="E80" s="152" t="s">
        <v>492</v>
      </c>
      <c r="F80" s="152" t="s">
        <v>492</v>
      </c>
      <c r="G80" s="152" t="s">
        <v>492</v>
      </c>
      <c r="H80" s="152" t="s">
        <v>492</v>
      </c>
      <c r="I80" s="152" t="s">
        <v>492</v>
      </c>
      <c r="J80" s="152" t="s">
        <v>492</v>
      </c>
      <c r="K80" s="152" t="s">
        <v>492</v>
      </c>
      <c r="L80" s="152" t="s">
        <v>492</v>
      </c>
      <c r="M80" s="152" t="s">
        <v>492</v>
      </c>
      <c r="N80" s="152" t="s">
        <v>492</v>
      </c>
      <c r="O80" s="152" t="s">
        <v>492</v>
      </c>
      <c r="P80" s="152" t="s">
        <v>492</v>
      </c>
      <c r="Q80" s="152" t="s">
        <v>492</v>
      </c>
      <c r="R80" s="152" t="s">
        <v>492</v>
      </c>
      <c r="S80" s="152" t="s">
        <v>492</v>
      </c>
      <c r="T80" s="152" t="s">
        <v>492</v>
      </c>
      <c r="U80" s="152" t="s">
        <v>492</v>
      </c>
      <c r="V80" s="152" t="s">
        <v>492</v>
      </c>
      <c r="W80" s="152" t="s">
        <v>492</v>
      </c>
      <c r="X80" s="152" t="s">
        <v>492</v>
      </c>
      <c r="Y80" s="152" t="s">
        <v>492</v>
      </c>
      <c r="Z80" s="152" t="s">
        <v>492</v>
      </c>
      <c r="AA80" s="152" t="s">
        <v>492</v>
      </c>
      <c r="AB80" s="152" t="s">
        <v>492</v>
      </c>
      <c r="AC80" s="152" t="s">
        <v>492</v>
      </c>
      <c r="AD80" s="152" t="s">
        <v>492</v>
      </c>
      <c r="AE80" s="152" t="s">
        <v>492</v>
      </c>
      <c r="AF80" s="152" t="s">
        <v>492</v>
      </c>
      <c r="AG80" s="152" t="s">
        <v>492</v>
      </c>
      <c r="AH80" s="152" t="s">
        <v>492</v>
      </c>
      <c r="AI80" s="152" t="s">
        <v>492</v>
      </c>
      <c r="AJ80" s="152" t="s">
        <v>492</v>
      </c>
      <c r="AK80" s="152" t="s">
        <v>492</v>
      </c>
      <c r="AL80" s="152" t="s">
        <v>492</v>
      </c>
      <c r="AM80" s="152" t="s">
        <v>492</v>
      </c>
      <c r="AN80" s="152" t="s">
        <v>492</v>
      </c>
      <c r="AO80" s="152" t="s">
        <v>492</v>
      </c>
      <c r="AP80" s="152" t="s">
        <v>492</v>
      </c>
      <c r="AQ80" s="152" t="s">
        <v>492</v>
      </c>
      <c r="AR80" s="152" t="s">
        <v>492</v>
      </c>
      <c r="AS80" s="152" t="s">
        <v>492</v>
      </c>
      <c r="AT80" s="152" t="s">
        <v>492</v>
      </c>
      <c r="AU80" s="152" t="s">
        <v>492</v>
      </c>
      <c r="AV80" s="152" t="s">
        <v>492</v>
      </c>
      <c r="AW80" s="152" t="s">
        <v>492</v>
      </c>
      <c r="AX80" s="152" t="s">
        <v>492</v>
      </c>
      <c r="AY80" s="152" t="s">
        <v>492</v>
      </c>
      <c r="AZ80" s="152" t="s">
        <v>492</v>
      </c>
      <c r="BA80" s="152" t="s">
        <v>492</v>
      </c>
      <c r="BB80" s="152" t="s">
        <v>492</v>
      </c>
      <c r="BC80" s="152" t="s">
        <v>492</v>
      </c>
      <c r="BD80" s="152" t="s">
        <v>492</v>
      </c>
      <c r="BE80" s="152" t="s">
        <v>492</v>
      </c>
      <c r="BF80" s="152" t="s">
        <v>492</v>
      </c>
      <c r="BG80" s="152" t="s">
        <v>492</v>
      </c>
      <c r="BH80" s="152" t="s">
        <v>492</v>
      </c>
      <c r="BI80" s="152" t="s">
        <v>492</v>
      </c>
      <c r="BJ80" s="152" t="s">
        <v>492</v>
      </c>
      <c r="BK80" s="152" t="s">
        <v>492</v>
      </c>
    </row>
    <row r="81" spans="1:63" ht="31.5" x14ac:dyDescent="0.25">
      <c r="A81" s="128" t="s">
        <v>661</v>
      </c>
      <c r="B81" s="144" t="s">
        <v>687</v>
      </c>
      <c r="C81" s="145" t="s">
        <v>818</v>
      </c>
      <c r="D81" s="152" t="s">
        <v>492</v>
      </c>
      <c r="E81" s="152" t="s">
        <v>492</v>
      </c>
      <c r="F81" s="152" t="s">
        <v>492</v>
      </c>
      <c r="G81" s="152" t="s">
        <v>492</v>
      </c>
      <c r="H81" s="152" t="s">
        <v>492</v>
      </c>
      <c r="I81" s="152" t="s">
        <v>492</v>
      </c>
      <c r="J81" s="152" t="s">
        <v>492</v>
      </c>
      <c r="K81" s="152" t="s">
        <v>492</v>
      </c>
      <c r="L81" s="152" t="s">
        <v>492</v>
      </c>
      <c r="M81" s="152" t="s">
        <v>492</v>
      </c>
      <c r="N81" s="152" t="s">
        <v>492</v>
      </c>
      <c r="O81" s="152" t="s">
        <v>492</v>
      </c>
      <c r="P81" s="152" t="s">
        <v>492</v>
      </c>
      <c r="Q81" s="152" t="s">
        <v>492</v>
      </c>
      <c r="R81" s="152" t="s">
        <v>492</v>
      </c>
      <c r="S81" s="152" t="s">
        <v>492</v>
      </c>
      <c r="T81" s="152" t="s">
        <v>492</v>
      </c>
      <c r="U81" s="152" t="s">
        <v>492</v>
      </c>
      <c r="V81" s="152" t="s">
        <v>492</v>
      </c>
      <c r="W81" s="152" t="s">
        <v>492</v>
      </c>
      <c r="X81" s="152" t="s">
        <v>492</v>
      </c>
      <c r="Y81" s="152" t="s">
        <v>492</v>
      </c>
      <c r="Z81" s="152" t="s">
        <v>492</v>
      </c>
      <c r="AA81" s="152" t="s">
        <v>492</v>
      </c>
      <c r="AB81" s="152" t="s">
        <v>492</v>
      </c>
      <c r="AC81" s="152" t="s">
        <v>492</v>
      </c>
      <c r="AD81" s="152" t="s">
        <v>492</v>
      </c>
      <c r="AE81" s="152" t="s">
        <v>492</v>
      </c>
      <c r="AF81" s="152" t="s">
        <v>492</v>
      </c>
      <c r="AG81" s="152" t="s">
        <v>492</v>
      </c>
      <c r="AH81" s="152" t="s">
        <v>492</v>
      </c>
      <c r="AI81" s="152" t="s">
        <v>492</v>
      </c>
      <c r="AJ81" s="152" t="s">
        <v>492</v>
      </c>
      <c r="AK81" s="152" t="s">
        <v>492</v>
      </c>
      <c r="AL81" s="152" t="s">
        <v>492</v>
      </c>
      <c r="AM81" s="152" t="s">
        <v>492</v>
      </c>
      <c r="AN81" s="152" t="s">
        <v>492</v>
      </c>
      <c r="AO81" s="152" t="s">
        <v>492</v>
      </c>
      <c r="AP81" s="152" t="s">
        <v>492</v>
      </c>
      <c r="AQ81" s="152" t="s">
        <v>492</v>
      </c>
      <c r="AR81" s="152" t="s">
        <v>492</v>
      </c>
      <c r="AS81" s="152" t="s">
        <v>492</v>
      </c>
      <c r="AT81" s="152" t="s">
        <v>492</v>
      </c>
      <c r="AU81" s="152" t="s">
        <v>492</v>
      </c>
      <c r="AV81" s="152" t="s">
        <v>492</v>
      </c>
      <c r="AW81" s="152" t="s">
        <v>492</v>
      </c>
      <c r="AX81" s="152" t="s">
        <v>492</v>
      </c>
      <c r="AY81" s="152" t="s">
        <v>492</v>
      </c>
      <c r="AZ81" s="152" t="s">
        <v>492</v>
      </c>
      <c r="BA81" s="152" t="s">
        <v>492</v>
      </c>
      <c r="BB81" s="152" t="s">
        <v>492</v>
      </c>
      <c r="BC81" s="152" t="s">
        <v>492</v>
      </c>
      <c r="BD81" s="152" t="s">
        <v>492</v>
      </c>
      <c r="BE81" s="152" t="s">
        <v>492</v>
      </c>
      <c r="BF81" s="152" t="s">
        <v>492</v>
      </c>
      <c r="BG81" s="152" t="s">
        <v>492</v>
      </c>
      <c r="BH81" s="152" t="s">
        <v>492</v>
      </c>
      <c r="BI81" s="152" t="s">
        <v>492</v>
      </c>
      <c r="BJ81" s="152" t="s">
        <v>492</v>
      </c>
      <c r="BK81" s="152" t="s">
        <v>492</v>
      </c>
    </row>
    <row r="82" spans="1:63" ht="15.75" x14ac:dyDescent="0.25">
      <c r="A82" s="128" t="s">
        <v>661</v>
      </c>
      <c r="B82" s="144" t="s">
        <v>688</v>
      </c>
      <c r="C82" s="145" t="s">
        <v>819</v>
      </c>
      <c r="D82" s="152" t="s">
        <v>492</v>
      </c>
      <c r="E82" s="152" t="s">
        <v>492</v>
      </c>
      <c r="F82" s="152" t="s">
        <v>492</v>
      </c>
      <c r="G82" s="152" t="s">
        <v>492</v>
      </c>
      <c r="H82" s="152" t="s">
        <v>492</v>
      </c>
      <c r="I82" s="152" t="s">
        <v>492</v>
      </c>
      <c r="J82" s="152">
        <v>0.23</v>
      </c>
      <c r="K82" s="152">
        <v>0.23</v>
      </c>
      <c r="L82" s="152" t="s">
        <v>492</v>
      </c>
      <c r="M82" s="152" t="s">
        <v>492</v>
      </c>
      <c r="N82" s="152" t="s">
        <v>492</v>
      </c>
      <c r="O82" s="152" t="s">
        <v>492</v>
      </c>
      <c r="P82" s="152" t="s">
        <v>492</v>
      </c>
      <c r="Q82" s="152" t="s">
        <v>492</v>
      </c>
      <c r="R82" s="152" t="s">
        <v>492</v>
      </c>
      <c r="S82" s="152" t="s">
        <v>492</v>
      </c>
      <c r="T82" s="152" t="s">
        <v>492</v>
      </c>
      <c r="U82" s="152" t="s">
        <v>492</v>
      </c>
      <c r="V82" s="152" t="s">
        <v>492</v>
      </c>
      <c r="W82" s="152" t="s">
        <v>492</v>
      </c>
      <c r="X82" s="152" t="s">
        <v>492</v>
      </c>
      <c r="Y82" s="152" t="s">
        <v>492</v>
      </c>
      <c r="Z82" s="152" t="s">
        <v>492</v>
      </c>
      <c r="AA82" s="152" t="s">
        <v>492</v>
      </c>
      <c r="AB82" s="152" t="s">
        <v>492</v>
      </c>
      <c r="AC82" s="152" t="s">
        <v>492</v>
      </c>
      <c r="AD82" s="152" t="s">
        <v>492</v>
      </c>
      <c r="AE82" s="152" t="s">
        <v>492</v>
      </c>
      <c r="AF82" s="152" t="s">
        <v>492</v>
      </c>
      <c r="AG82" s="152" t="s">
        <v>492</v>
      </c>
      <c r="AH82" s="152" t="s">
        <v>492</v>
      </c>
      <c r="AI82" s="152" t="s">
        <v>492</v>
      </c>
      <c r="AJ82" s="152" t="s">
        <v>492</v>
      </c>
      <c r="AK82" s="152" t="s">
        <v>492</v>
      </c>
      <c r="AL82" s="152" t="s">
        <v>492</v>
      </c>
      <c r="AM82" s="152" t="s">
        <v>492</v>
      </c>
      <c r="AN82" s="152" t="s">
        <v>492</v>
      </c>
      <c r="AO82" s="152" t="s">
        <v>492</v>
      </c>
      <c r="AP82" s="152" t="s">
        <v>492</v>
      </c>
      <c r="AQ82" s="152" t="s">
        <v>492</v>
      </c>
      <c r="AR82" s="152" t="s">
        <v>492</v>
      </c>
      <c r="AS82" s="152" t="s">
        <v>492</v>
      </c>
      <c r="AT82" s="152" t="s">
        <v>492</v>
      </c>
      <c r="AU82" s="152" t="s">
        <v>492</v>
      </c>
      <c r="AV82" s="152" t="s">
        <v>492</v>
      </c>
      <c r="AW82" s="152" t="s">
        <v>492</v>
      </c>
      <c r="AX82" s="152" t="s">
        <v>492</v>
      </c>
      <c r="AY82" s="152" t="s">
        <v>492</v>
      </c>
      <c r="AZ82" s="152" t="s">
        <v>492</v>
      </c>
      <c r="BA82" s="152" t="s">
        <v>492</v>
      </c>
      <c r="BB82" s="152" t="s">
        <v>492</v>
      </c>
      <c r="BC82" s="152" t="s">
        <v>492</v>
      </c>
      <c r="BD82" s="152" t="s">
        <v>492</v>
      </c>
      <c r="BE82" s="152" t="s">
        <v>492</v>
      </c>
      <c r="BF82" s="152" t="s">
        <v>492</v>
      </c>
      <c r="BG82" s="152" t="s">
        <v>492</v>
      </c>
      <c r="BH82" s="152" t="s">
        <v>492</v>
      </c>
      <c r="BI82" s="152" t="s">
        <v>492</v>
      </c>
      <c r="BJ82" s="152" t="s">
        <v>492</v>
      </c>
      <c r="BK82" s="152" t="s">
        <v>492</v>
      </c>
    </row>
    <row r="83" spans="1:63" ht="78.75" x14ac:dyDescent="0.25">
      <c r="A83" s="128" t="s">
        <v>661</v>
      </c>
      <c r="B83" s="144" t="s">
        <v>689</v>
      </c>
      <c r="C83" s="145" t="s">
        <v>820</v>
      </c>
      <c r="D83" s="152" t="s">
        <v>492</v>
      </c>
      <c r="E83" s="152" t="s">
        <v>492</v>
      </c>
      <c r="F83" s="152" t="s">
        <v>492</v>
      </c>
      <c r="G83" s="152" t="s">
        <v>492</v>
      </c>
      <c r="H83" s="152" t="s">
        <v>492</v>
      </c>
      <c r="I83" s="152" t="s">
        <v>492</v>
      </c>
      <c r="J83" s="152" t="s">
        <v>492</v>
      </c>
      <c r="K83" s="152" t="s">
        <v>492</v>
      </c>
      <c r="L83" s="152" t="s">
        <v>492</v>
      </c>
      <c r="M83" s="152" t="s">
        <v>492</v>
      </c>
      <c r="N83" s="152" t="s">
        <v>492</v>
      </c>
      <c r="O83" s="152" t="s">
        <v>492</v>
      </c>
      <c r="P83" s="152" t="s">
        <v>492</v>
      </c>
      <c r="Q83" s="152" t="s">
        <v>492</v>
      </c>
      <c r="R83" s="152" t="s">
        <v>492</v>
      </c>
      <c r="S83" s="152" t="s">
        <v>492</v>
      </c>
      <c r="T83" s="152" t="s">
        <v>492</v>
      </c>
      <c r="U83" s="152" t="s">
        <v>492</v>
      </c>
      <c r="V83" s="152" t="s">
        <v>492</v>
      </c>
      <c r="W83" s="152" t="s">
        <v>492</v>
      </c>
      <c r="X83" s="152" t="s">
        <v>492</v>
      </c>
      <c r="Y83" s="152" t="s">
        <v>492</v>
      </c>
      <c r="Z83" s="152" t="s">
        <v>492</v>
      </c>
      <c r="AA83" s="152" t="s">
        <v>492</v>
      </c>
      <c r="AB83" s="152" t="s">
        <v>492</v>
      </c>
      <c r="AC83" s="152" t="s">
        <v>492</v>
      </c>
      <c r="AD83" s="152" t="s">
        <v>492</v>
      </c>
      <c r="AE83" s="152" t="s">
        <v>492</v>
      </c>
      <c r="AF83" s="152" t="s">
        <v>492</v>
      </c>
      <c r="AG83" s="152" t="s">
        <v>492</v>
      </c>
      <c r="AH83" s="152" t="s">
        <v>492</v>
      </c>
      <c r="AI83" s="152" t="s">
        <v>492</v>
      </c>
      <c r="AJ83" s="152" t="s">
        <v>492</v>
      </c>
      <c r="AK83" s="152" t="s">
        <v>492</v>
      </c>
      <c r="AL83" s="152" t="s">
        <v>492</v>
      </c>
      <c r="AM83" s="152" t="s">
        <v>492</v>
      </c>
      <c r="AN83" s="152" t="s">
        <v>492</v>
      </c>
      <c r="AO83" s="152" t="s">
        <v>492</v>
      </c>
      <c r="AP83" s="152" t="s">
        <v>492</v>
      </c>
      <c r="AQ83" s="152" t="s">
        <v>492</v>
      </c>
      <c r="AR83" s="152" t="s">
        <v>492</v>
      </c>
      <c r="AS83" s="152" t="s">
        <v>492</v>
      </c>
      <c r="AT83" s="152" t="s">
        <v>492</v>
      </c>
      <c r="AU83" s="152" t="s">
        <v>492</v>
      </c>
      <c r="AV83" s="152" t="s">
        <v>492</v>
      </c>
      <c r="AW83" s="152" t="s">
        <v>492</v>
      </c>
      <c r="AX83" s="152" t="s">
        <v>492</v>
      </c>
      <c r="AY83" s="152" t="s">
        <v>492</v>
      </c>
      <c r="AZ83" s="152" t="s">
        <v>492</v>
      </c>
      <c r="BA83" s="152" t="s">
        <v>492</v>
      </c>
      <c r="BB83" s="152" t="s">
        <v>492</v>
      </c>
      <c r="BC83" s="152" t="s">
        <v>492</v>
      </c>
      <c r="BD83" s="152" t="s">
        <v>492</v>
      </c>
      <c r="BE83" s="152" t="s">
        <v>492</v>
      </c>
      <c r="BF83" s="152" t="s">
        <v>492</v>
      </c>
      <c r="BG83" s="152" t="s">
        <v>492</v>
      </c>
      <c r="BH83" s="152" t="s">
        <v>492</v>
      </c>
      <c r="BI83" s="152" t="s">
        <v>492</v>
      </c>
      <c r="BJ83" s="152" t="s">
        <v>492</v>
      </c>
      <c r="BK83" s="152" t="s">
        <v>492</v>
      </c>
    </row>
    <row r="84" spans="1:63" s="150" customFormat="1" ht="110.25" x14ac:dyDescent="0.25">
      <c r="A84" s="147" t="s">
        <v>661</v>
      </c>
      <c r="B84" s="148" t="s">
        <v>690</v>
      </c>
      <c r="C84" s="149" t="s">
        <v>821</v>
      </c>
      <c r="D84" s="152" t="s">
        <v>492</v>
      </c>
      <c r="E84" s="152" t="s">
        <v>492</v>
      </c>
      <c r="F84" s="152" t="s">
        <v>492</v>
      </c>
      <c r="G84" s="152" t="s">
        <v>492</v>
      </c>
      <c r="H84" s="152" t="s">
        <v>492</v>
      </c>
      <c r="I84" s="152" t="s">
        <v>492</v>
      </c>
      <c r="J84" s="152" t="s">
        <v>492</v>
      </c>
      <c r="K84" s="152" t="s">
        <v>492</v>
      </c>
      <c r="L84" s="152" t="s">
        <v>492</v>
      </c>
      <c r="M84" s="152" t="s">
        <v>492</v>
      </c>
      <c r="N84" s="152" t="s">
        <v>492</v>
      </c>
      <c r="O84" s="152" t="s">
        <v>492</v>
      </c>
      <c r="P84" s="152" t="s">
        <v>492</v>
      </c>
      <c r="Q84" s="152" t="s">
        <v>492</v>
      </c>
      <c r="R84" s="152" t="s">
        <v>492</v>
      </c>
      <c r="S84" s="152" t="s">
        <v>492</v>
      </c>
      <c r="T84" s="152" t="s">
        <v>492</v>
      </c>
      <c r="U84" s="152" t="s">
        <v>492</v>
      </c>
      <c r="V84" s="152" t="s">
        <v>492</v>
      </c>
      <c r="W84" s="152" t="s">
        <v>492</v>
      </c>
      <c r="X84" s="152" t="s">
        <v>492</v>
      </c>
      <c r="Y84" s="152" t="s">
        <v>492</v>
      </c>
      <c r="Z84" s="152" t="s">
        <v>492</v>
      </c>
      <c r="AA84" s="152" t="s">
        <v>492</v>
      </c>
      <c r="AB84" s="152" t="s">
        <v>492</v>
      </c>
      <c r="AC84" s="152" t="s">
        <v>492</v>
      </c>
      <c r="AD84" s="152" t="s">
        <v>492</v>
      </c>
      <c r="AE84" s="152" t="s">
        <v>492</v>
      </c>
      <c r="AF84" s="152" t="s">
        <v>492</v>
      </c>
      <c r="AG84" s="152" t="s">
        <v>492</v>
      </c>
      <c r="AH84" s="152" t="s">
        <v>492</v>
      </c>
      <c r="AI84" s="152" t="s">
        <v>492</v>
      </c>
      <c r="AJ84" s="152" t="s">
        <v>492</v>
      </c>
      <c r="AK84" s="152" t="s">
        <v>492</v>
      </c>
      <c r="AL84" s="152" t="s">
        <v>492</v>
      </c>
      <c r="AM84" s="152" t="s">
        <v>492</v>
      </c>
      <c r="AN84" s="152" t="s">
        <v>492</v>
      </c>
      <c r="AO84" s="152" t="s">
        <v>492</v>
      </c>
      <c r="AP84" s="152" t="s">
        <v>492</v>
      </c>
      <c r="AQ84" s="152" t="s">
        <v>492</v>
      </c>
      <c r="AR84" s="152" t="s">
        <v>492</v>
      </c>
      <c r="AS84" s="152" t="s">
        <v>492</v>
      </c>
      <c r="AT84" s="152" t="s">
        <v>492</v>
      </c>
      <c r="AU84" s="152" t="s">
        <v>492</v>
      </c>
      <c r="AV84" s="152" t="s">
        <v>492</v>
      </c>
      <c r="AW84" s="152" t="s">
        <v>492</v>
      </c>
      <c r="AX84" s="152" t="s">
        <v>492</v>
      </c>
      <c r="AY84" s="152" t="s">
        <v>492</v>
      </c>
      <c r="AZ84" s="152" t="s">
        <v>492</v>
      </c>
      <c r="BA84" s="152" t="s">
        <v>492</v>
      </c>
      <c r="BB84" s="152" t="s">
        <v>492</v>
      </c>
      <c r="BC84" s="152" t="s">
        <v>492</v>
      </c>
      <c r="BD84" s="152" t="s">
        <v>492</v>
      </c>
      <c r="BE84" s="152" t="s">
        <v>492</v>
      </c>
      <c r="BF84" s="152" t="s">
        <v>492</v>
      </c>
      <c r="BG84" s="152" t="s">
        <v>492</v>
      </c>
      <c r="BH84" s="152" t="s">
        <v>492</v>
      </c>
      <c r="BI84" s="152" t="s">
        <v>492</v>
      </c>
      <c r="BJ84" s="152" t="s">
        <v>492</v>
      </c>
      <c r="BK84" s="152" t="s">
        <v>492</v>
      </c>
    </row>
    <row r="85" spans="1:63" ht="94.5" x14ac:dyDescent="0.25">
      <c r="A85" s="128" t="s">
        <v>661</v>
      </c>
      <c r="B85" s="144" t="s">
        <v>691</v>
      </c>
      <c r="C85" s="145" t="s">
        <v>822</v>
      </c>
      <c r="D85" s="152" t="s">
        <v>492</v>
      </c>
      <c r="E85" s="152" t="s">
        <v>492</v>
      </c>
      <c r="F85" s="152" t="s">
        <v>492</v>
      </c>
      <c r="G85" s="152" t="s">
        <v>492</v>
      </c>
      <c r="H85" s="152" t="s">
        <v>492</v>
      </c>
      <c r="I85" s="152" t="s">
        <v>492</v>
      </c>
      <c r="J85" s="152" t="s">
        <v>492</v>
      </c>
      <c r="K85" s="152" t="s">
        <v>492</v>
      </c>
      <c r="L85" s="152" t="s">
        <v>492</v>
      </c>
      <c r="M85" s="152" t="s">
        <v>492</v>
      </c>
      <c r="N85" s="152" t="s">
        <v>492</v>
      </c>
      <c r="O85" s="152" t="s">
        <v>492</v>
      </c>
      <c r="P85" s="152" t="s">
        <v>492</v>
      </c>
      <c r="Q85" s="152" t="s">
        <v>492</v>
      </c>
      <c r="R85" s="152" t="s">
        <v>492</v>
      </c>
      <c r="S85" s="152" t="s">
        <v>492</v>
      </c>
      <c r="T85" s="152" t="s">
        <v>492</v>
      </c>
      <c r="U85" s="152" t="s">
        <v>492</v>
      </c>
      <c r="V85" s="152" t="s">
        <v>492</v>
      </c>
      <c r="W85" s="152" t="s">
        <v>492</v>
      </c>
      <c r="X85" s="152" t="s">
        <v>492</v>
      </c>
      <c r="Y85" s="152" t="s">
        <v>492</v>
      </c>
      <c r="Z85" s="152" t="s">
        <v>492</v>
      </c>
      <c r="AA85" s="152" t="s">
        <v>492</v>
      </c>
      <c r="AB85" s="152" t="s">
        <v>492</v>
      </c>
      <c r="AC85" s="152" t="s">
        <v>492</v>
      </c>
      <c r="AD85" s="152" t="s">
        <v>492</v>
      </c>
      <c r="AE85" s="152" t="s">
        <v>492</v>
      </c>
      <c r="AF85" s="152" t="s">
        <v>492</v>
      </c>
      <c r="AG85" s="152" t="s">
        <v>492</v>
      </c>
      <c r="AH85" s="152" t="s">
        <v>492</v>
      </c>
      <c r="AI85" s="152" t="s">
        <v>492</v>
      </c>
      <c r="AJ85" s="152" t="s">
        <v>492</v>
      </c>
      <c r="AK85" s="152" t="s">
        <v>492</v>
      </c>
      <c r="AL85" s="152" t="s">
        <v>492</v>
      </c>
      <c r="AM85" s="152" t="s">
        <v>492</v>
      </c>
      <c r="AN85" s="152" t="s">
        <v>492</v>
      </c>
      <c r="AO85" s="152" t="s">
        <v>492</v>
      </c>
      <c r="AP85" s="152" t="s">
        <v>492</v>
      </c>
      <c r="AQ85" s="152" t="s">
        <v>492</v>
      </c>
      <c r="AR85" s="152" t="s">
        <v>492</v>
      </c>
      <c r="AS85" s="152" t="s">
        <v>492</v>
      </c>
      <c r="AT85" s="152" t="s">
        <v>492</v>
      </c>
      <c r="AU85" s="152" t="s">
        <v>492</v>
      </c>
      <c r="AV85" s="152" t="s">
        <v>492</v>
      </c>
      <c r="AW85" s="152" t="s">
        <v>492</v>
      </c>
      <c r="AX85" s="152" t="s">
        <v>492</v>
      </c>
      <c r="AY85" s="152" t="s">
        <v>492</v>
      </c>
      <c r="AZ85" s="152" t="s">
        <v>492</v>
      </c>
      <c r="BA85" s="152" t="s">
        <v>492</v>
      </c>
      <c r="BB85" s="152" t="s">
        <v>492</v>
      </c>
      <c r="BC85" s="152" t="s">
        <v>492</v>
      </c>
      <c r="BD85" s="152" t="s">
        <v>492</v>
      </c>
      <c r="BE85" s="152" t="s">
        <v>492</v>
      </c>
      <c r="BF85" s="152" t="s">
        <v>492</v>
      </c>
      <c r="BG85" s="152" t="s">
        <v>492</v>
      </c>
      <c r="BH85" s="152" t="s">
        <v>492</v>
      </c>
      <c r="BI85" s="152" t="s">
        <v>492</v>
      </c>
      <c r="BJ85" s="152" t="s">
        <v>492</v>
      </c>
      <c r="BK85" s="152" t="s">
        <v>492</v>
      </c>
    </row>
    <row r="86" spans="1:63" ht="94.5" x14ac:dyDescent="0.25">
      <c r="A86" s="128" t="s">
        <v>661</v>
      </c>
      <c r="B86" s="144" t="s">
        <v>692</v>
      </c>
      <c r="C86" s="145" t="s">
        <v>823</v>
      </c>
      <c r="D86" s="152" t="s">
        <v>492</v>
      </c>
      <c r="E86" s="152" t="s">
        <v>492</v>
      </c>
      <c r="F86" s="152" t="s">
        <v>492</v>
      </c>
      <c r="G86" s="152" t="s">
        <v>492</v>
      </c>
      <c r="H86" s="152" t="s">
        <v>492</v>
      </c>
      <c r="I86" s="152" t="s">
        <v>492</v>
      </c>
      <c r="J86" s="152" t="s">
        <v>492</v>
      </c>
      <c r="K86" s="152" t="s">
        <v>492</v>
      </c>
      <c r="L86" s="152" t="s">
        <v>492</v>
      </c>
      <c r="M86" s="152" t="s">
        <v>492</v>
      </c>
      <c r="N86" s="152" t="s">
        <v>492</v>
      </c>
      <c r="O86" s="152" t="s">
        <v>492</v>
      </c>
      <c r="P86" s="152" t="s">
        <v>492</v>
      </c>
      <c r="Q86" s="152" t="s">
        <v>492</v>
      </c>
      <c r="R86" s="152" t="s">
        <v>492</v>
      </c>
      <c r="S86" s="152" t="s">
        <v>492</v>
      </c>
      <c r="T86" s="152" t="s">
        <v>492</v>
      </c>
      <c r="U86" s="152" t="s">
        <v>492</v>
      </c>
      <c r="V86" s="152" t="s">
        <v>492</v>
      </c>
      <c r="W86" s="152" t="s">
        <v>492</v>
      </c>
      <c r="X86" s="152" t="s">
        <v>492</v>
      </c>
      <c r="Y86" s="152" t="s">
        <v>492</v>
      </c>
      <c r="Z86" s="152" t="s">
        <v>492</v>
      </c>
      <c r="AA86" s="152" t="s">
        <v>492</v>
      </c>
      <c r="AB86" s="152" t="s">
        <v>492</v>
      </c>
      <c r="AC86" s="152" t="s">
        <v>492</v>
      </c>
      <c r="AD86" s="152" t="s">
        <v>492</v>
      </c>
      <c r="AE86" s="152" t="s">
        <v>492</v>
      </c>
      <c r="AF86" s="152" t="s">
        <v>492</v>
      </c>
      <c r="AG86" s="152" t="s">
        <v>492</v>
      </c>
      <c r="AH86" s="152" t="s">
        <v>492</v>
      </c>
      <c r="AI86" s="152" t="s">
        <v>492</v>
      </c>
      <c r="AJ86" s="152" t="s">
        <v>492</v>
      </c>
      <c r="AK86" s="152" t="s">
        <v>492</v>
      </c>
      <c r="AL86" s="152" t="s">
        <v>492</v>
      </c>
      <c r="AM86" s="152" t="s">
        <v>492</v>
      </c>
      <c r="AN86" s="152" t="s">
        <v>492</v>
      </c>
      <c r="AO86" s="152" t="s">
        <v>492</v>
      </c>
      <c r="AP86" s="152" t="s">
        <v>492</v>
      </c>
      <c r="AQ86" s="152" t="s">
        <v>492</v>
      </c>
      <c r="AR86" s="152" t="s">
        <v>492</v>
      </c>
      <c r="AS86" s="152" t="s">
        <v>492</v>
      </c>
      <c r="AT86" s="152" t="s">
        <v>492</v>
      </c>
      <c r="AU86" s="152" t="s">
        <v>492</v>
      </c>
      <c r="AV86" s="152" t="s">
        <v>492</v>
      </c>
      <c r="AW86" s="152" t="s">
        <v>492</v>
      </c>
      <c r="AX86" s="152" t="s">
        <v>492</v>
      </c>
      <c r="AY86" s="152" t="s">
        <v>492</v>
      </c>
      <c r="AZ86" s="152" t="s">
        <v>492</v>
      </c>
      <c r="BA86" s="152" t="s">
        <v>492</v>
      </c>
      <c r="BB86" s="152" t="s">
        <v>492</v>
      </c>
      <c r="BC86" s="152" t="s">
        <v>492</v>
      </c>
      <c r="BD86" s="152" t="s">
        <v>492</v>
      </c>
      <c r="BE86" s="152" t="s">
        <v>492</v>
      </c>
      <c r="BF86" s="152" t="s">
        <v>492</v>
      </c>
      <c r="BG86" s="152" t="s">
        <v>492</v>
      </c>
      <c r="BH86" s="152" t="s">
        <v>492</v>
      </c>
      <c r="BI86" s="152" t="s">
        <v>492</v>
      </c>
      <c r="BJ86" s="152" t="s">
        <v>492</v>
      </c>
      <c r="BK86" s="152" t="s">
        <v>492</v>
      </c>
    </row>
    <row r="87" spans="1:63" ht="110.25" x14ac:dyDescent="0.25">
      <c r="A87" s="128" t="s">
        <v>661</v>
      </c>
      <c r="B87" s="144" t="s">
        <v>693</v>
      </c>
      <c r="C87" s="145" t="s">
        <v>824</v>
      </c>
      <c r="D87" s="152" t="s">
        <v>492</v>
      </c>
      <c r="E87" s="152" t="s">
        <v>492</v>
      </c>
      <c r="F87" s="152" t="s">
        <v>492</v>
      </c>
      <c r="G87" s="152" t="s">
        <v>492</v>
      </c>
      <c r="H87" s="152" t="s">
        <v>492</v>
      </c>
      <c r="I87" s="152" t="s">
        <v>492</v>
      </c>
      <c r="J87" s="152" t="s">
        <v>492</v>
      </c>
      <c r="K87" s="152" t="s">
        <v>492</v>
      </c>
      <c r="L87" s="152" t="s">
        <v>492</v>
      </c>
      <c r="M87" s="152" t="s">
        <v>492</v>
      </c>
      <c r="N87" s="152" t="s">
        <v>492</v>
      </c>
      <c r="O87" s="152" t="s">
        <v>492</v>
      </c>
      <c r="P87" s="152" t="s">
        <v>492</v>
      </c>
      <c r="Q87" s="152" t="s">
        <v>492</v>
      </c>
      <c r="R87" s="152" t="s">
        <v>492</v>
      </c>
      <c r="S87" s="152" t="s">
        <v>492</v>
      </c>
      <c r="T87" s="152" t="s">
        <v>492</v>
      </c>
      <c r="U87" s="152" t="s">
        <v>492</v>
      </c>
      <c r="V87" s="152" t="s">
        <v>492</v>
      </c>
      <c r="W87" s="152" t="s">
        <v>492</v>
      </c>
      <c r="X87" s="152" t="s">
        <v>492</v>
      </c>
      <c r="Y87" s="152" t="s">
        <v>492</v>
      </c>
      <c r="Z87" s="152" t="s">
        <v>492</v>
      </c>
      <c r="AA87" s="152" t="s">
        <v>492</v>
      </c>
      <c r="AB87" s="152" t="s">
        <v>492</v>
      </c>
      <c r="AC87" s="152" t="s">
        <v>492</v>
      </c>
      <c r="AD87" s="152" t="s">
        <v>492</v>
      </c>
      <c r="AE87" s="152" t="s">
        <v>492</v>
      </c>
      <c r="AF87" s="152" t="s">
        <v>492</v>
      </c>
      <c r="AG87" s="152" t="s">
        <v>492</v>
      </c>
      <c r="AH87" s="152" t="s">
        <v>492</v>
      </c>
      <c r="AI87" s="152" t="s">
        <v>492</v>
      </c>
      <c r="AJ87" s="152" t="s">
        <v>492</v>
      </c>
      <c r="AK87" s="152" t="s">
        <v>492</v>
      </c>
      <c r="AL87" s="152" t="s">
        <v>492</v>
      </c>
      <c r="AM87" s="152" t="s">
        <v>492</v>
      </c>
      <c r="AN87" s="152" t="s">
        <v>492</v>
      </c>
      <c r="AO87" s="152" t="s">
        <v>492</v>
      </c>
      <c r="AP87" s="152" t="s">
        <v>492</v>
      </c>
      <c r="AQ87" s="152" t="s">
        <v>492</v>
      </c>
      <c r="AR87" s="152" t="s">
        <v>492</v>
      </c>
      <c r="AS87" s="152" t="s">
        <v>492</v>
      </c>
      <c r="AT87" s="152" t="s">
        <v>492</v>
      </c>
      <c r="AU87" s="152" t="s">
        <v>492</v>
      </c>
      <c r="AV87" s="152" t="s">
        <v>492</v>
      </c>
      <c r="AW87" s="152" t="s">
        <v>492</v>
      </c>
      <c r="AX87" s="152" t="s">
        <v>492</v>
      </c>
      <c r="AY87" s="152" t="s">
        <v>492</v>
      </c>
      <c r="AZ87" s="152" t="s">
        <v>492</v>
      </c>
      <c r="BA87" s="152" t="s">
        <v>492</v>
      </c>
      <c r="BB87" s="152" t="s">
        <v>492</v>
      </c>
      <c r="BC87" s="152" t="s">
        <v>492</v>
      </c>
      <c r="BD87" s="152" t="s">
        <v>492</v>
      </c>
      <c r="BE87" s="152" t="s">
        <v>492</v>
      </c>
      <c r="BF87" s="152" t="s">
        <v>492</v>
      </c>
      <c r="BG87" s="152" t="s">
        <v>492</v>
      </c>
      <c r="BH87" s="152" t="s">
        <v>492</v>
      </c>
      <c r="BI87" s="152" t="s">
        <v>492</v>
      </c>
      <c r="BJ87" s="152" t="s">
        <v>492</v>
      </c>
      <c r="BK87" s="152" t="s">
        <v>492</v>
      </c>
    </row>
    <row r="88" spans="1:63" ht="78.75" x14ac:dyDescent="0.25">
      <c r="A88" s="128" t="s">
        <v>661</v>
      </c>
      <c r="B88" s="144" t="s">
        <v>694</v>
      </c>
      <c r="C88" s="145" t="s">
        <v>825</v>
      </c>
      <c r="D88" s="152" t="s">
        <v>492</v>
      </c>
      <c r="E88" s="152" t="s">
        <v>492</v>
      </c>
      <c r="F88" s="152" t="s">
        <v>492</v>
      </c>
      <c r="G88" s="152" t="s">
        <v>492</v>
      </c>
      <c r="H88" s="152" t="s">
        <v>492</v>
      </c>
      <c r="I88" s="152" t="s">
        <v>492</v>
      </c>
      <c r="J88" s="152" t="s">
        <v>492</v>
      </c>
      <c r="K88" s="152" t="s">
        <v>492</v>
      </c>
      <c r="L88" s="152" t="s">
        <v>492</v>
      </c>
      <c r="M88" s="152" t="s">
        <v>492</v>
      </c>
      <c r="N88" s="152" t="s">
        <v>492</v>
      </c>
      <c r="O88" s="152" t="s">
        <v>492</v>
      </c>
      <c r="P88" s="152" t="s">
        <v>492</v>
      </c>
      <c r="Q88" s="152" t="s">
        <v>492</v>
      </c>
      <c r="R88" s="152" t="s">
        <v>492</v>
      </c>
      <c r="S88" s="152" t="s">
        <v>492</v>
      </c>
      <c r="T88" s="152" t="s">
        <v>492</v>
      </c>
      <c r="U88" s="152" t="s">
        <v>492</v>
      </c>
      <c r="V88" s="152" t="s">
        <v>492</v>
      </c>
      <c r="W88" s="152" t="s">
        <v>492</v>
      </c>
      <c r="X88" s="152" t="s">
        <v>492</v>
      </c>
      <c r="Y88" s="152" t="s">
        <v>492</v>
      </c>
      <c r="Z88" s="152" t="s">
        <v>492</v>
      </c>
      <c r="AA88" s="152" t="s">
        <v>492</v>
      </c>
      <c r="AB88" s="152" t="s">
        <v>492</v>
      </c>
      <c r="AC88" s="152" t="s">
        <v>492</v>
      </c>
      <c r="AD88" s="152" t="s">
        <v>492</v>
      </c>
      <c r="AE88" s="152" t="s">
        <v>492</v>
      </c>
      <c r="AF88" s="152" t="s">
        <v>492</v>
      </c>
      <c r="AG88" s="152" t="s">
        <v>492</v>
      </c>
      <c r="AH88" s="152" t="s">
        <v>492</v>
      </c>
      <c r="AI88" s="152" t="s">
        <v>492</v>
      </c>
      <c r="AJ88" s="152" t="s">
        <v>492</v>
      </c>
      <c r="AK88" s="152" t="s">
        <v>492</v>
      </c>
      <c r="AL88" s="152" t="s">
        <v>492</v>
      </c>
      <c r="AM88" s="152" t="s">
        <v>492</v>
      </c>
      <c r="AN88" s="152" t="s">
        <v>492</v>
      </c>
      <c r="AO88" s="152" t="s">
        <v>492</v>
      </c>
      <c r="AP88" s="152" t="s">
        <v>492</v>
      </c>
      <c r="AQ88" s="152" t="s">
        <v>492</v>
      </c>
      <c r="AR88" s="152" t="s">
        <v>492</v>
      </c>
      <c r="AS88" s="152" t="s">
        <v>492</v>
      </c>
      <c r="AT88" s="152" t="s">
        <v>492</v>
      </c>
      <c r="AU88" s="152" t="s">
        <v>492</v>
      </c>
      <c r="AV88" s="152" t="s">
        <v>492</v>
      </c>
      <c r="AW88" s="152" t="s">
        <v>492</v>
      </c>
      <c r="AX88" s="152" t="s">
        <v>492</v>
      </c>
      <c r="AY88" s="152" t="s">
        <v>492</v>
      </c>
      <c r="AZ88" s="152" t="s">
        <v>492</v>
      </c>
      <c r="BA88" s="152" t="s">
        <v>492</v>
      </c>
      <c r="BB88" s="152" t="s">
        <v>492</v>
      </c>
      <c r="BC88" s="152" t="s">
        <v>492</v>
      </c>
      <c r="BD88" s="152" t="s">
        <v>492</v>
      </c>
      <c r="BE88" s="152" t="s">
        <v>492</v>
      </c>
      <c r="BF88" s="152" t="s">
        <v>492</v>
      </c>
      <c r="BG88" s="152" t="s">
        <v>492</v>
      </c>
      <c r="BH88" s="152" t="s">
        <v>492</v>
      </c>
      <c r="BI88" s="152" t="s">
        <v>492</v>
      </c>
      <c r="BJ88" s="152" t="s">
        <v>492</v>
      </c>
      <c r="BK88" s="152" t="s">
        <v>492</v>
      </c>
    </row>
    <row r="89" spans="1:63" ht="94.5" x14ac:dyDescent="0.25">
      <c r="A89" s="128" t="s">
        <v>661</v>
      </c>
      <c r="B89" s="144" t="s">
        <v>695</v>
      </c>
      <c r="C89" s="145" t="s">
        <v>826</v>
      </c>
      <c r="D89" s="152" t="s">
        <v>492</v>
      </c>
      <c r="E89" s="152" t="s">
        <v>492</v>
      </c>
      <c r="F89" s="152" t="s">
        <v>492</v>
      </c>
      <c r="G89" s="152" t="s">
        <v>492</v>
      </c>
      <c r="H89" s="152" t="s">
        <v>492</v>
      </c>
      <c r="I89" s="152" t="s">
        <v>492</v>
      </c>
      <c r="J89" s="152" t="s">
        <v>492</v>
      </c>
      <c r="K89" s="152" t="s">
        <v>492</v>
      </c>
      <c r="L89" s="152" t="s">
        <v>492</v>
      </c>
      <c r="M89" s="152" t="s">
        <v>492</v>
      </c>
      <c r="N89" s="152" t="s">
        <v>492</v>
      </c>
      <c r="O89" s="152" t="s">
        <v>492</v>
      </c>
      <c r="P89" s="152" t="s">
        <v>492</v>
      </c>
      <c r="Q89" s="152" t="s">
        <v>492</v>
      </c>
      <c r="R89" s="152" t="s">
        <v>492</v>
      </c>
      <c r="S89" s="152" t="s">
        <v>492</v>
      </c>
      <c r="T89" s="152" t="s">
        <v>492</v>
      </c>
      <c r="U89" s="152" t="s">
        <v>492</v>
      </c>
      <c r="V89" s="152" t="s">
        <v>492</v>
      </c>
      <c r="W89" s="152" t="s">
        <v>492</v>
      </c>
      <c r="X89" s="152" t="s">
        <v>492</v>
      </c>
      <c r="Y89" s="152" t="s">
        <v>492</v>
      </c>
      <c r="Z89" s="152" t="s">
        <v>492</v>
      </c>
      <c r="AA89" s="152" t="s">
        <v>492</v>
      </c>
      <c r="AB89" s="152" t="s">
        <v>492</v>
      </c>
      <c r="AC89" s="152" t="s">
        <v>492</v>
      </c>
      <c r="AD89" s="152" t="s">
        <v>492</v>
      </c>
      <c r="AE89" s="152" t="s">
        <v>492</v>
      </c>
      <c r="AF89" s="152" t="s">
        <v>492</v>
      </c>
      <c r="AG89" s="152" t="s">
        <v>492</v>
      </c>
      <c r="AH89" s="152" t="s">
        <v>492</v>
      </c>
      <c r="AI89" s="152" t="s">
        <v>492</v>
      </c>
      <c r="AJ89" s="152" t="s">
        <v>492</v>
      </c>
      <c r="AK89" s="152" t="s">
        <v>492</v>
      </c>
      <c r="AL89" s="152" t="s">
        <v>492</v>
      </c>
      <c r="AM89" s="152" t="s">
        <v>492</v>
      </c>
      <c r="AN89" s="152" t="s">
        <v>492</v>
      </c>
      <c r="AO89" s="152" t="s">
        <v>492</v>
      </c>
      <c r="AP89" s="152" t="s">
        <v>492</v>
      </c>
      <c r="AQ89" s="152" t="s">
        <v>492</v>
      </c>
      <c r="AR89" s="152" t="s">
        <v>492</v>
      </c>
      <c r="AS89" s="152" t="s">
        <v>492</v>
      </c>
      <c r="AT89" s="152" t="s">
        <v>492</v>
      </c>
      <c r="AU89" s="152" t="s">
        <v>492</v>
      </c>
      <c r="AV89" s="152" t="s">
        <v>492</v>
      </c>
      <c r="AW89" s="152" t="s">
        <v>492</v>
      </c>
      <c r="AX89" s="152" t="s">
        <v>492</v>
      </c>
      <c r="AY89" s="152" t="s">
        <v>492</v>
      </c>
      <c r="AZ89" s="152" t="s">
        <v>492</v>
      </c>
      <c r="BA89" s="152" t="s">
        <v>492</v>
      </c>
      <c r="BB89" s="152" t="s">
        <v>492</v>
      </c>
      <c r="BC89" s="152" t="s">
        <v>492</v>
      </c>
      <c r="BD89" s="152" t="s">
        <v>492</v>
      </c>
      <c r="BE89" s="152" t="s">
        <v>492</v>
      </c>
      <c r="BF89" s="152" t="s">
        <v>492</v>
      </c>
      <c r="BG89" s="152" t="s">
        <v>492</v>
      </c>
      <c r="BH89" s="152" t="s">
        <v>492</v>
      </c>
      <c r="BI89" s="152" t="s">
        <v>492</v>
      </c>
      <c r="BJ89" s="152" t="s">
        <v>492</v>
      </c>
      <c r="BK89" s="152" t="s">
        <v>492</v>
      </c>
    </row>
    <row r="90" spans="1:63" ht="110.25" x14ac:dyDescent="0.25">
      <c r="A90" s="128" t="s">
        <v>661</v>
      </c>
      <c r="B90" s="144" t="s">
        <v>696</v>
      </c>
      <c r="C90" s="145" t="s">
        <v>827</v>
      </c>
      <c r="D90" s="152" t="s">
        <v>492</v>
      </c>
      <c r="E90" s="152" t="s">
        <v>492</v>
      </c>
      <c r="F90" s="152" t="s">
        <v>492</v>
      </c>
      <c r="G90" s="152" t="s">
        <v>492</v>
      </c>
      <c r="H90" s="152" t="s">
        <v>492</v>
      </c>
      <c r="I90" s="152" t="s">
        <v>492</v>
      </c>
      <c r="J90" s="152" t="s">
        <v>492</v>
      </c>
      <c r="K90" s="152" t="s">
        <v>492</v>
      </c>
      <c r="L90" s="152" t="s">
        <v>492</v>
      </c>
      <c r="M90" s="152" t="s">
        <v>492</v>
      </c>
      <c r="N90" s="152" t="s">
        <v>492</v>
      </c>
      <c r="O90" s="152" t="s">
        <v>492</v>
      </c>
      <c r="P90" s="152" t="s">
        <v>492</v>
      </c>
      <c r="Q90" s="152" t="s">
        <v>492</v>
      </c>
      <c r="R90" s="152" t="s">
        <v>492</v>
      </c>
      <c r="S90" s="152" t="s">
        <v>492</v>
      </c>
      <c r="T90" s="152" t="s">
        <v>492</v>
      </c>
      <c r="U90" s="152" t="s">
        <v>492</v>
      </c>
      <c r="V90" s="152" t="s">
        <v>492</v>
      </c>
      <c r="W90" s="152" t="s">
        <v>492</v>
      </c>
      <c r="X90" s="152" t="s">
        <v>492</v>
      </c>
      <c r="Y90" s="152" t="s">
        <v>492</v>
      </c>
      <c r="Z90" s="152" t="s">
        <v>492</v>
      </c>
      <c r="AA90" s="152" t="s">
        <v>492</v>
      </c>
      <c r="AB90" s="152" t="s">
        <v>492</v>
      </c>
      <c r="AC90" s="152" t="s">
        <v>492</v>
      </c>
      <c r="AD90" s="152" t="s">
        <v>492</v>
      </c>
      <c r="AE90" s="152" t="s">
        <v>492</v>
      </c>
      <c r="AF90" s="152" t="s">
        <v>492</v>
      </c>
      <c r="AG90" s="152" t="s">
        <v>492</v>
      </c>
      <c r="AH90" s="152" t="s">
        <v>492</v>
      </c>
      <c r="AI90" s="152" t="s">
        <v>492</v>
      </c>
      <c r="AJ90" s="152" t="s">
        <v>492</v>
      </c>
      <c r="AK90" s="152" t="s">
        <v>492</v>
      </c>
      <c r="AL90" s="152" t="s">
        <v>492</v>
      </c>
      <c r="AM90" s="152" t="s">
        <v>492</v>
      </c>
      <c r="AN90" s="152" t="s">
        <v>492</v>
      </c>
      <c r="AO90" s="152" t="s">
        <v>492</v>
      </c>
      <c r="AP90" s="152" t="s">
        <v>492</v>
      </c>
      <c r="AQ90" s="152" t="s">
        <v>492</v>
      </c>
      <c r="AR90" s="152" t="s">
        <v>492</v>
      </c>
      <c r="AS90" s="152" t="s">
        <v>492</v>
      </c>
      <c r="AT90" s="152" t="s">
        <v>492</v>
      </c>
      <c r="AU90" s="152" t="s">
        <v>492</v>
      </c>
      <c r="AV90" s="152" t="s">
        <v>492</v>
      </c>
      <c r="AW90" s="152" t="s">
        <v>492</v>
      </c>
      <c r="AX90" s="152" t="s">
        <v>492</v>
      </c>
      <c r="AY90" s="152" t="s">
        <v>492</v>
      </c>
      <c r="AZ90" s="152" t="s">
        <v>492</v>
      </c>
      <c r="BA90" s="152" t="s">
        <v>492</v>
      </c>
      <c r="BB90" s="152" t="s">
        <v>492</v>
      </c>
      <c r="BC90" s="152" t="s">
        <v>492</v>
      </c>
      <c r="BD90" s="152" t="s">
        <v>492</v>
      </c>
      <c r="BE90" s="152" t="s">
        <v>492</v>
      </c>
      <c r="BF90" s="152" t="s">
        <v>492</v>
      </c>
      <c r="BG90" s="152" t="s">
        <v>492</v>
      </c>
      <c r="BH90" s="152" t="s">
        <v>492</v>
      </c>
      <c r="BI90" s="152" t="s">
        <v>492</v>
      </c>
      <c r="BJ90" s="152" t="s">
        <v>492</v>
      </c>
      <c r="BK90" s="152" t="s">
        <v>492</v>
      </c>
    </row>
    <row r="91" spans="1:63" ht="94.5" x14ac:dyDescent="0.25">
      <c r="A91" s="128" t="s">
        <v>661</v>
      </c>
      <c r="B91" s="144" t="s">
        <v>697</v>
      </c>
      <c r="C91" s="145" t="s">
        <v>828</v>
      </c>
      <c r="D91" s="152" t="s">
        <v>492</v>
      </c>
      <c r="E91" s="152" t="s">
        <v>492</v>
      </c>
      <c r="F91" s="152" t="s">
        <v>492</v>
      </c>
      <c r="G91" s="152" t="s">
        <v>492</v>
      </c>
      <c r="H91" s="152" t="s">
        <v>492</v>
      </c>
      <c r="I91" s="152" t="s">
        <v>492</v>
      </c>
      <c r="J91" s="152" t="s">
        <v>492</v>
      </c>
      <c r="K91" s="152" t="s">
        <v>492</v>
      </c>
      <c r="L91" s="152" t="s">
        <v>492</v>
      </c>
      <c r="M91" s="152" t="s">
        <v>492</v>
      </c>
      <c r="N91" s="152" t="s">
        <v>492</v>
      </c>
      <c r="O91" s="152" t="s">
        <v>492</v>
      </c>
      <c r="P91" s="152" t="s">
        <v>492</v>
      </c>
      <c r="Q91" s="152" t="s">
        <v>492</v>
      </c>
      <c r="R91" s="152" t="s">
        <v>492</v>
      </c>
      <c r="S91" s="152" t="s">
        <v>492</v>
      </c>
      <c r="T91" s="152" t="s">
        <v>492</v>
      </c>
      <c r="U91" s="152" t="s">
        <v>492</v>
      </c>
      <c r="V91" s="152" t="s">
        <v>492</v>
      </c>
      <c r="W91" s="152" t="s">
        <v>492</v>
      </c>
      <c r="X91" s="152" t="s">
        <v>492</v>
      </c>
      <c r="Y91" s="152" t="s">
        <v>492</v>
      </c>
      <c r="Z91" s="152" t="s">
        <v>492</v>
      </c>
      <c r="AA91" s="152" t="s">
        <v>492</v>
      </c>
      <c r="AB91" s="152" t="s">
        <v>492</v>
      </c>
      <c r="AC91" s="152" t="s">
        <v>492</v>
      </c>
      <c r="AD91" s="152" t="s">
        <v>492</v>
      </c>
      <c r="AE91" s="152" t="s">
        <v>492</v>
      </c>
      <c r="AF91" s="152" t="s">
        <v>492</v>
      </c>
      <c r="AG91" s="152" t="s">
        <v>492</v>
      </c>
      <c r="AH91" s="152" t="s">
        <v>492</v>
      </c>
      <c r="AI91" s="152" t="s">
        <v>492</v>
      </c>
      <c r="AJ91" s="152" t="s">
        <v>492</v>
      </c>
      <c r="AK91" s="152" t="s">
        <v>492</v>
      </c>
      <c r="AL91" s="152" t="s">
        <v>492</v>
      </c>
      <c r="AM91" s="152" t="s">
        <v>492</v>
      </c>
      <c r="AN91" s="152" t="s">
        <v>492</v>
      </c>
      <c r="AO91" s="152" t="s">
        <v>492</v>
      </c>
      <c r="AP91" s="152" t="s">
        <v>492</v>
      </c>
      <c r="AQ91" s="152" t="s">
        <v>492</v>
      </c>
      <c r="AR91" s="152" t="s">
        <v>492</v>
      </c>
      <c r="AS91" s="152" t="s">
        <v>492</v>
      </c>
      <c r="AT91" s="152" t="s">
        <v>492</v>
      </c>
      <c r="AU91" s="152" t="s">
        <v>492</v>
      </c>
      <c r="AV91" s="152" t="s">
        <v>492</v>
      </c>
      <c r="AW91" s="152" t="s">
        <v>492</v>
      </c>
      <c r="AX91" s="152" t="s">
        <v>492</v>
      </c>
      <c r="AY91" s="152" t="s">
        <v>492</v>
      </c>
      <c r="AZ91" s="152" t="s">
        <v>492</v>
      </c>
      <c r="BA91" s="152" t="s">
        <v>492</v>
      </c>
      <c r="BB91" s="152" t="s">
        <v>492</v>
      </c>
      <c r="BC91" s="152" t="s">
        <v>492</v>
      </c>
      <c r="BD91" s="152" t="s">
        <v>492</v>
      </c>
      <c r="BE91" s="152" t="s">
        <v>492</v>
      </c>
      <c r="BF91" s="152" t="s">
        <v>492</v>
      </c>
      <c r="BG91" s="152" t="s">
        <v>492</v>
      </c>
      <c r="BH91" s="152" t="s">
        <v>492</v>
      </c>
      <c r="BI91" s="152" t="s">
        <v>492</v>
      </c>
      <c r="BJ91" s="152" t="s">
        <v>492</v>
      </c>
      <c r="BK91" s="152" t="s">
        <v>492</v>
      </c>
    </row>
    <row r="92" spans="1:63" ht="15.75" x14ac:dyDescent="0.25">
      <c r="A92" s="128" t="s">
        <v>661</v>
      </c>
      <c r="B92" s="144" t="s">
        <v>698</v>
      </c>
      <c r="C92" s="145" t="s">
        <v>829</v>
      </c>
      <c r="D92" s="152" t="s">
        <v>492</v>
      </c>
      <c r="E92" s="152" t="s">
        <v>492</v>
      </c>
      <c r="F92" s="152" t="s">
        <v>492</v>
      </c>
      <c r="G92" s="152" t="s">
        <v>492</v>
      </c>
      <c r="H92" s="152" t="s">
        <v>492</v>
      </c>
      <c r="I92" s="152" t="s">
        <v>492</v>
      </c>
      <c r="J92" s="152" t="s">
        <v>492</v>
      </c>
      <c r="K92" s="152" t="s">
        <v>492</v>
      </c>
      <c r="L92" s="152" t="s">
        <v>492</v>
      </c>
      <c r="M92" s="152" t="s">
        <v>492</v>
      </c>
      <c r="N92" s="152" t="s">
        <v>492</v>
      </c>
      <c r="O92" s="152" t="s">
        <v>492</v>
      </c>
      <c r="P92" s="152" t="s">
        <v>492</v>
      </c>
      <c r="Q92" s="152" t="s">
        <v>492</v>
      </c>
      <c r="R92" s="152" t="s">
        <v>492</v>
      </c>
      <c r="S92" s="152" t="s">
        <v>492</v>
      </c>
      <c r="T92" s="152" t="s">
        <v>492</v>
      </c>
      <c r="U92" s="152" t="s">
        <v>492</v>
      </c>
      <c r="V92" s="152" t="s">
        <v>492</v>
      </c>
      <c r="W92" s="152" t="s">
        <v>492</v>
      </c>
      <c r="X92" s="152" t="s">
        <v>492</v>
      </c>
      <c r="Y92" s="152" t="s">
        <v>492</v>
      </c>
      <c r="Z92" s="152" t="s">
        <v>492</v>
      </c>
      <c r="AA92" s="152" t="s">
        <v>492</v>
      </c>
      <c r="AB92" s="152" t="s">
        <v>492</v>
      </c>
      <c r="AC92" s="152" t="s">
        <v>492</v>
      </c>
      <c r="AD92" s="152" t="s">
        <v>492</v>
      </c>
      <c r="AE92" s="152" t="s">
        <v>492</v>
      </c>
      <c r="AF92" s="152" t="s">
        <v>492</v>
      </c>
      <c r="AG92" s="152" t="s">
        <v>492</v>
      </c>
      <c r="AH92" s="152" t="s">
        <v>492</v>
      </c>
      <c r="AI92" s="152" t="s">
        <v>492</v>
      </c>
      <c r="AJ92" s="152" t="s">
        <v>492</v>
      </c>
      <c r="AK92" s="152" t="s">
        <v>492</v>
      </c>
      <c r="AL92" s="152" t="s">
        <v>492</v>
      </c>
      <c r="AM92" s="152" t="s">
        <v>492</v>
      </c>
      <c r="AN92" s="152" t="s">
        <v>492</v>
      </c>
      <c r="AO92" s="152" t="s">
        <v>492</v>
      </c>
      <c r="AP92" s="152" t="s">
        <v>492</v>
      </c>
      <c r="AQ92" s="152" t="s">
        <v>492</v>
      </c>
      <c r="AR92" s="152" t="s">
        <v>492</v>
      </c>
      <c r="AS92" s="152" t="s">
        <v>492</v>
      </c>
      <c r="AT92" s="152" t="s">
        <v>492</v>
      </c>
      <c r="AU92" s="152" t="s">
        <v>492</v>
      </c>
      <c r="AV92" s="152" t="s">
        <v>492</v>
      </c>
      <c r="AW92" s="152" t="s">
        <v>492</v>
      </c>
      <c r="AX92" s="152" t="s">
        <v>492</v>
      </c>
      <c r="AY92" s="152" t="s">
        <v>492</v>
      </c>
      <c r="AZ92" s="152" t="s">
        <v>492</v>
      </c>
      <c r="BA92" s="152" t="s">
        <v>492</v>
      </c>
      <c r="BB92" s="152" t="s">
        <v>492</v>
      </c>
      <c r="BC92" s="152" t="s">
        <v>492</v>
      </c>
      <c r="BD92" s="152" t="s">
        <v>492</v>
      </c>
      <c r="BE92" s="152" t="s">
        <v>492</v>
      </c>
      <c r="BF92" s="152" t="s">
        <v>492</v>
      </c>
      <c r="BG92" s="152" t="s">
        <v>492</v>
      </c>
      <c r="BH92" s="152" t="s">
        <v>492</v>
      </c>
      <c r="BI92" s="152" t="s">
        <v>492</v>
      </c>
      <c r="BJ92" s="152" t="s">
        <v>492</v>
      </c>
      <c r="BK92" s="152" t="s">
        <v>492</v>
      </c>
    </row>
    <row r="93" spans="1:63" ht="94.5" x14ac:dyDescent="0.25">
      <c r="A93" s="128" t="s">
        <v>661</v>
      </c>
      <c r="B93" s="144" t="s">
        <v>699</v>
      </c>
      <c r="C93" s="145" t="s">
        <v>830</v>
      </c>
      <c r="D93" s="152" t="s">
        <v>492</v>
      </c>
      <c r="E93" s="152" t="s">
        <v>492</v>
      </c>
      <c r="F93" s="152" t="s">
        <v>492</v>
      </c>
      <c r="G93" s="152" t="s">
        <v>492</v>
      </c>
      <c r="H93" s="152" t="s">
        <v>492</v>
      </c>
      <c r="I93" s="152" t="s">
        <v>492</v>
      </c>
      <c r="J93" s="152" t="s">
        <v>492</v>
      </c>
      <c r="K93" s="152" t="s">
        <v>492</v>
      </c>
      <c r="L93" s="152" t="s">
        <v>492</v>
      </c>
      <c r="M93" s="152" t="s">
        <v>492</v>
      </c>
      <c r="N93" s="152" t="s">
        <v>492</v>
      </c>
      <c r="O93" s="152" t="s">
        <v>492</v>
      </c>
      <c r="P93" s="152" t="s">
        <v>492</v>
      </c>
      <c r="Q93" s="152" t="s">
        <v>492</v>
      </c>
      <c r="R93" s="152" t="s">
        <v>492</v>
      </c>
      <c r="S93" s="152" t="s">
        <v>492</v>
      </c>
      <c r="T93" s="152" t="s">
        <v>492</v>
      </c>
      <c r="U93" s="152" t="s">
        <v>492</v>
      </c>
      <c r="V93" s="152" t="s">
        <v>492</v>
      </c>
      <c r="W93" s="152" t="s">
        <v>492</v>
      </c>
      <c r="X93" s="152" t="s">
        <v>492</v>
      </c>
      <c r="Y93" s="152" t="s">
        <v>492</v>
      </c>
      <c r="Z93" s="152" t="s">
        <v>492</v>
      </c>
      <c r="AA93" s="152" t="s">
        <v>492</v>
      </c>
      <c r="AB93" s="152" t="s">
        <v>492</v>
      </c>
      <c r="AC93" s="152" t="s">
        <v>492</v>
      </c>
      <c r="AD93" s="152" t="s">
        <v>492</v>
      </c>
      <c r="AE93" s="152" t="s">
        <v>492</v>
      </c>
      <c r="AF93" s="152" t="s">
        <v>492</v>
      </c>
      <c r="AG93" s="152" t="s">
        <v>492</v>
      </c>
      <c r="AH93" s="152" t="s">
        <v>492</v>
      </c>
      <c r="AI93" s="152" t="s">
        <v>492</v>
      </c>
      <c r="AJ93" s="152" t="s">
        <v>492</v>
      </c>
      <c r="AK93" s="152" t="s">
        <v>492</v>
      </c>
      <c r="AL93" s="152" t="s">
        <v>492</v>
      </c>
      <c r="AM93" s="152" t="s">
        <v>492</v>
      </c>
      <c r="AN93" s="152" t="s">
        <v>492</v>
      </c>
      <c r="AO93" s="152" t="s">
        <v>492</v>
      </c>
      <c r="AP93" s="152" t="s">
        <v>492</v>
      </c>
      <c r="AQ93" s="152" t="s">
        <v>492</v>
      </c>
      <c r="AR93" s="152" t="s">
        <v>492</v>
      </c>
      <c r="AS93" s="152" t="s">
        <v>492</v>
      </c>
      <c r="AT93" s="152" t="s">
        <v>492</v>
      </c>
      <c r="AU93" s="152" t="s">
        <v>492</v>
      </c>
      <c r="AV93" s="152" t="s">
        <v>492</v>
      </c>
      <c r="AW93" s="152" t="s">
        <v>492</v>
      </c>
      <c r="AX93" s="152" t="s">
        <v>492</v>
      </c>
      <c r="AY93" s="152" t="s">
        <v>492</v>
      </c>
      <c r="AZ93" s="152" t="s">
        <v>492</v>
      </c>
      <c r="BA93" s="152" t="s">
        <v>492</v>
      </c>
      <c r="BB93" s="152" t="s">
        <v>492</v>
      </c>
      <c r="BC93" s="152" t="s">
        <v>492</v>
      </c>
      <c r="BD93" s="152" t="s">
        <v>492</v>
      </c>
      <c r="BE93" s="152" t="s">
        <v>492</v>
      </c>
      <c r="BF93" s="152" t="s">
        <v>492</v>
      </c>
      <c r="BG93" s="152" t="s">
        <v>492</v>
      </c>
      <c r="BH93" s="152" t="s">
        <v>492</v>
      </c>
      <c r="BI93" s="152" t="s">
        <v>492</v>
      </c>
      <c r="BJ93" s="152" t="s">
        <v>492</v>
      </c>
      <c r="BK93" s="152" t="s">
        <v>492</v>
      </c>
    </row>
    <row r="94" spans="1:63" ht="47.25" x14ac:dyDescent="0.25">
      <c r="A94" s="128" t="s">
        <v>663</v>
      </c>
      <c r="B94" s="144" t="s">
        <v>664</v>
      </c>
      <c r="C94" s="145" t="s">
        <v>730</v>
      </c>
      <c r="D94" s="152">
        <v>1.06</v>
      </c>
      <c r="E94" s="152">
        <v>1.06</v>
      </c>
      <c r="F94" s="152">
        <v>0</v>
      </c>
      <c r="G94" s="152">
        <v>0</v>
      </c>
      <c r="H94" s="152">
        <v>16.048000000000002</v>
      </c>
      <c r="I94" s="152">
        <v>15.525</v>
      </c>
      <c r="J94" s="152">
        <v>4.26</v>
      </c>
      <c r="K94" s="152">
        <v>4.1790000000000003</v>
      </c>
      <c r="L94" s="152">
        <v>0</v>
      </c>
      <c r="M94" s="152">
        <v>0</v>
      </c>
      <c r="N94" s="152">
        <v>0</v>
      </c>
      <c r="O94" s="152">
        <v>0</v>
      </c>
      <c r="P94" s="152">
        <v>0</v>
      </c>
      <c r="Q94" s="152">
        <v>0</v>
      </c>
      <c r="R94" s="152">
        <v>0</v>
      </c>
      <c r="S94" s="152">
        <v>0</v>
      </c>
      <c r="T94" s="152">
        <v>0</v>
      </c>
      <c r="U94" s="152">
        <v>0</v>
      </c>
      <c r="V94" s="152">
        <v>0</v>
      </c>
      <c r="W94" s="152">
        <v>0</v>
      </c>
      <c r="X94" s="152">
        <v>0</v>
      </c>
      <c r="Y94" s="152">
        <v>0</v>
      </c>
      <c r="Z94" s="152">
        <v>0</v>
      </c>
      <c r="AA94" s="152">
        <v>0</v>
      </c>
      <c r="AB94" s="152">
        <v>0</v>
      </c>
      <c r="AC94" s="152">
        <v>0</v>
      </c>
      <c r="AD94" s="152">
        <v>0</v>
      </c>
      <c r="AE94" s="152">
        <v>0</v>
      </c>
      <c r="AF94" s="152">
        <v>0</v>
      </c>
      <c r="AG94" s="152">
        <v>0</v>
      </c>
      <c r="AH94" s="152">
        <v>0</v>
      </c>
      <c r="AI94" s="152">
        <v>0</v>
      </c>
      <c r="AJ94" s="152">
        <v>0</v>
      </c>
      <c r="AK94" s="152">
        <v>0</v>
      </c>
      <c r="AL94" s="152">
        <v>0</v>
      </c>
      <c r="AM94" s="152">
        <v>0</v>
      </c>
      <c r="AN94" s="152">
        <v>0</v>
      </c>
      <c r="AO94" s="152">
        <v>0</v>
      </c>
      <c r="AP94" s="152">
        <v>0</v>
      </c>
      <c r="AQ94" s="152">
        <v>0</v>
      </c>
      <c r="AR94" s="152">
        <v>0</v>
      </c>
      <c r="AS94" s="152">
        <v>0</v>
      </c>
      <c r="AT94" s="152">
        <v>0</v>
      </c>
      <c r="AU94" s="152">
        <v>0</v>
      </c>
      <c r="AV94" s="152">
        <v>0</v>
      </c>
      <c r="AW94" s="152">
        <v>0</v>
      </c>
      <c r="AX94" s="152">
        <v>0</v>
      </c>
      <c r="AY94" s="152">
        <v>0</v>
      </c>
      <c r="AZ94" s="152">
        <v>0</v>
      </c>
      <c r="BA94" s="152">
        <v>0</v>
      </c>
      <c r="BB94" s="152">
        <v>0</v>
      </c>
      <c r="BC94" s="152">
        <v>0</v>
      </c>
      <c r="BD94" s="152">
        <v>0</v>
      </c>
      <c r="BE94" s="152">
        <v>0</v>
      </c>
      <c r="BF94" s="152">
        <v>0</v>
      </c>
      <c r="BG94" s="152">
        <v>0</v>
      </c>
      <c r="BH94" s="152">
        <v>0</v>
      </c>
      <c r="BI94" s="152">
        <v>0</v>
      </c>
      <c r="BJ94" s="152">
        <v>0</v>
      </c>
      <c r="BK94" s="152">
        <v>0</v>
      </c>
    </row>
    <row r="95" spans="1:63" ht="126" x14ac:dyDescent="0.25">
      <c r="A95" s="128" t="s">
        <v>663</v>
      </c>
      <c r="B95" s="144" t="s">
        <v>682</v>
      </c>
      <c r="C95" s="145" t="s">
        <v>831</v>
      </c>
      <c r="D95" s="152" t="s">
        <v>492</v>
      </c>
      <c r="E95" s="152" t="s">
        <v>492</v>
      </c>
      <c r="F95" s="152" t="s">
        <v>492</v>
      </c>
      <c r="G95" s="152" t="s">
        <v>492</v>
      </c>
      <c r="H95" s="152" t="s">
        <v>492</v>
      </c>
      <c r="I95" s="152" t="s">
        <v>492</v>
      </c>
      <c r="J95" s="152" t="s">
        <v>492</v>
      </c>
      <c r="K95" s="152" t="s">
        <v>492</v>
      </c>
      <c r="L95" s="152" t="s">
        <v>492</v>
      </c>
      <c r="M95" s="152" t="s">
        <v>492</v>
      </c>
      <c r="N95" s="152" t="s">
        <v>492</v>
      </c>
      <c r="O95" s="152" t="s">
        <v>492</v>
      </c>
      <c r="P95" s="152" t="s">
        <v>492</v>
      </c>
      <c r="Q95" s="152" t="s">
        <v>492</v>
      </c>
      <c r="R95" s="152" t="s">
        <v>492</v>
      </c>
      <c r="S95" s="152" t="s">
        <v>492</v>
      </c>
      <c r="T95" s="152" t="s">
        <v>492</v>
      </c>
      <c r="U95" s="152" t="s">
        <v>492</v>
      </c>
      <c r="V95" s="152" t="s">
        <v>492</v>
      </c>
      <c r="W95" s="152" t="s">
        <v>492</v>
      </c>
      <c r="X95" s="152" t="s">
        <v>492</v>
      </c>
      <c r="Y95" s="152" t="s">
        <v>492</v>
      </c>
      <c r="Z95" s="152" t="s">
        <v>492</v>
      </c>
      <c r="AA95" s="152" t="s">
        <v>492</v>
      </c>
      <c r="AB95" s="152" t="s">
        <v>492</v>
      </c>
      <c r="AC95" s="152" t="s">
        <v>492</v>
      </c>
      <c r="AD95" s="152" t="s">
        <v>492</v>
      </c>
      <c r="AE95" s="152" t="s">
        <v>492</v>
      </c>
      <c r="AF95" s="152" t="s">
        <v>492</v>
      </c>
      <c r="AG95" s="152" t="s">
        <v>492</v>
      </c>
      <c r="AH95" s="152" t="s">
        <v>492</v>
      </c>
      <c r="AI95" s="152" t="s">
        <v>492</v>
      </c>
      <c r="AJ95" s="152" t="s">
        <v>492</v>
      </c>
      <c r="AK95" s="152" t="s">
        <v>492</v>
      </c>
      <c r="AL95" s="152" t="s">
        <v>492</v>
      </c>
      <c r="AM95" s="152" t="s">
        <v>492</v>
      </c>
      <c r="AN95" s="152" t="s">
        <v>492</v>
      </c>
      <c r="AO95" s="152" t="s">
        <v>492</v>
      </c>
      <c r="AP95" s="152" t="s">
        <v>492</v>
      </c>
      <c r="AQ95" s="152" t="s">
        <v>492</v>
      </c>
      <c r="AR95" s="152" t="s">
        <v>492</v>
      </c>
      <c r="AS95" s="152" t="s">
        <v>492</v>
      </c>
      <c r="AT95" s="152" t="s">
        <v>492</v>
      </c>
      <c r="AU95" s="152" t="s">
        <v>492</v>
      </c>
      <c r="AV95" s="152" t="s">
        <v>492</v>
      </c>
      <c r="AW95" s="152" t="s">
        <v>492</v>
      </c>
      <c r="AX95" s="152" t="s">
        <v>492</v>
      </c>
      <c r="AY95" s="152" t="s">
        <v>492</v>
      </c>
      <c r="AZ95" s="152" t="s">
        <v>492</v>
      </c>
      <c r="BA95" s="152" t="s">
        <v>492</v>
      </c>
      <c r="BB95" s="152" t="s">
        <v>492</v>
      </c>
      <c r="BC95" s="152" t="s">
        <v>492</v>
      </c>
      <c r="BD95" s="152" t="s">
        <v>492</v>
      </c>
      <c r="BE95" s="152" t="s">
        <v>492</v>
      </c>
      <c r="BF95" s="152" t="s">
        <v>492</v>
      </c>
      <c r="BG95" s="152" t="s">
        <v>492</v>
      </c>
      <c r="BH95" s="152" t="s">
        <v>492</v>
      </c>
      <c r="BI95" s="152" t="s">
        <v>492</v>
      </c>
      <c r="BJ95" s="152" t="s">
        <v>492</v>
      </c>
      <c r="BK95" s="152" t="s">
        <v>492</v>
      </c>
    </row>
    <row r="96" spans="1:63" ht="157.5" x14ac:dyDescent="0.25">
      <c r="A96" s="128" t="s">
        <v>663</v>
      </c>
      <c r="B96" s="144" t="s">
        <v>683</v>
      </c>
      <c r="C96" s="145" t="s">
        <v>832</v>
      </c>
      <c r="D96" s="152" t="s">
        <v>492</v>
      </c>
      <c r="E96" s="152" t="s">
        <v>492</v>
      </c>
      <c r="F96" s="152" t="s">
        <v>492</v>
      </c>
      <c r="G96" s="152" t="s">
        <v>492</v>
      </c>
      <c r="H96" s="152" t="s">
        <v>492</v>
      </c>
      <c r="I96" s="152" t="s">
        <v>492</v>
      </c>
      <c r="J96" s="152" t="s">
        <v>492</v>
      </c>
      <c r="K96" s="152" t="s">
        <v>492</v>
      </c>
      <c r="L96" s="152" t="s">
        <v>492</v>
      </c>
      <c r="M96" s="152" t="s">
        <v>492</v>
      </c>
      <c r="N96" s="152" t="s">
        <v>492</v>
      </c>
      <c r="O96" s="152" t="s">
        <v>492</v>
      </c>
      <c r="P96" s="152" t="s">
        <v>492</v>
      </c>
      <c r="Q96" s="152" t="s">
        <v>492</v>
      </c>
      <c r="R96" s="152" t="s">
        <v>492</v>
      </c>
      <c r="S96" s="152" t="s">
        <v>492</v>
      </c>
      <c r="T96" s="152" t="s">
        <v>492</v>
      </c>
      <c r="U96" s="152" t="s">
        <v>492</v>
      </c>
      <c r="V96" s="152" t="s">
        <v>492</v>
      </c>
      <c r="W96" s="152" t="s">
        <v>492</v>
      </c>
      <c r="X96" s="152" t="s">
        <v>492</v>
      </c>
      <c r="Y96" s="152" t="s">
        <v>492</v>
      </c>
      <c r="Z96" s="152" t="s">
        <v>492</v>
      </c>
      <c r="AA96" s="152" t="s">
        <v>492</v>
      </c>
      <c r="AB96" s="152" t="s">
        <v>492</v>
      </c>
      <c r="AC96" s="152" t="s">
        <v>492</v>
      </c>
      <c r="AD96" s="152" t="s">
        <v>492</v>
      </c>
      <c r="AE96" s="152" t="s">
        <v>492</v>
      </c>
      <c r="AF96" s="152" t="s">
        <v>492</v>
      </c>
      <c r="AG96" s="152" t="s">
        <v>492</v>
      </c>
      <c r="AH96" s="152" t="s">
        <v>492</v>
      </c>
      <c r="AI96" s="152" t="s">
        <v>492</v>
      </c>
      <c r="AJ96" s="152" t="s">
        <v>492</v>
      </c>
      <c r="AK96" s="152" t="s">
        <v>492</v>
      </c>
      <c r="AL96" s="152" t="s">
        <v>492</v>
      </c>
      <c r="AM96" s="152" t="s">
        <v>492</v>
      </c>
      <c r="AN96" s="152" t="s">
        <v>492</v>
      </c>
      <c r="AO96" s="152" t="s">
        <v>492</v>
      </c>
      <c r="AP96" s="152" t="s">
        <v>492</v>
      </c>
      <c r="AQ96" s="152" t="s">
        <v>492</v>
      </c>
      <c r="AR96" s="152" t="s">
        <v>492</v>
      </c>
      <c r="AS96" s="152" t="s">
        <v>492</v>
      </c>
      <c r="AT96" s="152" t="s">
        <v>492</v>
      </c>
      <c r="AU96" s="152" t="s">
        <v>492</v>
      </c>
      <c r="AV96" s="152" t="s">
        <v>492</v>
      </c>
      <c r="AW96" s="152" t="s">
        <v>492</v>
      </c>
      <c r="AX96" s="152" t="s">
        <v>492</v>
      </c>
      <c r="AY96" s="152" t="s">
        <v>492</v>
      </c>
      <c r="AZ96" s="152" t="s">
        <v>492</v>
      </c>
      <c r="BA96" s="152" t="s">
        <v>492</v>
      </c>
      <c r="BB96" s="152" t="s">
        <v>492</v>
      </c>
      <c r="BC96" s="152" t="s">
        <v>492</v>
      </c>
      <c r="BD96" s="152" t="s">
        <v>492</v>
      </c>
      <c r="BE96" s="152" t="s">
        <v>492</v>
      </c>
      <c r="BF96" s="152" t="s">
        <v>492</v>
      </c>
      <c r="BG96" s="152" t="s">
        <v>492</v>
      </c>
      <c r="BH96" s="152" t="s">
        <v>492</v>
      </c>
      <c r="BI96" s="152" t="s">
        <v>492</v>
      </c>
      <c r="BJ96" s="152" t="s">
        <v>492</v>
      </c>
      <c r="BK96" s="152" t="s">
        <v>492</v>
      </c>
    </row>
    <row r="97" spans="1:63" ht="141.75" x14ac:dyDescent="0.25">
      <c r="A97" s="128" t="s">
        <v>663</v>
      </c>
      <c r="B97" s="144" t="s">
        <v>684</v>
      </c>
      <c r="C97" s="145" t="s">
        <v>833</v>
      </c>
      <c r="D97" s="152" t="s">
        <v>492</v>
      </c>
      <c r="E97" s="152" t="s">
        <v>492</v>
      </c>
      <c r="F97" s="152" t="s">
        <v>492</v>
      </c>
      <c r="G97" s="152" t="s">
        <v>492</v>
      </c>
      <c r="H97" s="152" t="s">
        <v>492</v>
      </c>
      <c r="I97" s="152" t="s">
        <v>492</v>
      </c>
      <c r="J97" s="152" t="s">
        <v>492</v>
      </c>
      <c r="K97" s="152" t="s">
        <v>492</v>
      </c>
      <c r="L97" s="152" t="s">
        <v>492</v>
      </c>
      <c r="M97" s="152" t="s">
        <v>492</v>
      </c>
      <c r="N97" s="152" t="s">
        <v>492</v>
      </c>
      <c r="O97" s="152" t="s">
        <v>492</v>
      </c>
      <c r="P97" s="152" t="s">
        <v>492</v>
      </c>
      <c r="Q97" s="152" t="s">
        <v>492</v>
      </c>
      <c r="R97" s="152" t="s">
        <v>492</v>
      </c>
      <c r="S97" s="152" t="s">
        <v>492</v>
      </c>
      <c r="T97" s="152" t="s">
        <v>492</v>
      </c>
      <c r="U97" s="152" t="s">
        <v>492</v>
      </c>
      <c r="V97" s="152" t="s">
        <v>492</v>
      </c>
      <c r="W97" s="152" t="s">
        <v>492</v>
      </c>
      <c r="X97" s="152" t="s">
        <v>492</v>
      </c>
      <c r="Y97" s="152" t="s">
        <v>492</v>
      </c>
      <c r="Z97" s="152" t="s">
        <v>492</v>
      </c>
      <c r="AA97" s="152" t="s">
        <v>492</v>
      </c>
      <c r="AB97" s="152" t="s">
        <v>492</v>
      </c>
      <c r="AC97" s="152" t="s">
        <v>492</v>
      </c>
      <c r="AD97" s="152" t="s">
        <v>492</v>
      </c>
      <c r="AE97" s="152" t="s">
        <v>492</v>
      </c>
      <c r="AF97" s="152" t="s">
        <v>492</v>
      </c>
      <c r="AG97" s="152" t="s">
        <v>492</v>
      </c>
      <c r="AH97" s="152" t="s">
        <v>492</v>
      </c>
      <c r="AI97" s="152" t="s">
        <v>492</v>
      </c>
      <c r="AJ97" s="152" t="s">
        <v>492</v>
      </c>
      <c r="AK97" s="152" t="s">
        <v>492</v>
      </c>
      <c r="AL97" s="152" t="s">
        <v>492</v>
      </c>
      <c r="AM97" s="152" t="s">
        <v>492</v>
      </c>
      <c r="AN97" s="152" t="s">
        <v>492</v>
      </c>
      <c r="AO97" s="152" t="s">
        <v>492</v>
      </c>
      <c r="AP97" s="152" t="s">
        <v>492</v>
      </c>
      <c r="AQ97" s="152" t="s">
        <v>492</v>
      </c>
      <c r="AR97" s="152" t="s">
        <v>492</v>
      </c>
      <c r="AS97" s="152" t="s">
        <v>492</v>
      </c>
      <c r="AT97" s="152" t="s">
        <v>492</v>
      </c>
      <c r="AU97" s="152" t="s">
        <v>492</v>
      </c>
      <c r="AV97" s="152" t="s">
        <v>492</v>
      </c>
      <c r="AW97" s="152" t="s">
        <v>492</v>
      </c>
      <c r="AX97" s="152" t="s">
        <v>492</v>
      </c>
      <c r="AY97" s="152" t="s">
        <v>492</v>
      </c>
      <c r="AZ97" s="152" t="s">
        <v>492</v>
      </c>
      <c r="BA97" s="152" t="s">
        <v>492</v>
      </c>
      <c r="BB97" s="152" t="s">
        <v>492</v>
      </c>
      <c r="BC97" s="152" t="s">
        <v>492</v>
      </c>
      <c r="BD97" s="152" t="s">
        <v>492</v>
      </c>
      <c r="BE97" s="152" t="s">
        <v>492</v>
      </c>
      <c r="BF97" s="152" t="s">
        <v>492</v>
      </c>
      <c r="BG97" s="152" t="s">
        <v>492</v>
      </c>
      <c r="BH97" s="152" t="s">
        <v>492</v>
      </c>
      <c r="BI97" s="152" t="s">
        <v>492</v>
      </c>
      <c r="BJ97" s="152" t="s">
        <v>492</v>
      </c>
      <c r="BK97" s="152" t="s">
        <v>492</v>
      </c>
    </row>
    <row r="98" spans="1:63" ht="126" x14ac:dyDescent="0.25">
      <c r="A98" s="128" t="s">
        <v>663</v>
      </c>
      <c r="B98" s="144" t="s">
        <v>685</v>
      </c>
      <c r="C98" s="145" t="s">
        <v>834</v>
      </c>
      <c r="D98" s="152" t="s">
        <v>492</v>
      </c>
      <c r="E98" s="152" t="s">
        <v>492</v>
      </c>
      <c r="F98" s="152" t="s">
        <v>492</v>
      </c>
      <c r="G98" s="152" t="s">
        <v>492</v>
      </c>
      <c r="H98" s="152" t="s">
        <v>492</v>
      </c>
      <c r="I98" s="152" t="s">
        <v>492</v>
      </c>
      <c r="J98" s="152" t="s">
        <v>492</v>
      </c>
      <c r="K98" s="152" t="s">
        <v>492</v>
      </c>
      <c r="L98" s="152" t="s">
        <v>492</v>
      </c>
      <c r="M98" s="152" t="s">
        <v>492</v>
      </c>
      <c r="N98" s="152" t="s">
        <v>492</v>
      </c>
      <c r="O98" s="152" t="s">
        <v>492</v>
      </c>
      <c r="P98" s="152" t="s">
        <v>492</v>
      </c>
      <c r="Q98" s="152" t="s">
        <v>492</v>
      </c>
      <c r="R98" s="152" t="s">
        <v>492</v>
      </c>
      <c r="S98" s="152" t="s">
        <v>492</v>
      </c>
      <c r="T98" s="152" t="s">
        <v>492</v>
      </c>
      <c r="U98" s="152" t="s">
        <v>492</v>
      </c>
      <c r="V98" s="152" t="s">
        <v>492</v>
      </c>
      <c r="W98" s="152" t="s">
        <v>492</v>
      </c>
      <c r="X98" s="152" t="s">
        <v>492</v>
      </c>
      <c r="Y98" s="152" t="s">
        <v>492</v>
      </c>
      <c r="Z98" s="152" t="s">
        <v>492</v>
      </c>
      <c r="AA98" s="152" t="s">
        <v>492</v>
      </c>
      <c r="AB98" s="152" t="s">
        <v>492</v>
      </c>
      <c r="AC98" s="152" t="s">
        <v>492</v>
      </c>
      <c r="AD98" s="152" t="s">
        <v>492</v>
      </c>
      <c r="AE98" s="152" t="s">
        <v>492</v>
      </c>
      <c r="AF98" s="152" t="s">
        <v>492</v>
      </c>
      <c r="AG98" s="152" t="s">
        <v>492</v>
      </c>
      <c r="AH98" s="152" t="s">
        <v>492</v>
      </c>
      <c r="AI98" s="152" t="s">
        <v>492</v>
      </c>
      <c r="AJ98" s="152" t="s">
        <v>492</v>
      </c>
      <c r="AK98" s="152" t="s">
        <v>492</v>
      </c>
      <c r="AL98" s="152" t="s">
        <v>492</v>
      </c>
      <c r="AM98" s="152" t="s">
        <v>492</v>
      </c>
      <c r="AN98" s="152" t="s">
        <v>492</v>
      </c>
      <c r="AO98" s="152" t="s">
        <v>492</v>
      </c>
      <c r="AP98" s="152" t="s">
        <v>492</v>
      </c>
      <c r="AQ98" s="152" t="s">
        <v>492</v>
      </c>
      <c r="AR98" s="152" t="s">
        <v>492</v>
      </c>
      <c r="AS98" s="152" t="s">
        <v>492</v>
      </c>
      <c r="AT98" s="152" t="s">
        <v>492</v>
      </c>
      <c r="AU98" s="152" t="s">
        <v>492</v>
      </c>
      <c r="AV98" s="152" t="s">
        <v>492</v>
      </c>
      <c r="AW98" s="152" t="s">
        <v>492</v>
      </c>
      <c r="AX98" s="152" t="s">
        <v>492</v>
      </c>
      <c r="AY98" s="152" t="s">
        <v>492</v>
      </c>
      <c r="AZ98" s="152" t="s">
        <v>492</v>
      </c>
      <c r="BA98" s="152" t="s">
        <v>492</v>
      </c>
      <c r="BB98" s="152" t="s">
        <v>492</v>
      </c>
      <c r="BC98" s="152" t="s">
        <v>492</v>
      </c>
      <c r="BD98" s="152" t="s">
        <v>492</v>
      </c>
      <c r="BE98" s="152" t="s">
        <v>492</v>
      </c>
      <c r="BF98" s="152" t="s">
        <v>492</v>
      </c>
      <c r="BG98" s="152" t="s">
        <v>492</v>
      </c>
      <c r="BH98" s="152" t="s">
        <v>492</v>
      </c>
      <c r="BI98" s="152" t="s">
        <v>492</v>
      </c>
      <c r="BJ98" s="152" t="s">
        <v>492</v>
      </c>
      <c r="BK98" s="152" t="s">
        <v>492</v>
      </c>
    </row>
    <row r="99" spans="1:63" ht="141.75" x14ac:dyDescent="0.25">
      <c r="A99" s="128" t="s">
        <v>663</v>
      </c>
      <c r="B99" s="144" t="s">
        <v>686</v>
      </c>
      <c r="C99" s="145" t="s">
        <v>835</v>
      </c>
      <c r="D99" s="152">
        <v>1.06</v>
      </c>
      <c r="E99" s="152">
        <v>1.06</v>
      </c>
      <c r="F99" s="152" t="s">
        <v>492</v>
      </c>
      <c r="G99" s="152" t="s">
        <v>492</v>
      </c>
      <c r="H99" s="152" t="s">
        <v>492</v>
      </c>
      <c r="I99" s="152" t="s">
        <v>492</v>
      </c>
      <c r="J99" s="152">
        <v>4.26</v>
      </c>
      <c r="K99" s="152">
        <v>4.1790000000000003</v>
      </c>
      <c r="L99" s="152" t="s">
        <v>492</v>
      </c>
      <c r="M99" s="152" t="s">
        <v>492</v>
      </c>
      <c r="N99" s="152" t="s">
        <v>492</v>
      </c>
      <c r="O99" s="152" t="s">
        <v>492</v>
      </c>
      <c r="P99" s="152" t="s">
        <v>492</v>
      </c>
      <c r="Q99" s="152" t="s">
        <v>492</v>
      </c>
      <c r="R99" s="152" t="s">
        <v>492</v>
      </c>
      <c r="S99" s="152" t="s">
        <v>492</v>
      </c>
      <c r="T99" s="152" t="s">
        <v>492</v>
      </c>
      <c r="U99" s="152" t="s">
        <v>492</v>
      </c>
      <c r="V99" s="152" t="s">
        <v>492</v>
      </c>
      <c r="W99" s="152" t="s">
        <v>492</v>
      </c>
      <c r="X99" s="152" t="s">
        <v>492</v>
      </c>
      <c r="Y99" s="152" t="s">
        <v>492</v>
      </c>
      <c r="Z99" s="152" t="s">
        <v>492</v>
      </c>
      <c r="AA99" s="152" t="s">
        <v>492</v>
      </c>
      <c r="AB99" s="152" t="s">
        <v>492</v>
      </c>
      <c r="AC99" s="152" t="s">
        <v>492</v>
      </c>
      <c r="AD99" s="152" t="s">
        <v>492</v>
      </c>
      <c r="AE99" s="152" t="s">
        <v>492</v>
      </c>
      <c r="AF99" s="152" t="s">
        <v>492</v>
      </c>
      <c r="AG99" s="152" t="s">
        <v>492</v>
      </c>
      <c r="AH99" s="152" t="s">
        <v>492</v>
      </c>
      <c r="AI99" s="152" t="s">
        <v>492</v>
      </c>
      <c r="AJ99" s="152" t="s">
        <v>492</v>
      </c>
      <c r="AK99" s="152" t="s">
        <v>492</v>
      </c>
      <c r="AL99" s="152" t="s">
        <v>492</v>
      </c>
      <c r="AM99" s="152" t="s">
        <v>492</v>
      </c>
      <c r="AN99" s="152" t="s">
        <v>492</v>
      </c>
      <c r="AO99" s="152" t="s">
        <v>492</v>
      </c>
      <c r="AP99" s="152" t="s">
        <v>492</v>
      </c>
      <c r="AQ99" s="152" t="s">
        <v>492</v>
      </c>
      <c r="AR99" s="152" t="s">
        <v>492</v>
      </c>
      <c r="AS99" s="152" t="s">
        <v>492</v>
      </c>
      <c r="AT99" s="152" t="s">
        <v>492</v>
      </c>
      <c r="AU99" s="152" t="s">
        <v>492</v>
      </c>
      <c r="AV99" s="152" t="s">
        <v>492</v>
      </c>
      <c r="AW99" s="152" t="s">
        <v>492</v>
      </c>
      <c r="AX99" s="152" t="s">
        <v>492</v>
      </c>
      <c r="AY99" s="152" t="s">
        <v>492</v>
      </c>
      <c r="AZ99" s="152" t="s">
        <v>492</v>
      </c>
      <c r="BA99" s="152" t="s">
        <v>492</v>
      </c>
      <c r="BB99" s="152" t="s">
        <v>492</v>
      </c>
      <c r="BC99" s="152" t="s">
        <v>492</v>
      </c>
      <c r="BD99" s="152" t="s">
        <v>492</v>
      </c>
      <c r="BE99" s="152" t="s">
        <v>492</v>
      </c>
      <c r="BF99" s="152" t="s">
        <v>492</v>
      </c>
      <c r="BG99" s="152" t="s">
        <v>492</v>
      </c>
      <c r="BH99" s="152" t="s">
        <v>492</v>
      </c>
      <c r="BI99" s="152" t="s">
        <v>492</v>
      </c>
      <c r="BJ99" s="152" t="s">
        <v>492</v>
      </c>
      <c r="BK99" s="152" t="s">
        <v>492</v>
      </c>
    </row>
    <row r="100" spans="1:63" ht="78.75" x14ac:dyDescent="0.25">
      <c r="A100" s="128" t="s">
        <v>663</v>
      </c>
      <c r="B100" s="144" t="s">
        <v>1003</v>
      </c>
      <c r="C100" s="145" t="s">
        <v>1210</v>
      </c>
      <c r="D100" s="152" t="s">
        <v>492</v>
      </c>
      <c r="E100" s="152" t="s">
        <v>492</v>
      </c>
      <c r="F100" s="152" t="s">
        <v>492</v>
      </c>
      <c r="G100" s="152" t="s">
        <v>492</v>
      </c>
      <c r="H100" s="152">
        <v>16.048000000000002</v>
      </c>
      <c r="I100" s="152">
        <v>15.525</v>
      </c>
      <c r="J100" s="152">
        <v>0</v>
      </c>
      <c r="K100" s="152">
        <v>0</v>
      </c>
      <c r="L100" s="152">
        <v>0</v>
      </c>
      <c r="M100" s="152">
        <v>0</v>
      </c>
      <c r="N100" s="152">
        <v>0</v>
      </c>
      <c r="O100" s="152">
        <v>0</v>
      </c>
      <c r="P100" s="152">
        <v>0</v>
      </c>
      <c r="Q100" s="152">
        <v>0</v>
      </c>
      <c r="R100" s="152">
        <v>0</v>
      </c>
      <c r="S100" s="152">
        <v>0</v>
      </c>
      <c r="T100" s="152">
        <v>0</v>
      </c>
      <c r="U100" s="152">
        <v>0</v>
      </c>
      <c r="V100" s="152">
        <v>0</v>
      </c>
      <c r="W100" s="152">
        <v>0</v>
      </c>
      <c r="X100" s="152">
        <v>0</v>
      </c>
      <c r="Y100" s="152">
        <v>0</v>
      </c>
      <c r="Z100" s="152">
        <v>0</v>
      </c>
      <c r="AA100" s="152">
        <v>0</v>
      </c>
      <c r="AB100" s="152">
        <v>0</v>
      </c>
      <c r="AC100" s="152">
        <v>0</v>
      </c>
      <c r="AD100" s="152">
        <v>0</v>
      </c>
      <c r="AE100" s="152">
        <v>0</v>
      </c>
      <c r="AF100" s="152">
        <v>0</v>
      </c>
      <c r="AG100" s="152">
        <v>0</v>
      </c>
      <c r="AH100" s="152">
        <v>0</v>
      </c>
      <c r="AI100" s="152">
        <v>0</v>
      </c>
      <c r="AJ100" s="152">
        <v>0</v>
      </c>
      <c r="AK100" s="152">
        <v>0</v>
      </c>
      <c r="AL100" s="152">
        <v>0</v>
      </c>
      <c r="AM100" s="152">
        <v>0</v>
      </c>
      <c r="AN100" s="152">
        <v>0</v>
      </c>
      <c r="AO100" s="152">
        <v>0</v>
      </c>
      <c r="AP100" s="152">
        <v>0</v>
      </c>
      <c r="AQ100" s="152">
        <v>0</v>
      </c>
      <c r="AR100" s="152">
        <v>0</v>
      </c>
      <c r="AS100" s="152">
        <v>0</v>
      </c>
      <c r="AT100" s="152">
        <v>0</v>
      </c>
      <c r="AU100" s="152">
        <v>0</v>
      </c>
      <c r="AV100" s="152">
        <v>0</v>
      </c>
      <c r="AW100" s="152">
        <v>0</v>
      </c>
      <c r="AX100" s="152">
        <v>0</v>
      </c>
      <c r="AY100" s="152">
        <v>0</v>
      </c>
      <c r="AZ100" s="152">
        <v>0</v>
      </c>
      <c r="BA100" s="152">
        <v>0</v>
      </c>
      <c r="BB100" s="152">
        <v>0</v>
      </c>
      <c r="BC100" s="152">
        <v>0</v>
      </c>
      <c r="BD100" s="152">
        <v>0</v>
      </c>
      <c r="BE100" s="152">
        <v>0</v>
      </c>
      <c r="BF100" s="152">
        <v>0</v>
      </c>
      <c r="BG100" s="152">
        <v>0</v>
      </c>
      <c r="BH100" s="152">
        <v>0</v>
      </c>
      <c r="BI100" s="152">
        <v>0</v>
      </c>
      <c r="BJ100" s="152">
        <v>0</v>
      </c>
      <c r="BK100" s="152">
        <v>0</v>
      </c>
    </row>
    <row r="101" spans="1:63" ht="47.25" x14ac:dyDescent="0.25">
      <c r="A101" s="128" t="s">
        <v>665</v>
      </c>
      <c r="B101" s="144" t="s">
        <v>649</v>
      </c>
      <c r="C101" s="145" t="s">
        <v>730</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x14ac:dyDescent="0.25">
      <c r="A102" s="128" t="s">
        <v>666</v>
      </c>
      <c r="B102" s="144" t="s">
        <v>650</v>
      </c>
      <c r="C102" s="145" t="s">
        <v>730</v>
      </c>
      <c r="D102" s="152">
        <v>0</v>
      </c>
      <c r="E102" s="152">
        <v>8</v>
      </c>
      <c r="F102" s="152">
        <v>0</v>
      </c>
      <c r="G102" s="152">
        <v>0</v>
      </c>
      <c r="H102" s="152">
        <v>0</v>
      </c>
      <c r="I102" s="152">
        <v>0</v>
      </c>
      <c r="J102" s="152">
        <v>0</v>
      </c>
      <c r="K102" s="152">
        <v>9.18</v>
      </c>
      <c r="L102" s="152">
        <v>0</v>
      </c>
      <c r="M102" s="152">
        <v>0</v>
      </c>
      <c r="N102" s="152">
        <v>0</v>
      </c>
      <c r="O102" s="152">
        <v>0</v>
      </c>
      <c r="P102" s="152">
        <v>0</v>
      </c>
      <c r="Q102" s="152">
        <v>0</v>
      </c>
      <c r="R102" s="152">
        <v>0</v>
      </c>
      <c r="S102" s="152">
        <v>0</v>
      </c>
      <c r="T102" s="152">
        <v>0</v>
      </c>
      <c r="U102" s="152">
        <v>0</v>
      </c>
      <c r="V102" s="152">
        <v>0</v>
      </c>
      <c r="W102" s="152">
        <v>0</v>
      </c>
      <c r="X102" s="152">
        <v>0</v>
      </c>
      <c r="Y102" s="152">
        <v>0</v>
      </c>
      <c r="Z102" s="152">
        <v>0</v>
      </c>
      <c r="AA102" s="152">
        <v>0</v>
      </c>
      <c r="AB102" s="152">
        <v>0</v>
      </c>
      <c r="AC102" s="152">
        <v>0</v>
      </c>
      <c r="AD102" s="152">
        <v>0</v>
      </c>
      <c r="AE102" s="152">
        <v>0</v>
      </c>
      <c r="AF102" s="152">
        <v>0</v>
      </c>
      <c r="AG102" s="152">
        <v>0</v>
      </c>
      <c r="AH102" s="152">
        <v>0</v>
      </c>
      <c r="AI102" s="152">
        <v>0</v>
      </c>
      <c r="AJ102" s="152">
        <v>0</v>
      </c>
      <c r="AK102" s="152">
        <v>0</v>
      </c>
      <c r="AL102" s="152">
        <v>0</v>
      </c>
      <c r="AM102" s="152">
        <v>0</v>
      </c>
      <c r="AN102" s="152">
        <v>0</v>
      </c>
      <c r="AO102" s="152">
        <v>0</v>
      </c>
      <c r="AP102" s="152">
        <v>0</v>
      </c>
      <c r="AQ102" s="152">
        <v>0</v>
      </c>
      <c r="AR102" s="152">
        <v>0</v>
      </c>
      <c r="AS102" s="152">
        <v>0</v>
      </c>
      <c r="AT102" s="152">
        <v>0</v>
      </c>
      <c r="AU102" s="152">
        <v>0</v>
      </c>
      <c r="AV102" s="152">
        <v>0</v>
      </c>
      <c r="AW102" s="152">
        <v>0</v>
      </c>
      <c r="AX102" s="152">
        <v>0</v>
      </c>
      <c r="AY102" s="152">
        <v>0</v>
      </c>
      <c r="AZ102" s="152">
        <v>0</v>
      </c>
      <c r="BA102" s="152">
        <v>0</v>
      </c>
      <c r="BB102" s="152">
        <v>0</v>
      </c>
      <c r="BC102" s="152">
        <v>0</v>
      </c>
      <c r="BD102" s="152">
        <v>0</v>
      </c>
      <c r="BE102" s="152">
        <v>0</v>
      </c>
      <c r="BF102" s="152">
        <v>0</v>
      </c>
      <c r="BG102" s="152">
        <v>0</v>
      </c>
      <c r="BH102" s="152">
        <v>6.1084715238949148</v>
      </c>
      <c r="BI102" s="152">
        <v>6.0217655900000002</v>
      </c>
      <c r="BJ102" s="152">
        <v>0</v>
      </c>
      <c r="BK102" s="152">
        <v>0</v>
      </c>
    </row>
    <row r="103" spans="1:63" ht="15.75" x14ac:dyDescent="0.25">
      <c r="A103" s="128" t="s">
        <v>666</v>
      </c>
      <c r="B103" s="144" t="s">
        <v>702</v>
      </c>
      <c r="C103" s="145" t="s">
        <v>836</v>
      </c>
      <c r="D103" s="152" t="s">
        <v>492</v>
      </c>
      <c r="E103" s="152">
        <v>8</v>
      </c>
      <c r="F103" s="152" t="s">
        <v>492</v>
      </c>
      <c r="G103" s="152" t="s">
        <v>492</v>
      </c>
      <c r="H103" s="152" t="s">
        <v>492</v>
      </c>
      <c r="I103" s="152" t="s">
        <v>492</v>
      </c>
      <c r="J103" s="152" t="s">
        <v>492</v>
      </c>
      <c r="K103" s="152">
        <v>9.18</v>
      </c>
      <c r="L103" s="152" t="s">
        <v>492</v>
      </c>
      <c r="M103" s="152" t="s">
        <v>492</v>
      </c>
      <c r="N103" s="152" t="s">
        <v>492</v>
      </c>
      <c r="O103" s="152" t="s">
        <v>492</v>
      </c>
      <c r="P103" s="152" t="s">
        <v>492</v>
      </c>
      <c r="Q103" s="152" t="s">
        <v>492</v>
      </c>
      <c r="R103" s="152" t="s">
        <v>492</v>
      </c>
      <c r="S103" s="152" t="s">
        <v>492</v>
      </c>
      <c r="T103" s="152" t="s">
        <v>492</v>
      </c>
      <c r="U103" s="152" t="s">
        <v>492</v>
      </c>
      <c r="V103" s="152" t="s">
        <v>492</v>
      </c>
      <c r="W103" s="152" t="s">
        <v>492</v>
      </c>
      <c r="X103" s="152" t="s">
        <v>492</v>
      </c>
      <c r="Y103" s="152" t="s">
        <v>492</v>
      </c>
      <c r="Z103" s="152" t="s">
        <v>492</v>
      </c>
      <c r="AA103" s="152" t="s">
        <v>492</v>
      </c>
      <c r="AB103" s="152" t="s">
        <v>492</v>
      </c>
      <c r="AC103" s="152" t="s">
        <v>492</v>
      </c>
      <c r="AD103" s="152" t="s">
        <v>492</v>
      </c>
      <c r="AE103" s="152" t="s">
        <v>492</v>
      </c>
      <c r="AF103" s="152" t="s">
        <v>492</v>
      </c>
      <c r="AG103" s="152" t="s">
        <v>492</v>
      </c>
      <c r="AH103" s="152" t="s">
        <v>492</v>
      </c>
      <c r="AI103" s="152" t="s">
        <v>492</v>
      </c>
      <c r="AJ103" s="152" t="s">
        <v>492</v>
      </c>
      <c r="AK103" s="152" t="s">
        <v>492</v>
      </c>
      <c r="AL103" s="152" t="s">
        <v>492</v>
      </c>
      <c r="AM103" s="152" t="s">
        <v>492</v>
      </c>
      <c r="AN103" s="152" t="s">
        <v>492</v>
      </c>
      <c r="AO103" s="152" t="s">
        <v>492</v>
      </c>
      <c r="AP103" s="152" t="s">
        <v>492</v>
      </c>
      <c r="AQ103" s="152" t="s">
        <v>492</v>
      </c>
      <c r="AR103" s="152" t="s">
        <v>492</v>
      </c>
      <c r="AS103" s="152" t="s">
        <v>492</v>
      </c>
      <c r="AT103" s="152" t="s">
        <v>492</v>
      </c>
      <c r="AU103" s="152" t="s">
        <v>492</v>
      </c>
      <c r="AV103" s="152" t="s">
        <v>492</v>
      </c>
      <c r="AW103" s="152" t="s">
        <v>492</v>
      </c>
      <c r="AX103" s="152" t="s">
        <v>492</v>
      </c>
      <c r="AY103" s="152" t="s">
        <v>492</v>
      </c>
      <c r="AZ103" s="152" t="s">
        <v>492</v>
      </c>
      <c r="BA103" s="152" t="s">
        <v>492</v>
      </c>
      <c r="BB103" s="152" t="s">
        <v>492</v>
      </c>
      <c r="BC103" s="152" t="s">
        <v>492</v>
      </c>
      <c r="BD103" s="152" t="s">
        <v>492</v>
      </c>
      <c r="BE103" s="152" t="s">
        <v>492</v>
      </c>
      <c r="BF103" s="152" t="s">
        <v>492</v>
      </c>
      <c r="BG103" s="152" t="s">
        <v>492</v>
      </c>
      <c r="BH103" s="152" t="s">
        <v>492</v>
      </c>
      <c r="BI103" s="152" t="s">
        <v>492</v>
      </c>
      <c r="BJ103" s="152" t="s">
        <v>492</v>
      </c>
      <c r="BK103" s="152" t="s">
        <v>492</v>
      </c>
    </row>
    <row r="104" spans="1:63" ht="31.5" x14ac:dyDescent="0.25">
      <c r="A104" s="128" t="s">
        <v>666</v>
      </c>
      <c r="B104" s="144" t="s">
        <v>704</v>
      </c>
      <c r="C104" s="145" t="s">
        <v>837</v>
      </c>
      <c r="D104" s="152" t="s">
        <v>492</v>
      </c>
      <c r="E104" s="152" t="s">
        <v>492</v>
      </c>
      <c r="F104" s="152" t="s">
        <v>492</v>
      </c>
      <c r="G104" s="152" t="s">
        <v>492</v>
      </c>
      <c r="H104" s="152" t="s">
        <v>492</v>
      </c>
      <c r="I104" s="152" t="s">
        <v>492</v>
      </c>
      <c r="J104" s="152" t="s">
        <v>492</v>
      </c>
      <c r="K104" s="152" t="s">
        <v>492</v>
      </c>
      <c r="L104" s="152" t="s">
        <v>492</v>
      </c>
      <c r="M104" s="152" t="s">
        <v>492</v>
      </c>
      <c r="N104" s="152" t="s">
        <v>492</v>
      </c>
      <c r="O104" s="152" t="s">
        <v>492</v>
      </c>
      <c r="P104" s="152" t="s">
        <v>492</v>
      </c>
      <c r="Q104" s="152" t="s">
        <v>492</v>
      </c>
      <c r="R104" s="152" t="s">
        <v>492</v>
      </c>
      <c r="S104" s="152" t="s">
        <v>492</v>
      </c>
      <c r="T104" s="152" t="s">
        <v>492</v>
      </c>
      <c r="U104" s="152" t="s">
        <v>492</v>
      </c>
      <c r="V104" s="152" t="s">
        <v>492</v>
      </c>
      <c r="W104" s="152" t="s">
        <v>492</v>
      </c>
      <c r="X104" s="152" t="s">
        <v>492</v>
      </c>
      <c r="Y104" s="152" t="s">
        <v>492</v>
      </c>
      <c r="Z104" s="152" t="s">
        <v>492</v>
      </c>
      <c r="AA104" s="152" t="s">
        <v>492</v>
      </c>
      <c r="AB104" s="152" t="s">
        <v>492</v>
      </c>
      <c r="AC104" s="152" t="s">
        <v>492</v>
      </c>
      <c r="AD104" s="152" t="s">
        <v>492</v>
      </c>
      <c r="AE104" s="152" t="s">
        <v>492</v>
      </c>
      <c r="AF104" s="152" t="s">
        <v>492</v>
      </c>
      <c r="AG104" s="152" t="s">
        <v>492</v>
      </c>
      <c r="AH104" s="152" t="s">
        <v>492</v>
      </c>
      <c r="AI104" s="152" t="s">
        <v>492</v>
      </c>
      <c r="AJ104" s="152" t="s">
        <v>492</v>
      </c>
      <c r="AK104" s="152" t="s">
        <v>492</v>
      </c>
      <c r="AL104" s="152" t="s">
        <v>492</v>
      </c>
      <c r="AM104" s="152" t="s">
        <v>492</v>
      </c>
      <c r="AN104" s="152" t="s">
        <v>492</v>
      </c>
      <c r="AO104" s="152" t="s">
        <v>492</v>
      </c>
      <c r="AP104" s="152" t="s">
        <v>492</v>
      </c>
      <c r="AQ104" s="152" t="s">
        <v>492</v>
      </c>
      <c r="AR104" s="152" t="s">
        <v>492</v>
      </c>
      <c r="AS104" s="152" t="s">
        <v>492</v>
      </c>
      <c r="AT104" s="152" t="s">
        <v>492</v>
      </c>
      <c r="AU104" s="152" t="s">
        <v>492</v>
      </c>
      <c r="AV104" s="152" t="s">
        <v>492</v>
      </c>
      <c r="AW104" s="152" t="s">
        <v>492</v>
      </c>
      <c r="AX104" s="152" t="s">
        <v>492</v>
      </c>
      <c r="AY104" s="152" t="s">
        <v>492</v>
      </c>
      <c r="AZ104" s="152" t="s">
        <v>492</v>
      </c>
      <c r="BA104" s="152" t="s">
        <v>492</v>
      </c>
      <c r="BB104" s="152" t="s">
        <v>492</v>
      </c>
      <c r="BC104" s="152" t="s">
        <v>492</v>
      </c>
      <c r="BD104" s="152" t="s">
        <v>492</v>
      </c>
      <c r="BE104" s="152" t="s">
        <v>492</v>
      </c>
      <c r="BF104" s="152" t="s">
        <v>492</v>
      </c>
      <c r="BG104" s="152" t="s">
        <v>492</v>
      </c>
      <c r="BH104" s="152" t="s">
        <v>492</v>
      </c>
      <c r="BI104" s="152" t="s">
        <v>492</v>
      </c>
      <c r="BJ104" s="152" t="s">
        <v>492</v>
      </c>
      <c r="BK104" s="152" t="s">
        <v>492</v>
      </c>
    </row>
    <row r="105" spans="1:63" ht="63" x14ac:dyDescent="0.25">
      <c r="A105" s="128" t="s">
        <v>666</v>
      </c>
      <c r="B105" s="144" t="s">
        <v>703</v>
      </c>
      <c r="C105" s="145" t="s">
        <v>838</v>
      </c>
      <c r="D105" s="152" t="s">
        <v>492</v>
      </c>
      <c r="E105" s="152" t="s">
        <v>492</v>
      </c>
      <c r="F105" s="152" t="s">
        <v>492</v>
      </c>
      <c r="G105" s="152" t="s">
        <v>492</v>
      </c>
      <c r="H105" s="152" t="s">
        <v>492</v>
      </c>
      <c r="I105" s="152" t="s">
        <v>492</v>
      </c>
      <c r="J105" s="152" t="s">
        <v>492</v>
      </c>
      <c r="K105" s="152" t="s">
        <v>492</v>
      </c>
      <c r="L105" s="152" t="s">
        <v>492</v>
      </c>
      <c r="M105" s="152" t="s">
        <v>492</v>
      </c>
      <c r="N105" s="152" t="s">
        <v>492</v>
      </c>
      <c r="O105" s="152" t="s">
        <v>492</v>
      </c>
      <c r="P105" s="152" t="s">
        <v>492</v>
      </c>
      <c r="Q105" s="152" t="s">
        <v>492</v>
      </c>
      <c r="R105" s="152" t="s">
        <v>492</v>
      </c>
      <c r="S105" s="152" t="s">
        <v>492</v>
      </c>
      <c r="T105" s="152" t="s">
        <v>492</v>
      </c>
      <c r="U105" s="152" t="s">
        <v>492</v>
      </c>
      <c r="V105" s="152" t="s">
        <v>492</v>
      </c>
      <c r="W105" s="152" t="s">
        <v>492</v>
      </c>
      <c r="X105" s="152" t="s">
        <v>492</v>
      </c>
      <c r="Y105" s="152" t="s">
        <v>492</v>
      </c>
      <c r="Z105" s="152" t="s">
        <v>492</v>
      </c>
      <c r="AA105" s="152" t="s">
        <v>492</v>
      </c>
      <c r="AB105" s="152" t="s">
        <v>492</v>
      </c>
      <c r="AC105" s="152" t="s">
        <v>492</v>
      </c>
      <c r="AD105" s="152" t="s">
        <v>492</v>
      </c>
      <c r="AE105" s="152" t="s">
        <v>492</v>
      </c>
      <c r="AF105" s="152" t="s">
        <v>492</v>
      </c>
      <c r="AG105" s="152" t="s">
        <v>492</v>
      </c>
      <c r="AH105" s="152" t="s">
        <v>492</v>
      </c>
      <c r="AI105" s="152" t="s">
        <v>492</v>
      </c>
      <c r="AJ105" s="152" t="s">
        <v>492</v>
      </c>
      <c r="AK105" s="152" t="s">
        <v>492</v>
      </c>
      <c r="AL105" s="152" t="s">
        <v>492</v>
      </c>
      <c r="AM105" s="152" t="s">
        <v>492</v>
      </c>
      <c r="AN105" s="152" t="s">
        <v>492</v>
      </c>
      <c r="AO105" s="152" t="s">
        <v>492</v>
      </c>
      <c r="AP105" s="152" t="s">
        <v>492</v>
      </c>
      <c r="AQ105" s="152" t="s">
        <v>492</v>
      </c>
      <c r="AR105" s="152" t="s">
        <v>492</v>
      </c>
      <c r="AS105" s="152" t="s">
        <v>492</v>
      </c>
      <c r="AT105" s="152" t="s">
        <v>492</v>
      </c>
      <c r="AU105" s="152" t="s">
        <v>492</v>
      </c>
      <c r="AV105" s="152" t="s">
        <v>492</v>
      </c>
      <c r="AW105" s="152" t="s">
        <v>492</v>
      </c>
      <c r="AX105" s="152" t="s">
        <v>492</v>
      </c>
      <c r="AY105" s="152" t="s">
        <v>492</v>
      </c>
      <c r="AZ105" s="152" t="s">
        <v>492</v>
      </c>
      <c r="BA105" s="152" t="s">
        <v>492</v>
      </c>
      <c r="BB105" s="152" t="s">
        <v>492</v>
      </c>
      <c r="BC105" s="152" t="s">
        <v>492</v>
      </c>
      <c r="BD105" s="152" t="s">
        <v>492</v>
      </c>
      <c r="BE105" s="152" t="s">
        <v>492</v>
      </c>
      <c r="BF105" s="152" t="s">
        <v>492</v>
      </c>
      <c r="BG105" s="152" t="s">
        <v>492</v>
      </c>
      <c r="BH105" s="152" t="s">
        <v>492</v>
      </c>
      <c r="BI105" s="152" t="s">
        <v>492</v>
      </c>
      <c r="BJ105" s="152" t="s">
        <v>492</v>
      </c>
      <c r="BK105" s="152" t="s">
        <v>492</v>
      </c>
    </row>
    <row r="106" spans="1:63" ht="31.5" x14ac:dyDescent="0.25">
      <c r="A106" s="128" t="s">
        <v>666</v>
      </c>
      <c r="B106" s="144" t="s">
        <v>709</v>
      </c>
      <c r="C106" s="145" t="s">
        <v>839</v>
      </c>
      <c r="D106" s="152" t="s">
        <v>492</v>
      </c>
      <c r="E106" s="152" t="s">
        <v>492</v>
      </c>
      <c r="F106" s="152" t="s">
        <v>492</v>
      </c>
      <c r="G106" s="152" t="s">
        <v>492</v>
      </c>
      <c r="H106" s="152" t="s">
        <v>492</v>
      </c>
      <c r="I106" s="152" t="s">
        <v>492</v>
      </c>
      <c r="J106" s="152" t="s">
        <v>492</v>
      </c>
      <c r="K106" s="152" t="s">
        <v>492</v>
      </c>
      <c r="L106" s="152" t="s">
        <v>492</v>
      </c>
      <c r="M106" s="152" t="s">
        <v>492</v>
      </c>
      <c r="N106" s="152" t="s">
        <v>492</v>
      </c>
      <c r="O106" s="152" t="s">
        <v>492</v>
      </c>
      <c r="P106" s="152" t="s">
        <v>492</v>
      </c>
      <c r="Q106" s="152" t="s">
        <v>492</v>
      </c>
      <c r="R106" s="152" t="s">
        <v>492</v>
      </c>
      <c r="S106" s="152" t="s">
        <v>492</v>
      </c>
      <c r="T106" s="152" t="s">
        <v>492</v>
      </c>
      <c r="U106" s="152" t="s">
        <v>492</v>
      </c>
      <c r="V106" s="152" t="s">
        <v>492</v>
      </c>
      <c r="W106" s="152" t="s">
        <v>492</v>
      </c>
      <c r="X106" s="152" t="s">
        <v>492</v>
      </c>
      <c r="Y106" s="152" t="s">
        <v>492</v>
      </c>
      <c r="Z106" s="152" t="s">
        <v>492</v>
      </c>
      <c r="AA106" s="152" t="s">
        <v>492</v>
      </c>
      <c r="AB106" s="152" t="s">
        <v>492</v>
      </c>
      <c r="AC106" s="152" t="s">
        <v>492</v>
      </c>
      <c r="AD106" s="152" t="s">
        <v>492</v>
      </c>
      <c r="AE106" s="152" t="s">
        <v>492</v>
      </c>
      <c r="AF106" s="152" t="s">
        <v>492</v>
      </c>
      <c r="AG106" s="152" t="s">
        <v>492</v>
      </c>
      <c r="AH106" s="152" t="s">
        <v>492</v>
      </c>
      <c r="AI106" s="152" t="s">
        <v>492</v>
      </c>
      <c r="AJ106" s="152" t="s">
        <v>492</v>
      </c>
      <c r="AK106" s="152" t="s">
        <v>492</v>
      </c>
      <c r="AL106" s="152" t="s">
        <v>492</v>
      </c>
      <c r="AM106" s="152" t="s">
        <v>492</v>
      </c>
      <c r="AN106" s="152" t="s">
        <v>492</v>
      </c>
      <c r="AO106" s="152" t="s">
        <v>492</v>
      </c>
      <c r="AP106" s="152" t="s">
        <v>492</v>
      </c>
      <c r="AQ106" s="152" t="s">
        <v>492</v>
      </c>
      <c r="AR106" s="152" t="s">
        <v>492</v>
      </c>
      <c r="AS106" s="152" t="s">
        <v>492</v>
      </c>
      <c r="AT106" s="152" t="s">
        <v>492</v>
      </c>
      <c r="AU106" s="152" t="s">
        <v>492</v>
      </c>
      <c r="AV106" s="152" t="s">
        <v>492</v>
      </c>
      <c r="AW106" s="152" t="s">
        <v>492</v>
      </c>
      <c r="AX106" s="152" t="s">
        <v>492</v>
      </c>
      <c r="AY106" s="152" t="s">
        <v>492</v>
      </c>
      <c r="AZ106" s="152" t="s">
        <v>492</v>
      </c>
      <c r="BA106" s="152" t="s">
        <v>492</v>
      </c>
      <c r="BB106" s="152" t="s">
        <v>492</v>
      </c>
      <c r="BC106" s="152" t="s">
        <v>492</v>
      </c>
      <c r="BD106" s="152" t="s">
        <v>492</v>
      </c>
      <c r="BE106" s="152" t="s">
        <v>492</v>
      </c>
      <c r="BF106" s="152" t="s">
        <v>492</v>
      </c>
      <c r="BG106" s="152" t="s">
        <v>492</v>
      </c>
      <c r="BH106" s="152">
        <v>4.1313559322</v>
      </c>
      <c r="BI106" s="152">
        <v>4.1101694900000005</v>
      </c>
      <c r="BJ106" s="152" t="s">
        <v>492</v>
      </c>
      <c r="BK106" s="152" t="s">
        <v>492</v>
      </c>
    </row>
    <row r="107" spans="1:63" ht="31.5" x14ac:dyDescent="0.25">
      <c r="A107" s="128" t="s">
        <v>666</v>
      </c>
      <c r="B107" s="144" t="s">
        <v>710</v>
      </c>
      <c r="C107" s="145" t="s">
        <v>840</v>
      </c>
      <c r="D107" s="152" t="s">
        <v>492</v>
      </c>
      <c r="E107" s="152" t="s">
        <v>492</v>
      </c>
      <c r="F107" s="152" t="s">
        <v>492</v>
      </c>
      <c r="G107" s="152" t="s">
        <v>492</v>
      </c>
      <c r="H107" s="152" t="s">
        <v>492</v>
      </c>
      <c r="I107" s="152" t="s">
        <v>492</v>
      </c>
      <c r="J107" s="152" t="s">
        <v>492</v>
      </c>
      <c r="K107" s="152" t="s">
        <v>492</v>
      </c>
      <c r="L107" s="152" t="s">
        <v>492</v>
      </c>
      <c r="M107" s="152" t="s">
        <v>492</v>
      </c>
      <c r="N107" s="152" t="s">
        <v>492</v>
      </c>
      <c r="O107" s="152" t="s">
        <v>492</v>
      </c>
      <c r="P107" s="152" t="s">
        <v>492</v>
      </c>
      <c r="Q107" s="152" t="s">
        <v>492</v>
      </c>
      <c r="R107" s="152" t="s">
        <v>492</v>
      </c>
      <c r="S107" s="152" t="s">
        <v>492</v>
      </c>
      <c r="T107" s="152" t="s">
        <v>492</v>
      </c>
      <c r="U107" s="152" t="s">
        <v>492</v>
      </c>
      <c r="V107" s="152" t="s">
        <v>492</v>
      </c>
      <c r="W107" s="152" t="s">
        <v>492</v>
      </c>
      <c r="X107" s="152" t="s">
        <v>492</v>
      </c>
      <c r="Y107" s="152" t="s">
        <v>492</v>
      </c>
      <c r="Z107" s="152" t="s">
        <v>492</v>
      </c>
      <c r="AA107" s="152" t="s">
        <v>492</v>
      </c>
      <c r="AB107" s="152" t="s">
        <v>492</v>
      </c>
      <c r="AC107" s="152" t="s">
        <v>492</v>
      </c>
      <c r="AD107" s="152" t="s">
        <v>492</v>
      </c>
      <c r="AE107" s="152" t="s">
        <v>492</v>
      </c>
      <c r="AF107" s="152" t="s">
        <v>492</v>
      </c>
      <c r="AG107" s="152" t="s">
        <v>492</v>
      </c>
      <c r="AH107" s="152" t="s">
        <v>492</v>
      </c>
      <c r="AI107" s="152" t="s">
        <v>492</v>
      </c>
      <c r="AJ107" s="152" t="s">
        <v>492</v>
      </c>
      <c r="AK107" s="152" t="s">
        <v>492</v>
      </c>
      <c r="AL107" s="152" t="s">
        <v>492</v>
      </c>
      <c r="AM107" s="152" t="s">
        <v>492</v>
      </c>
      <c r="AN107" s="152" t="s">
        <v>492</v>
      </c>
      <c r="AO107" s="152" t="s">
        <v>492</v>
      </c>
      <c r="AP107" s="152" t="s">
        <v>492</v>
      </c>
      <c r="AQ107" s="152" t="s">
        <v>492</v>
      </c>
      <c r="AR107" s="152" t="s">
        <v>492</v>
      </c>
      <c r="AS107" s="152" t="s">
        <v>492</v>
      </c>
      <c r="AT107" s="152" t="s">
        <v>492</v>
      </c>
      <c r="AU107" s="152" t="s">
        <v>492</v>
      </c>
      <c r="AV107" s="152" t="s">
        <v>492</v>
      </c>
      <c r="AW107" s="152" t="s">
        <v>492</v>
      </c>
      <c r="AX107" s="152" t="s">
        <v>492</v>
      </c>
      <c r="AY107" s="152" t="s">
        <v>492</v>
      </c>
      <c r="AZ107" s="152" t="s">
        <v>492</v>
      </c>
      <c r="BA107" s="152" t="s">
        <v>492</v>
      </c>
      <c r="BB107" s="152" t="s">
        <v>492</v>
      </c>
      <c r="BC107" s="152" t="s">
        <v>492</v>
      </c>
      <c r="BD107" s="152" t="s">
        <v>492</v>
      </c>
      <c r="BE107" s="152" t="s">
        <v>492</v>
      </c>
      <c r="BF107" s="152" t="s">
        <v>492</v>
      </c>
      <c r="BG107" s="152" t="s">
        <v>492</v>
      </c>
      <c r="BH107" s="152" t="s">
        <v>492</v>
      </c>
      <c r="BI107" s="152" t="s">
        <v>492</v>
      </c>
      <c r="BJ107" s="152" t="s">
        <v>492</v>
      </c>
      <c r="BK107" s="152" t="s">
        <v>492</v>
      </c>
    </row>
    <row r="108" spans="1:63" ht="47.25" x14ac:dyDescent="0.25">
      <c r="A108" s="128" t="s">
        <v>666</v>
      </c>
      <c r="B108" s="144" t="s">
        <v>711</v>
      </c>
      <c r="C108" s="145" t="s">
        <v>841</v>
      </c>
      <c r="D108" s="152" t="s">
        <v>492</v>
      </c>
      <c r="E108" s="152" t="s">
        <v>492</v>
      </c>
      <c r="F108" s="152" t="s">
        <v>492</v>
      </c>
      <c r="G108" s="152" t="s">
        <v>492</v>
      </c>
      <c r="H108" s="152" t="s">
        <v>492</v>
      </c>
      <c r="I108" s="152" t="s">
        <v>492</v>
      </c>
      <c r="J108" s="152" t="s">
        <v>492</v>
      </c>
      <c r="K108" s="152" t="s">
        <v>492</v>
      </c>
      <c r="L108" s="152" t="s">
        <v>492</v>
      </c>
      <c r="M108" s="152" t="s">
        <v>492</v>
      </c>
      <c r="N108" s="152" t="s">
        <v>492</v>
      </c>
      <c r="O108" s="152" t="s">
        <v>492</v>
      </c>
      <c r="P108" s="152" t="s">
        <v>492</v>
      </c>
      <c r="Q108" s="152" t="s">
        <v>492</v>
      </c>
      <c r="R108" s="152" t="s">
        <v>492</v>
      </c>
      <c r="S108" s="152" t="s">
        <v>492</v>
      </c>
      <c r="T108" s="152" t="s">
        <v>492</v>
      </c>
      <c r="U108" s="152" t="s">
        <v>492</v>
      </c>
      <c r="V108" s="152" t="s">
        <v>492</v>
      </c>
      <c r="W108" s="152" t="s">
        <v>492</v>
      </c>
      <c r="X108" s="152" t="s">
        <v>492</v>
      </c>
      <c r="Y108" s="152" t="s">
        <v>492</v>
      </c>
      <c r="Z108" s="152" t="s">
        <v>492</v>
      </c>
      <c r="AA108" s="152" t="s">
        <v>492</v>
      </c>
      <c r="AB108" s="152" t="s">
        <v>492</v>
      </c>
      <c r="AC108" s="152" t="s">
        <v>492</v>
      </c>
      <c r="AD108" s="152" t="s">
        <v>492</v>
      </c>
      <c r="AE108" s="152" t="s">
        <v>492</v>
      </c>
      <c r="AF108" s="152" t="s">
        <v>492</v>
      </c>
      <c r="AG108" s="152" t="s">
        <v>492</v>
      </c>
      <c r="AH108" s="152" t="s">
        <v>492</v>
      </c>
      <c r="AI108" s="152" t="s">
        <v>492</v>
      </c>
      <c r="AJ108" s="152" t="s">
        <v>492</v>
      </c>
      <c r="AK108" s="152" t="s">
        <v>492</v>
      </c>
      <c r="AL108" s="152" t="s">
        <v>492</v>
      </c>
      <c r="AM108" s="152" t="s">
        <v>492</v>
      </c>
      <c r="AN108" s="152" t="s">
        <v>492</v>
      </c>
      <c r="AO108" s="152" t="s">
        <v>492</v>
      </c>
      <c r="AP108" s="152" t="s">
        <v>492</v>
      </c>
      <c r="AQ108" s="152" t="s">
        <v>492</v>
      </c>
      <c r="AR108" s="152" t="s">
        <v>492</v>
      </c>
      <c r="AS108" s="152" t="s">
        <v>492</v>
      </c>
      <c r="AT108" s="152" t="s">
        <v>492</v>
      </c>
      <c r="AU108" s="152" t="s">
        <v>492</v>
      </c>
      <c r="AV108" s="152" t="s">
        <v>492</v>
      </c>
      <c r="AW108" s="152" t="s">
        <v>492</v>
      </c>
      <c r="AX108" s="152" t="s">
        <v>492</v>
      </c>
      <c r="AY108" s="152" t="s">
        <v>492</v>
      </c>
      <c r="AZ108" s="152" t="s">
        <v>492</v>
      </c>
      <c r="BA108" s="152" t="s">
        <v>492</v>
      </c>
      <c r="BB108" s="152" t="s">
        <v>492</v>
      </c>
      <c r="BC108" s="152" t="s">
        <v>492</v>
      </c>
      <c r="BD108" s="152" t="s">
        <v>492</v>
      </c>
      <c r="BE108" s="152" t="s">
        <v>492</v>
      </c>
      <c r="BF108" s="152" t="s">
        <v>492</v>
      </c>
      <c r="BG108" s="152" t="s">
        <v>492</v>
      </c>
      <c r="BH108" s="152" t="s">
        <v>492</v>
      </c>
      <c r="BI108" s="152" t="s">
        <v>492</v>
      </c>
      <c r="BJ108" s="152" t="s">
        <v>492</v>
      </c>
      <c r="BK108" s="152" t="s">
        <v>492</v>
      </c>
    </row>
    <row r="109" spans="1:63" ht="47.25" x14ac:dyDescent="0.25">
      <c r="A109" s="128" t="s">
        <v>666</v>
      </c>
      <c r="B109" s="144" t="s">
        <v>712</v>
      </c>
      <c r="C109" s="145" t="s">
        <v>842</v>
      </c>
      <c r="D109" s="152" t="s">
        <v>492</v>
      </c>
      <c r="E109" s="152" t="s">
        <v>492</v>
      </c>
      <c r="F109" s="152" t="s">
        <v>492</v>
      </c>
      <c r="G109" s="152" t="s">
        <v>492</v>
      </c>
      <c r="H109" s="152" t="s">
        <v>492</v>
      </c>
      <c r="I109" s="152" t="s">
        <v>492</v>
      </c>
      <c r="J109" s="152" t="s">
        <v>492</v>
      </c>
      <c r="K109" s="152" t="s">
        <v>492</v>
      </c>
      <c r="L109" s="152" t="s">
        <v>492</v>
      </c>
      <c r="M109" s="152" t="s">
        <v>492</v>
      </c>
      <c r="N109" s="152" t="s">
        <v>492</v>
      </c>
      <c r="O109" s="152" t="s">
        <v>492</v>
      </c>
      <c r="P109" s="152" t="s">
        <v>492</v>
      </c>
      <c r="Q109" s="152" t="s">
        <v>492</v>
      </c>
      <c r="R109" s="152" t="s">
        <v>492</v>
      </c>
      <c r="S109" s="152" t="s">
        <v>492</v>
      </c>
      <c r="T109" s="152" t="s">
        <v>492</v>
      </c>
      <c r="U109" s="152" t="s">
        <v>492</v>
      </c>
      <c r="V109" s="152" t="s">
        <v>492</v>
      </c>
      <c r="W109" s="152" t="s">
        <v>492</v>
      </c>
      <c r="X109" s="152" t="s">
        <v>492</v>
      </c>
      <c r="Y109" s="152" t="s">
        <v>492</v>
      </c>
      <c r="Z109" s="152" t="s">
        <v>492</v>
      </c>
      <c r="AA109" s="152" t="s">
        <v>492</v>
      </c>
      <c r="AB109" s="152" t="s">
        <v>492</v>
      </c>
      <c r="AC109" s="152" t="s">
        <v>492</v>
      </c>
      <c r="AD109" s="152" t="s">
        <v>492</v>
      </c>
      <c r="AE109" s="152" t="s">
        <v>492</v>
      </c>
      <c r="AF109" s="152" t="s">
        <v>492</v>
      </c>
      <c r="AG109" s="152" t="s">
        <v>492</v>
      </c>
      <c r="AH109" s="152" t="s">
        <v>492</v>
      </c>
      <c r="AI109" s="152" t="s">
        <v>492</v>
      </c>
      <c r="AJ109" s="152" t="s">
        <v>492</v>
      </c>
      <c r="AK109" s="152" t="s">
        <v>492</v>
      </c>
      <c r="AL109" s="152" t="s">
        <v>492</v>
      </c>
      <c r="AM109" s="152" t="s">
        <v>492</v>
      </c>
      <c r="AN109" s="152" t="s">
        <v>492</v>
      </c>
      <c r="AO109" s="152" t="s">
        <v>492</v>
      </c>
      <c r="AP109" s="152" t="s">
        <v>492</v>
      </c>
      <c r="AQ109" s="152" t="s">
        <v>492</v>
      </c>
      <c r="AR109" s="152" t="s">
        <v>492</v>
      </c>
      <c r="AS109" s="152" t="s">
        <v>492</v>
      </c>
      <c r="AT109" s="152" t="s">
        <v>492</v>
      </c>
      <c r="AU109" s="152" t="s">
        <v>492</v>
      </c>
      <c r="AV109" s="152" t="s">
        <v>492</v>
      </c>
      <c r="AW109" s="152" t="s">
        <v>492</v>
      </c>
      <c r="AX109" s="152" t="s">
        <v>492</v>
      </c>
      <c r="AY109" s="152" t="s">
        <v>492</v>
      </c>
      <c r="AZ109" s="152" t="s">
        <v>492</v>
      </c>
      <c r="BA109" s="152" t="s">
        <v>492</v>
      </c>
      <c r="BB109" s="152" t="s">
        <v>492</v>
      </c>
      <c r="BC109" s="152" t="s">
        <v>492</v>
      </c>
      <c r="BD109" s="152" t="s">
        <v>492</v>
      </c>
      <c r="BE109" s="152" t="s">
        <v>492</v>
      </c>
      <c r="BF109" s="152" t="s">
        <v>492</v>
      </c>
      <c r="BG109" s="152" t="s">
        <v>492</v>
      </c>
      <c r="BH109" s="152" t="s">
        <v>492</v>
      </c>
      <c r="BI109" s="152" t="s">
        <v>492</v>
      </c>
      <c r="BJ109" s="152" t="s">
        <v>492</v>
      </c>
      <c r="BK109" s="152" t="s">
        <v>492</v>
      </c>
    </row>
    <row r="110" spans="1:63" ht="31.5" x14ac:dyDescent="0.25">
      <c r="A110" s="128" t="s">
        <v>666</v>
      </c>
      <c r="B110" s="144" t="s">
        <v>713</v>
      </c>
      <c r="C110" s="145" t="s">
        <v>843</v>
      </c>
      <c r="D110" s="152" t="s">
        <v>492</v>
      </c>
      <c r="E110" s="152" t="s">
        <v>492</v>
      </c>
      <c r="F110" s="152" t="s">
        <v>492</v>
      </c>
      <c r="G110" s="152" t="s">
        <v>492</v>
      </c>
      <c r="H110" s="152" t="s">
        <v>492</v>
      </c>
      <c r="I110" s="152" t="s">
        <v>492</v>
      </c>
      <c r="J110" s="152" t="s">
        <v>492</v>
      </c>
      <c r="K110" s="152" t="s">
        <v>492</v>
      </c>
      <c r="L110" s="152" t="s">
        <v>492</v>
      </c>
      <c r="M110" s="152" t="s">
        <v>492</v>
      </c>
      <c r="N110" s="152" t="s">
        <v>492</v>
      </c>
      <c r="O110" s="152" t="s">
        <v>492</v>
      </c>
      <c r="P110" s="152" t="s">
        <v>492</v>
      </c>
      <c r="Q110" s="152" t="s">
        <v>492</v>
      </c>
      <c r="R110" s="152" t="s">
        <v>492</v>
      </c>
      <c r="S110" s="152" t="s">
        <v>492</v>
      </c>
      <c r="T110" s="152" t="s">
        <v>492</v>
      </c>
      <c r="U110" s="152" t="s">
        <v>492</v>
      </c>
      <c r="V110" s="152" t="s">
        <v>492</v>
      </c>
      <c r="W110" s="152" t="s">
        <v>492</v>
      </c>
      <c r="X110" s="152" t="s">
        <v>492</v>
      </c>
      <c r="Y110" s="152" t="s">
        <v>492</v>
      </c>
      <c r="Z110" s="152" t="s">
        <v>492</v>
      </c>
      <c r="AA110" s="152" t="s">
        <v>492</v>
      </c>
      <c r="AB110" s="152" t="s">
        <v>492</v>
      </c>
      <c r="AC110" s="152" t="s">
        <v>492</v>
      </c>
      <c r="AD110" s="152" t="s">
        <v>492</v>
      </c>
      <c r="AE110" s="152" t="s">
        <v>492</v>
      </c>
      <c r="AF110" s="152" t="s">
        <v>492</v>
      </c>
      <c r="AG110" s="152" t="s">
        <v>492</v>
      </c>
      <c r="AH110" s="152" t="s">
        <v>492</v>
      </c>
      <c r="AI110" s="152" t="s">
        <v>492</v>
      </c>
      <c r="AJ110" s="152" t="s">
        <v>492</v>
      </c>
      <c r="AK110" s="152" t="s">
        <v>492</v>
      </c>
      <c r="AL110" s="152" t="s">
        <v>492</v>
      </c>
      <c r="AM110" s="152" t="s">
        <v>492</v>
      </c>
      <c r="AN110" s="152" t="s">
        <v>492</v>
      </c>
      <c r="AO110" s="152" t="s">
        <v>492</v>
      </c>
      <c r="AP110" s="152" t="s">
        <v>492</v>
      </c>
      <c r="AQ110" s="152" t="s">
        <v>492</v>
      </c>
      <c r="AR110" s="152" t="s">
        <v>492</v>
      </c>
      <c r="AS110" s="152" t="s">
        <v>492</v>
      </c>
      <c r="AT110" s="152" t="s">
        <v>492</v>
      </c>
      <c r="AU110" s="152" t="s">
        <v>492</v>
      </c>
      <c r="AV110" s="152" t="s">
        <v>492</v>
      </c>
      <c r="AW110" s="152" t="s">
        <v>492</v>
      </c>
      <c r="AX110" s="152" t="s">
        <v>492</v>
      </c>
      <c r="AY110" s="152" t="s">
        <v>492</v>
      </c>
      <c r="AZ110" s="152" t="s">
        <v>492</v>
      </c>
      <c r="BA110" s="152" t="s">
        <v>492</v>
      </c>
      <c r="BB110" s="152" t="s">
        <v>492</v>
      </c>
      <c r="BC110" s="152" t="s">
        <v>492</v>
      </c>
      <c r="BD110" s="152" t="s">
        <v>492</v>
      </c>
      <c r="BE110" s="152" t="s">
        <v>492</v>
      </c>
      <c r="BF110" s="152" t="s">
        <v>492</v>
      </c>
      <c r="BG110" s="152" t="s">
        <v>492</v>
      </c>
      <c r="BH110" s="152" t="s">
        <v>492</v>
      </c>
      <c r="BI110" s="152" t="s">
        <v>492</v>
      </c>
      <c r="BJ110" s="152" t="s">
        <v>492</v>
      </c>
      <c r="BK110" s="152" t="s">
        <v>492</v>
      </c>
    </row>
    <row r="111" spans="1:63" ht="31.5" x14ac:dyDescent="0.25">
      <c r="A111" s="128" t="s">
        <v>666</v>
      </c>
      <c r="B111" s="144" t="s">
        <v>714</v>
      </c>
      <c r="C111" s="145" t="s">
        <v>844</v>
      </c>
      <c r="D111" s="152" t="s">
        <v>492</v>
      </c>
      <c r="E111" s="152" t="s">
        <v>492</v>
      </c>
      <c r="F111" s="152" t="s">
        <v>492</v>
      </c>
      <c r="G111" s="152" t="s">
        <v>492</v>
      </c>
      <c r="H111" s="152" t="s">
        <v>492</v>
      </c>
      <c r="I111" s="152" t="s">
        <v>492</v>
      </c>
      <c r="J111" s="152" t="s">
        <v>492</v>
      </c>
      <c r="K111" s="152" t="s">
        <v>492</v>
      </c>
      <c r="L111" s="152" t="s">
        <v>492</v>
      </c>
      <c r="M111" s="152" t="s">
        <v>492</v>
      </c>
      <c r="N111" s="152" t="s">
        <v>492</v>
      </c>
      <c r="O111" s="152" t="s">
        <v>492</v>
      </c>
      <c r="P111" s="152" t="s">
        <v>492</v>
      </c>
      <c r="Q111" s="152" t="s">
        <v>492</v>
      </c>
      <c r="R111" s="152" t="s">
        <v>492</v>
      </c>
      <c r="S111" s="152" t="s">
        <v>492</v>
      </c>
      <c r="T111" s="152" t="s">
        <v>492</v>
      </c>
      <c r="U111" s="152" t="s">
        <v>492</v>
      </c>
      <c r="V111" s="152" t="s">
        <v>492</v>
      </c>
      <c r="W111" s="152" t="s">
        <v>492</v>
      </c>
      <c r="X111" s="152" t="s">
        <v>492</v>
      </c>
      <c r="Y111" s="152" t="s">
        <v>492</v>
      </c>
      <c r="Z111" s="152" t="s">
        <v>492</v>
      </c>
      <c r="AA111" s="152" t="s">
        <v>492</v>
      </c>
      <c r="AB111" s="152" t="s">
        <v>492</v>
      </c>
      <c r="AC111" s="152" t="s">
        <v>492</v>
      </c>
      <c r="AD111" s="152" t="s">
        <v>492</v>
      </c>
      <c r="AE111" s="152" t="s">
        <v>492</v>
      </c>
      <c r="AF111" s="152" t="s">
        <v>492</v>
      </c>
      <c r="AG111" s="152" t="s">
        <v>492</v>
      </c>
      <c r="AH111" s="152" t="s">
        <v>492</v>
      </c>
      <c r="AI111" s="152" t="s">
        <v>492</v>
      </c>
      <c r="AJ111" s="152" t="s">
        <v>492</v>
      </c>
      <c r="AK111" s="152" t="s">
        <v>492</v>
      </c>
      <c r="AL111" s="152" t="s">
        <v>492</v>
      </c>
      <c r="AM111" s="152" t="s">
        <v>492</v>
      </c>
      <c r="AN111" s="152" t="s">
        <v>492</v>
      </c>
      <c r="AO111" s="152" t="s">
        <v>492</v>
      </c>
      <c r="AP111" s="152" t="s">
        <v>492</v>
      </c>
      <c r="AQ111" s="152" t="s">
        <v>492</v>
      </c>
      <c r="AR111" s="152" t="s">
        <v>492</v>
      </c>
      <c r="AS111" s="152" t="s">
        <v>492</v>
      </c>
      <c r="AT111" s="152" t="s">
        <v>492</v>
      </c>
      <c r="AU111" s="152" t="s">
        <v>492</v>
      </c>
      <c r="AV111" s="152" t="s">
        <v>492</v>
      </c>
      <c r="AW111" s="152" t="s">
        <v>492</v>
      </c>
      <c r="AX111" s="152" t="s">
        <v>492</v>
      </c>
      <c r="AY111" s="152" t="s">
        <v>492</v>
      </c>
      <c r="AZ111" s="152" t="s">
        <v>492</v>
      </c>
      <c r="BA111" s="152" t="s">
        <v>492</v>
      </c>
      <c r="BB111" s="152" t="s">
        <v>492</v>
      </c>
      <c r="BC111" s="152" t="s">
        <v>492</v>
      </c>
      <c r="BD111" s="152" t="s">
        <v>492</v>
      </c>
      <c r="BE111" s="152" t="s">
        <v>492</v>
      </c>
      <c r="BF111" s="152" t="s">
        <v>492</v>
      </c>
      <c r="BG111" s="152" t="s">
        <v>492</v>
      </c>
      <c r="BH111" s="152" t="s">
        <v>492</v>
      </c>
      <c r="BI111" s="152" t="s">
        <v>492</v>
      </c>
      <c r="BJ111" s="152" t="s">
        <v>492</v>
      </c>
      <c r="BK111" s="152" t="s">
        <v>492</v>
      </c>
    </row>
    <row r="112" spans="1:63" ht="31.5" x14ac:dyDescent="0.25">
      <c r="A112" s="128" t="s">
        <v>666</v>
      </c>
      <c r="B112" s="144" t="s">
        <v>715</v>
      </c>
      <c r="C112" s="145" t="s">
        <v>845</v>
      </c>
      <c r="D112" s="152" t="s">
        <v>492</v>
      </c>
      <c r="E112" s="152" t="s">
        <v>492</v>
      </c>
      <c r="F112" s="152" t="s">
        <v>492</v>
      </c>
      <c r="G112" s="152" t="s">
        <v>492</v>
      </c>
      <c r="H112" s="152" t="s">
        <v>492</v>
      </c>
      <c r="I112" s="152" t="s">
        <v>492</v>
      </c>
      <c r="J112" s="152" t="s">
        <v>492</v>
      </c>
      <c r="K112" s="152" t="s">
        <v>492</v>
      </c>
      <c r="L112" s="152" t="s">
        <v>492</v>
      </c>
      <c r="M112" s="152" t="s">
        <v>492</v>
      </c>
      <c r="N112" s="152" t="s">
        <v>492</v>
      </c>
      <c r="O112" s="152" t="s">
        <v>492</v>
      </c>
      <c r="P112" s="152" t="s">
        <v>492</v>
      </c>
      <c r="Q112" s="152" t="s">
        <v>492</v>
      </c>
      <c r="R112" s="152" t="s">
        <v>492</v>
      </c>
      <c r="S112" s="152" t="s">
        <v>492</v>
      </c>
      <c r="T112" s="152" t="s">
        <v>492</v>
      </c>
      <c r="U112" s="152" t="s">
        <v>492</v>
      </c>
      <c r="V112" s="152" t="s">
        <v>492</v>
      </c>
      <c r="W112" s="152" t="s">
        <v>492</v>
      </c>
      <c r="X112" s="152" t="s">
        <v>492</v>
      </c>
      <c r="Y112" s="152" t="s">
        <v>492</v>
      </c>
      <c r="Z112" s="152" t="s">
        <v>492</v>
      </c>
      <c r="AA112" s="152" t="s">
        <v>492</v>
      </c>
      <c r="AB112" s="152" t="s">
        <v>492</v>
      </c>
      <c r="AC112" s="152" t="s">
        <v>492</v>
      </c>
      <c r="AD112" s="152" t="s">
        <v>492</v>
      </c>
      <c r="AE112" s="152" t="s">
        <v>492</v>
      </c>
      <c r="AF112" s="152" t="s">
        <v>492</v>
      </c>
      <c r="AG112" s="152" t="s">
        <v>492</v>
      </c>
      <c r="AH112" s="152" t="s">
        <v>492</v>
      </c>
      <c r="AI112" s="152" t="s">
        <v>492</v>
      </c>
      <c r="AJ112" s="152" t="s">
        <v>492</v>
      </c>
      <c r="AK112" s="152" t="s">
        <v>492</v>
      </c>
      <c r="AL112" s="152" t="s">
        <v>492</v>
      </c>
      <c r="AM112" s="152" t="s">
        <v>492</v>
      </c>
      <c r="AN112" s="152" t="s">
        <v>492</v>
      </c>
      <c r="AO112" s="152" t="s">
        <v>492</v>
      </c>
      <c r="AP112" s="152" t="s">
        <v>492</v>
      </c>
      <c r="AQ112" s="152" t="s">
        <v>492</v>
      </c>
      <c r="AR112" s="152" t="s">
        <v>492</v>
      </c>
      <c r="AS112" s="152" t="s">
        <v>492</v>
      </c>
      <c r="AT112" s="152" t="s">
        <v>492</v>
      </c>
      <c r="AU112" s="152" t="s">
        <v>492</v>
      </c>
      <c r="AV112" s="152" t="s">
        <v>492</v>
      </c>
      <c r="AW112" s="152" t="s">
        <v>492</v>
      </c>
      <c r="AX112" s="152" t="s">
        <v>492</v>
      </c>
      <c r="AY112" s="152" t="s">
        <v>492</v>
      </c>
      <c r="AZ112" s="152" t="s">
        <v>492</v>
      </c>
      <c r="BA112" s="152" t="s">
        <v>492</v>
      </c>
      <c r="BB112" s="152" t="s">
        <v>492</v>
      </c>
      <c r="BC112" s="152" t="s">
        <v>492</v>
      </c>
      <c r="BD112" s="152" t="s">
        <v>492</v>
      </c>
      <c r="BE112" s="152" t="s">
        <v>492</v>
      </c>
      <c r="BF112" s="152" t="s">
        <v>492</v>
      </c>
      <c r="BG112" s="152" t="s">
        <v>492</v>
      </c>
      <c r="BH112" s="152" t="s">
        <v>492</v>
      </c>
      <c r="BI112" s="152" t="s">
        <v>492</v>
      </c>
      <c r="BJ112" s="152" t="s">
        <v>492</v>
      </c>
      <c r="BK112" s="152" t="s">
        <v>492</v>
      </c>
    </row>
    <row r="113" spans="1:63" ht="31.5" x14ac:dyDescent="0.25">
      <c r="A113" s="128" t="s">
        <v>666</v>
      </c>
      <c r="B113" s="144" t="s">
        <v>716</v>
      </c>
      <c r="C113" s="145" t="s">
        <v>846</v>
      </c>
      <c r="D113" s="152" t="s">
        <v>492</v>
      </c>
      <c r="E113" s="152" t="s">
        <v>492</v>
      </c>
      <c r="F113" s="152" t="s">
        <v>492</v>
      </c>
      <c r="G113" s="152" t="s">
        <v>492</v>
      </c>
      <c r="H113" s="152" t="s">
        <v>492</v>
      </c>
      <c r="I113" s="152" t="s">
        <v>492</v>
      </c>
      <c r="J113" s="152" t="s">
        <v>492</v>
      </c>
      <c r="K113" s="152" t="s">
        <v>492</v>
      </c>
      <c r="L113" s="152" t="s">
        <v>492</v>
      </c>
      <c r="M113" s="152" t="s">
        <v>492</v>
      </c>
      <c r="N113" s="152" t="s">
        <v>492</v>
      </c>
      <c r="O113" s="152" t="s">
        <v>492</v>
      </c>
      <c r="P113" s="152" t="s">
        <v>492</v>
      </c>
      <c r="Q113" s="152" t="s">
        <v>492</v>
      </c>
      <c r="R113" s="152" t="s">
        <v>492</v>
      </c>
      <c r="S113" s="152" t="s">
        <v>492</v>
      </c>
      <c r="T113" s="152" t="s">
        <v>492</v>
      </c>
      <c r="U113" s="152" t="s">
        <v>492</v>
      </c>
      <c r="V113" s="152" t="s">
        <v>492</v>
      </c>
      <c r="W113" s="152" t="s">
        <v>492</v>
      </c>
      <c r="X113" s="152" t="s">
        <v>492</v>
      </c>
      <c r="Y113" s="152" t="s">
        <v>492</v>
      </c>
      <c r="Z113" s="152" t="s">
        <v>492</v>
      </c>
      <c r="AA113" s="152" t="s">
        <v>492</v>
      </c>
      <c r="AB113" s="152" t="s">
        <v>492</v>
      </c>
      <c r="AC113" s="152" t="s">
        <v>492</v>
      </c>
      <c r="AD113" s="152" t="s">
        <v>492</v>
      </c>
      <c r="AE113" s="152" t="s">
        <v>492</v>
      </c>
      <c r="AF113" s="152" t="s">
        <v>492</v>
      </c>
      <c r="AG113" s="152" t="s">
        <v>492</v>
      </c>
      <c r="AH113" s="152" t="s">
        <v>492</v>
      </c>
      <c r="AI113" s="152" t="s">
        <v>492</v>
      </c>
      <c r="AJ113" s="152" t="s">
        <v>492</v>
      </c>
      <c r="AK113" s="152" t="s">
        <v>492</v>
      </c>
      <c r="AL113" s="152" t="s">
        <v>492</v>
      </c>
      <c r="AM113" s="152" t="s">
        <v>492</v>
      </c>
      <c r="AN113" s="152" t="s">
        <v>492</v>
      </c>
      <c r="AO113" s="152" t="s">
        <v>492</v>
      </c>
      <c r="AP113" s="152" t="s">
        <v>492</v>
      </c>
      <c r="AQ113" s="152" t="s">
        <v>492</v>
      </c>
      <c r="AR113" s="152" t="s">
        <v>492</v>
      </c>
      <c r="AS113" s="152" t="s">
        <v>492</v>
      </c>
      <c r="AT113" s="152" t="s">
        <v>492</v>
      </c>
      <c r="AU113" s="152" t="s">
        <v>492</v>
      </c>
      <c r="AV113" s="152" t="s">
        <v>492</v>
      </c>
      <c r="AW113" s="152" t="s">
        <v>492</v>
      </c>
      <c r="AX113" s="152" t="s">
        <v>492</v>
      </c>
      <c r="AY113" s="152" t="s">
        <v>492</v>
      </c>
      <c r="AZ113" s="152" t="s">
        <v>492</v>
      </c>
      <c r="BA113" s="152" t="s">
        <v>492</v>
      </c>
      <c r="BB113" s="152" t="s">
        <v>492</v>
      </c>
      <c r="BC113" s="152" t="s">
        <v>492</v>
      </c>
      <c r="BD113" s="152" t="s">
        <v>492</v>
      </c>
      <c r="BE113" s="152" t="s">
        <v>492</v>
      </c>
      <c r="BF113" s="152" t="s">
        <v>492</v>
      </c>
      <c r="BG113" s="152" t="s">
        <v>492</v>
      </c>
      <c r="BH113" s="152" t="s">
        <v>492</v>
      </c>
      <c r="BI113" s="152" t="s">
        <v>492</v>
      </c>
      <c r="BJ113" s="152" t="s">
        <v>492</v>
      </c>
      <c r="BK113" s="152" t="s">
        <v>492</v>
      </c>
    </row>
    <row r="114" spans="1:63" ht="31.5" x14ac:dyDescent="0.25">
      <c r="A114" s="128" t="s">
        <v>666</v>
      </c>
      <c r="B114" s="144" t="s">
        <v>717</v>
      </c>
      <c r="C114" s="145" t="s">
        <v>847</v>
      </c>
      <c r="D114" s="152" t="s">
        <v>492</v>
      </c>
      <c r="E114" s="152" t="s">
        <v>492</v>
      </c>
      <c r="F114" s="152" t="s">
        <v>492</v>
      </c>
      <c r="G114" s="152" t="s">
        <v>492</v>
      </c>
      <c r="H114" s="152" t="s">
        <v>492</v>
      </c>
      <c r="I114" s="152" t="s">
        <v>492</v>
      </c>
      <c r="J114" s="152" t="s">
        <v>492</v>
      </c>
      <c r="K114" s="152" t="s">
        <v>492</v>
      </c>
      <c r="L114" s="152" t="s">
        <v>492</v>
      </c>
      <c r="M114" s="152" t="s">
        <v>492</v>
      </c>
      <c r="N114" s="152" t="s">
        <v>492</v>
      </c>
      <c r="O114" s="152" t="s">
        <v>492</v>
      </c>
      <c r="P114" s="152" t="s">
        <v>492</v>
      </c>
      <c r="Q114" s="152" t="s">
        <v>492</v>
      </c>
      <c r="R114" s="152" t="s">
        <v>492</v>
      </c>
      <c r="S114" s="152" t="s">
        <v>492</v>
      </c>
      <c r="T114" s="152" t="s">
        <v>492</v>
      </c>
      <c r="U114" s="152" t="s">
        <v>492</v>
      </c>
      <c r="V114" s="152" t="s">
        <v>492</v>
      </c>
      <c r="W114" s="152" t="s">
        <v>492</v>
      </c>
      <c r="X114" s="152" t="s">
        <v>492</v>
      </c>
      <c r="Y114" s="152" t="s">
        <v>492</v>
      </c>
      <c r="Z114" s="152" t="s">
        <v>492</v>
      </c>
      <c r="AA114" s="152" t="s">
        <v>492</v>
      </c>
      <c r="AB114" s="152" t="s">
        <v>492</v>
      </c>
      <c r="AC114" s="152" t="s">
        <v>492</v>
      </c>
      <c r="AD114" s="152" t="s">
        <v>492</v>
      </c>
      <c r="AE114" s="152" t="s">
        <v>492</v>
      </c>
      <c r="AF114" s="152" t="s">
        <v>492</v>
      </c>
      <c r="AG114" s="152" t="s">
        <v>492</v>
      </c>
      <c r="AH114" s="152" t="s">
        <v>492</v>
      </c>
      <c r="AI114" s="152" t="s">
        <v>492</v>
      </c>
      <c r="AJ114" s="152" t="s">
        <v>492</v>
      </c>
      <c r="AK114" s="152" t="s">
        <v>492</v>
      </c>
      <c r="AL114" s="152" t="s">
        <v>492</v>
      </c>
      <c r="AM114" s="152" t="s">
        <v>492</v>
      </c>
      <c r="AN114" s="152" t="s">
        <v>492</v>
      </c>
      <c r="AO114" s="152" t="s">
        <v>492</v>
      </c>
      <c r="AP114" s="152" t="s">
        <v>492</v>
      </c>
      <c r="AQ114" s="152" t="s">
        <v>492</v>
      </c>
      <c r="AR114" s="152" t="s">
        <v>492</v>
      </c>
      <c r="AS114" s="152" t="s">
        <v>492</v>
      </c>
      <c r="AT114" s="152" t="s">
        <v>492</v>
      </c>
      <c r="AU114" s="152" t="s">
        <v>492</v>
      </c>
      <c r="AV114" s="152" t="s">
        <v>492</v>
      </c>
      <c r="AW114" s="152" t="s">
        <v>492</v>
      </c>
      <c r="AX114" s="152" t="s">
        <v>492</v>
      </c>
      <c r="AY114" s="152" t="s">
        <v>492</v>
      </c>
      <c r="AZ114" s="152" t="s">
        <v>492</v>
      </c>
      <c r="BA114" s="152" t="s">
        <v>492</v>
      </c>
      <c r="BB114" s="152" t="s">
        <v>492</v>
      </c>
      <c r="BC114" s="152" t="s">
        <v>492</v>
      </c>
      <c r="BD114" s="152" t="s">
        <v>492</v>
      </c>
      <c r="BE114" s="152" t="s">
        <v>492</v>
      </c>
      <c r="BF114" s="152" t="s">
        <v>492</v>
      </c>
      <c r="BG114" s="152" t="s">
        <v>492</v>
      </c>
      <c r="BH114" s="152" t="s">
        <v>492</v>
      </c>
      <c r="BI114" s="152" t="s">
        <v>492</v>
      </c>
      <c r="BJ114" s="152" t="s">
        <v>492</v>
      </c>
      <c r="BK114" s="152" t="s">
        <v>492</v>
      </c>
    </row>
    <row r="115" spans="1:63" ht="15.75" x14ac:dyDescent="0.25">
      <c r="A115" s="128" t="s">
        <v>666</v>
      </c>
      <c r="B115" s="144" t="s">
        <v>705</v>
      </c>
      <c r="C115" s="145" t="s">
        <v>847</v>
      </c>
      <c r="D115" s="152" t="s">
        <v>492</v>
      </c>
      <c r="E115" s="152" t="s">
        <v>492</v>
      </c>
      <c r="F115" s="152" t="s">
        <v>492</v>
      </c>
      <c r="G115" s="152" t="s">
        <v>492</v>
      </c>
      <c r="H115" s="152" t="s">
        <v>492</v>
      </c>
      <c r="I115" s="152" t="s">
        <v>492</v>
      </c>
      <c r="J115" s="152" t="s">
        <v>492</v>
      </c>
      <c r="K115" s="152" t="s">
        <v>492</v>
      </c>
      <c r="L115" s="152" t="s">
        <v>492</v>
      </c>
      <c r="M115" s="152" t="s">
        <v>492</v>
      </c>
      <c r="N115" s="152" t="s">
        <v>492</v>
      </c>
      <c r="O115" s="152" t="s">
        <v>492</v>
      </c>
      <c r="P115" s="152" t="s">
        <v>492</v>
      </c>
      <c r="Q115" s="152" t="s">
        <v>492</v>
      </c>
      <c r="R115" s="152" t="s">
        <v>492</v>
      </c>
      <c r="S115" s="152" t="s">
        <v>492</v>
      </c>
      <c r="T115" s="152" t="s">
        <v>492</v>
      </c>
      <c r="U115" s="152" t="s">
        <v>492</v>
      </c>
      <c r="V115" s="152" t="s">
        <v>492</v>
      </c>
      <c r="W115" s="152" t="s">
        <v>492</v>
      </c>
      <c r="X115" s="152" t="s">
        <v>492</v>
      </c>
      <c r="Y115" s="152" t="s">
        <v>492</v>
      </c>
      <c r="Z115" s="152" t="s">
        <v>492</v>
      </c>
      <c r="AA115" s="152" t="s">
        <v>492</v>
      </c>
      <c r="AB115" s="152" t="s">
        <v>492</v>
      </c>
      <c r="AC115" s="152" t="s">
        <v>492</v>
      </c>
      <c r="AD115" s="152" t="s">
        <v>492</v>
      </c>
      <c r="AE115" s="152" t="s">
        <v>492</v>
      </c>
      <c r="AF115" s="152" t="s">
        <v>492</v>
      </c>
      <c r="AG115" s="152" t="s">
        <v>492</v>
      </c>
      <c r="AH115" s="152" t="s">
        <v>492</v>
      </c>
      <c r="AI115" s="152" t="s">
        <v>492</v>
      </c>
      <c r="AJ115" s="152" t="s">
        <v>492</v>
      </c>
      <c r="AK115" s="152" t="s">
        <v>492</v>
      </c>
      <c r="AL115" s="152" t="s">
        <v>492</v>
      </c>
      <c r="AM115" s="152" t="s">
        <v>492</v>
      </c>
      <c r="AN115" s="152" t="s">
        <v>492</v>
      </c>
      <c r="AO115" s="152" t="s">
        <v>492</v>
      </c>
      <c r="AP115" s="152" t="s">
        <v>492</v>
      </c>
      <c r="AQ115" s="152" t="s">
        <v>492</v>
      </c>
      <c r="AR115" s="152" t="s">
        <v>492</v>
      </c>
      <c r="AS115" s="152" t="s">
        <v>492</v>
      </c>
      <c r="AT115" s="152" t="s">
        <v>492</v>
      </c>
      <c r="AU115" s="152" t="s">
        <v>492</v>
      </c>
      <c r="AV115" s="152" t="s">
        <v>492</v>
      </c>
      <c r="AW115" s="152" t="s">
        <v>492</v>
      </c>
      <c r="AX115" s="152" t="s">
        <v>492</v>
      </c>
      <c r="AY115" s="152" t="s">
        <v>492</v>
      </c>
      <c r="AZ115" s="152" t="s">
        <v>492</v>
      </c>
      <c r="BA115" s="152" t="s">
        <v>492</v>
      </c>
      <c r="BB115" s="152" t="s">
        <v>492</v>
      </c>
      <c r="BC115" s="152" t="s">
        <v>492</v>
      </c>
      <c r="BD115" s="152" t="s">
        <v>492</v>
      </c>
      <c r="BE115" s="152" t="s">
        <v>492</v>
      </c>
      <c r="BF115" s="152" t="s">
        <v>492</v>
      </c>
      <c r="BG115" s="152" t="s">
        <v>492</v>
      </c>
      <c r="BH115" s="152" t="s">
        <v>492</v>
      </c>
      <c r="BI115" s="152" t="s">
        <v>492</v>
      </c>
      <c r="BJ115" s="152" t="s">
        <v>492</v>
      </c>
      <c r="BK115" s="152" t="s">
        <v>492</v>
      </c>
    </row>
    <row r="116" spans="1:63" ht="47.25" x14ac:dyDescent="0.25">
      <c r="A116" s="128" t="s">
        <v>666</v>
      </c>
      <c r="B116" s="144" t="s">
        <v>718</v>
      </c>
      <c r="C116" s="145" t="s">
        <v>848</v>
      </c>
      <c r="D116" s="152" t="s">
        <v>492</v>
      </c>
      <c r="E116" s="152" t="s">
        <v>492</v>
      </c>
      <c r="F116" s="152" t="s">
        <v>492</v>
      </c>
      <c r="G116" s="152" t="s">
        <v>492</v>
      </c>
      <c r="H116" s="152" t="s">
        <v>492</v>
      </c>
      <c r="I116" s="152" t="s">
        <v>492</v>
      </c>
      <c r="J116" s="152" t="s">
        <v>492</v>
      </c>
      <c r="K116" s="152" t="s">
        <v>492</v>
      </c>
      <c r="L116" s="152" t="s">
        <v>492</v>
      </c>
      <c r="M116" s="152" t="s">
        <v>492</v>
      </c>
      <c r="N116" s="152" t="s">
        <v>492</v>
      </c>
      <c r="O116" s="152" t="s">
        <v>492</v>
      </c>
      <c r="P116" s="152" t="s">
        <v>492</v>
      </c>
      <c r="Q116" s="152" t="s">
        <v>492</v>
      </c>
      <c r="R116" s="152" t="s">
        <v>492</v>
      </c>
      <c r="S116" s="152" t="s">
        <v>492</v>
      </c>
      <c r="T116" s="152" t="s">
        <v>492</v>
      </c>
      <c r="U116" s="152" t="s">
        <v>492</v>
      </c>
      <c r="V116" s="152" t="s">
        <v>492</v>
      </c>
      <c r="W116" s="152" t="s">
        <v>492</v>
      </c>
      <c r="X116" s="152" t="s">
        <v>492</v>
      </c>
      <c r="Y116" s="152" t="s">
        <v>492</v>
      </c>
      <c r="Z116" s="152" t="s">
        <v>492</v>
      </c>
      <c r="AA116" s="152" t="s">
        <v>492</v>
      </c>
      <c r="AB116" s="152" t="s">
        <v>492</v>
      </c>
      <c r="AC116" s="152" t="s">
        <v>492</v>
      </c>
      <c r="AD116" s="152" t="s">
        <v>492</v>
      </c>
      <c r="AE116" s="152" t="s">
        <v>492</v>
      </c>
      <c r="AF116" s="152" t="s">
        <v>492</v>
      </c>
      <c r="AG116" s="152" t="s">
        <v>492</v>
      </c>
      <c r="AH116" s="152" t="s">
        <v>492</v>
      </c>
      <c r="AI116" s="152" t="s">
        <v>492</v>
      </c>
      <c r="AJ116" s="152" t="s">
        <v>492</v>
      </c>
      <c r="AK116" s="152" t="s">
        <v>492</v>
      </c>
      <c r="AL116" s="152" t="s">
        <v>492</v>
      </c>
      <c r="AM116" s="152" t="s">
        <v>492</v>
      </c>
      <c r="AN116" s="152" t="s">
        <v>492</v>
      </c>
      <c r="AO116" s="152" t="s">
        <v>492</v>
      </c>
      <c r="AP116" s="152" t="s">
        <v>492</v>
      </c>
      <c r="AQ116" s="152" t="s">
        <v>492</v>
      </c>
      <c r="AR116" s="152" t="s">
        <v>492</v>
      </c>
      <c r="AS116" s="152" t="s">
        <v>492</v>
      </c>
      <c r="AT116" s="152" t="s">
        <v>492</v>
      </c>
      <c r="AU116" s="152" t="s">
        <v>492</v>
      </c>
      <c r="AV116" s="152" t="s">
        <v>492</v>
      </c>
      <c r="AW116" s="152" t="s">
        <v>492</v>
      </c>
      <c r="AX116" s="152" t="s">
        <v>492</v>
      </c>
      <c r="AY116" s="152" t="s">
        <v>492</v>
      </c>
      <c r="AZ116" s="152" t="s">
        <v>492</v>
      </c>
      <c r="BA116" s="152" t="s">
        <v>492</v>
      </c>
      <c r="BB116" s="152" t="s">
        <v>492</v>
      </c>
      <c r="BC116" s="152" t="s">
        <v>492</v>
      </c>
      <c r="BD116" s="152" t="s">
        <v>492</v>
      </c>
      <c r="BE116" s="152" t="s">
        <v>492</v>
      </c>
      <c r="BF116" s="152" t="s">
        <v>492</v>
      </c>
      <c r="BG116" s="152" t="s">
        <v>492</v>
      </c>
      <c r="BH116" s="152" t="s">
        <v>492</v>
      </c>
      <c r="BI116" s="152" t="s">
        <v>492</v>
      </c>
      <c r="BJ116" s="152" t="s">
        <v>492</v>
      </c>
      <c r="BK116" s="152" t="s">
        <v>492</v>
      </c>
    </row>
    <row r="117" spans="1:63" ht="47.25" x14ac:dyDescent="0.25">
      <c r="A117" s="128" t="s">
        <v>666</v>
      </c>
      <c r="B117" s="144" t="s">
        <v>719</v>
      </c>
      <c r="C117" s="145" t="s">
        <v>849</v>
      </c>
      <c r="D117" s="152" t="s">
        <v>492</v>
      </c>
      <c r="E117" s="152" t="s">
        <v>492</v>
      </c>
      <c r="F117" s="152" t="s">
        <v>492</v>
      </c>
      <c r="G117" s="152" t="s">
        <v>492</v>
      </c>
      <c r="H117" s="152" t="s">
        <v>492</v>
      </c>
      <c r="I117" s="152" t="s">
        <v>492</v>
      </c>
      <c r="J117" s="152" t="s">
        <v>492</v>
      </c>
      <c r="K117" s="152" t="s">
        <v>492</v>
      </c>
      <c r="L117" s="152" t="s">
        <v>492</v>
      </c>
      <c r="M117" s="152" t="s">
        <v>492</v>
      </c>
      <c r="N117" s="152" t="s">
        <v>492</v>
      </c>
      <c r="O117" s="152" t="s">
        <v>492</v>
      </c>
      <c r="P117" s="152" t="s">
        <v>492</v>
      </c>
      <c r="Q117" s="152" t="s">
        <v>492</v>
      </c>
      <c r="R117" s="152" t="s">
        <v>492</v>
      </c>
      <c r="S117" s="152" t="s">
        <v>492</v>
      </c>
      <c r="T117" s="152" t="s">
        <v>492</v>
      </c>
      <c r="U117" s="152" t="s">
        <v>492</v>
      </c>
      <c r="V117" s="152" t="s">
        <v>492</v>
      </c>
      <c r="W117" s="152" t="s">
        <v>492</v>
      </c>
      <c r="X117" s="152" t="s">
        <v>492</v>
      </c>
      <c r="Y117" s="152" t="s">
        <v>492</v>
      </c>
      <c r="Z117" s="152" t="s">
        <v>492</v>
      </c>
      <c r="AA117" s="152" t="s">
        <v>492</v>
      </c>
      <c r="AB117" s="152" t="s">
        <v>492</v>
      </c>
      <c r="AC117" s="152" t="s">
        <v>492</v>
      </c>
      <c r="AD117" s="152" t="s">
        <v>492</v>
      </c>
      <c r="AE117" s="152" t="s">
        <v>492</v>
      </c>
      <c r="AF117" s="152" t="s">
        <v>492</v>
      </c>
      <c r="AG117" s="152" t="s">
        <v>492</v>
      </c>
      <c r="AH117" s="152" t="s">
        <v>492</v>
      </c>
      <c r="AI117" s="152" t="s">
        <v>492</v>
      </c>
      <c r="AJ117" s="152" t="s">
        <v>492</v>
      </c>
      <c r="AK117" s="152" t="s">
        <v>492</v>
      </c>
      <c r="AL117" s="152" t="s">
        <v>492</v>
      </c>
      <c r="AM117" s="152" t="s">
        <v>492</v>
      </c>
      <c r="AN117" s="152" t="s">
        <v>492</v>
      </c>
      <c r="AO117" s="152" t="s">
        <v>492</v>
      </c>
      <c r="AP117" s="152" t="s">
        <v>492</v>
      </c>
      <c r="AQ117" s="152" t="s">
        <v>492</v>
      </c>
      <c r="AR117" s="152" t="s">
        <v>492</v>
      </c>
      <c r="AS117" s="152" t="s">
        <v>492</v>
      </c>
      <c r="AT117" s="152" t="s">
        <v>492</v>
      </c>
      <c r="AU117" s="152" t="s">
        <v>492</v>
      </c>
      <c r="AV117" s="152" t="s">
        <v>492</v>
      </c>
      <c r="AW117" s="152" t="s">
        <v>492</v>
      </c>
      <c r="AX117" s="152" t="s">
        <v>492</v>
      </c>
      <c r="AY117" s="152" t="s">
        <v>492</v>
      </c>
      <c r="AZ117" s="152" t="s">
        <v>492</v>
      </c>
      <c r="BA117" s="152" t="s">
        <v>492</v>
      </c>
      <c r="BB117" s="152" t="s">
        <v>492</v>
      </c>
      <c r="BC117" s="152" t="s">
        <v>492</v>
      </c>
      <c r="BD117" s="152" t="s">
        <v>492</v>
      </c>
      <c r="BE117" s="152" t="s">
        <v>492</v>
      </c>
      <c r="BF117" s="152" t="s">
        <v>492</v>
      </c>
      <c r="BG117" s="152" t="s">
        <v>492</v>
      </c>
      <c r="BH117" s="152" t="s">
        <v>492</v>
      </c>
      <c r="BI117" s="152" t="s">
        <v>492</v>
      </c>
      <c r="BJ117" s="152" t="s">
        <v>492</v>
      </c>
      <c r="BK117" s="152" t="s">
        <v>492</v>
      </c>
    </row>
    <row r="118" spans="1:63" ht="47.25" x14ac:dyDescent="0.25">
      <c r="A118" s="128" t="s">
        <v>666</v>
      </c>
      <c r="B118" s="144" t="s">
        <v>720</v>
      </c>
      <c r="C118" s="145" t="s">
        <v>850</v>
      </c>
      <c r="D118" s="152" t="s">
        <v>492</v>
      </c>
      <c r="E118" s="152" t="s">
        <v>492</v>
      </c>
      <c r="F118" s="152" t="s">
        <v>492</v>
      </c>
      <c r="G118" s="152" t="s">
        <v>492</v>
      </c>
      <c r="H118" s="152" t="s">
        <v>492</v>
      </c>
      <c r="I118" s="152" t="s">
        <v>492</v>
      </c>
      <c r="J118" s="152" t="s">
        <v>492</v>
      </c>
      <c r="K118" s="152" t="s">
        <v>492</v>
      </c>
      <c r="L118" s="152" t="s">
        <v>492</v>
      </c>
      <c r="M118" s="152" t="s">
        <v>492</v>
      </c>
      <c r="N118" s="152" t="s">
        <v>492</v>
      </c>
      <c r="O118" s="152" t="s">
        <v>492</v>
      </c>
      <c r="P118" s="152" t="s">
        <v>492</v>
      </c>
      <c r="Q118" s="152" t="s">
        <v>492</v>
      </c>
      <c r="R118" s="152" t="s">
        <v>492</v>
      </c>
      <c r="S118" s="152" t="s">
        <v>492</v>
      </c>
      <c r="T118" s="152" t="s">
        <v>492</v>
      </c>
      <c r="U118" s="152" t="s">
        <v>492</v>
      </c>
      <c r="V118" s="152" t="s">
        <v>492</v>
      </c>
      <c r="W118" s="152" t="s">
        <v>492</v>
      </c>
      <c r="X118" s="152" t="s">
        <v>492</v>
      </c>
      <c r="Y118" s="152" t="s">
        <v>492</v>
      </c>
      <c r="Z118" s="152" t="s">
        <v>492</v>
      </c>
      <c r="AA118" s="152" t="s">
        <v>492</v>
      </c>
      <c r="AB118" s="152" t="s">
        <v>492</v>
      </c>
      <c r="AC118" s="152" t="s">
        <v>492</v>
      </c>
      <c r="AD118" s="152" t="s">
        <v>492</v>
      </c>
      <c r="AE118" s="152" t="s">
        <v>492</v>
      </c>
      <c r="AF118" s="152" t="s">
        <v>492</v>
      </c>
      <c r="AG118" s="152" t="s">
        <v>492</v>
      </c>
      <c r="AH118" s="152" t="s">
        <v>492</v>
      </c>
      <c r="AI118" s="152" t="s">
        <v>492</v>
      </c>
      <c r="AJ118" s="152" t="s">
        <v>492</v>
      </c>
      <c r="AK118" s="152" t="s">
        <v>492</v>
      </c>
      <c r="AL118" s="152" t="s">
        <v>492</v>
      </c>
      <c r="AM118" s="152" t="s">
        <v>492</v>
      </c>
      <c r="AN118" s="152" t="s">
        <v>492</v>
      </c>
      <c r="AO118" s="152" t="s">
        <v>492</v>
      </c>
      <c r="AP118" s="152" t="s">
        <v>492</v>
      </c>
      <c r="AQ118" s="152" t="s">
        <v>492</v>
      </c>
      <c r="AR118" s="152" t="s">
        <v>492</v>
      </c>
      <c r="AS118" s="152" t="s">
        <v>492</v>
      </c>
      <c r="AT118" s="152" t="s">
        <v>492</v>
      </c>
      <c r="AU118" s="152" t="s">
        <v>492</v>
      </c>
      <c r="AV118" s="152" t="s">
        <v>492</v>
      </c>
      <c r="AW118" s="152" t="s">
        <v>492</v>
      </c>
      <c r="AX118" s="152" t="s">
        <v>492</v>
      </c>
      <c r="AY118" s="152" t="s">
        <v>492</v>
      </c>
      <c r="AZ118" s="152" t="s">
        <v>492</v>
      </c>
      <c r="BA118" s="152" t="s">
        <v>492</v>
      </c>
      <c r="BB118" s="152" t="s">
        <v>492</v>
      </c>
      <c r="BC118" s="152" t="s">
        <v>492</v>
      </c>
      <c r="BD118" s="152" t="s">
        <v>492</v>
      </c>
      <c r="BE118" s="152" t="s">
        <v>492</v>
      </c>
      <c r="BF118" s="152" t="s">
        <v>492</v>
      </c>
      <c r="BG118" s="152" t="s">
        <v>492</v>
      </c>
      <c r="BH118" s="152" t="s">
        <v>492</v>
      </c>
      <c r="BI118" s="152" t="s">
        <v>492</v>
      </c>
      <c r="BJ118" s="152" t="s">
        <v>492</v>
      </c>
      <c r="BK118" s="152" t="s">
        <v>492</v>
      </c>
    </row>
    <row r="119" spans="1:63" ht="31.5" x14ac:dyDescent="0.25">
      <c r="A119" s="128" t="s">
        <v>666</v>
      </c>
      <c r="B119" s="144" t="s">
        <v>721</v>
      </c>
      <c r="C119" s="145" t="s">
        <v>851</v>
      </c>
      <c r="D119" s="152" t="s">
        <v>492</v>
      </c>
      <c r="E119" s="152" t="s">
        <v>492</v>
      </c>
      <c r="F119" s="152" t="s">
        <v>492</v>
      </c>
      <c r="G119" s="152" t="s">
        <v>492</v>
      </c>
      <c r="H119" s="152" t="s">
        <v>492</v>
      </c>
      <c r="I119" s="152" t="s">
        <v>492</v>
      </c>
      <c r="J119" s="152" t="s">
        <v>492</v>
      </c>
      <c r="K119" s="152" t="s">
        <v>492</v>
      </c>
      <c r="L119" s="152" t="s">
        <v>492</v>
      </c>
      <c r="M119" s="152" t="s">
        <v>492</v>
      </c>
      <c r="N119" s="152" t="s">
        <v>492</v>
      </c>
      <c r="O119" s="152" t="s">
        <v>492</v>
      </c>
      <c r="P119" s="152" t="s">
        <v>492</v>
      </c>
      <c r="Q119" s="152" t="s">
        <v>492</v>
      </c>
      <c r="R119" s="152" t="s">
        <v>492</v>
      </c>
      <c r="S119" s="152" t="s">
        <v>492</v>
      </c>
      <c r="T119" s="152" t="s">
        <v>492</v>
      </c>
      <c r="U119" s="152" t="s">
        <v>492</v>
      </c>
      <c r="V119" s="152" t="s">
        <v>492</v>
      </c>
      <c r="W119" s="152" t="s">
        <v>492</v>
      </c>
      <c r="X119" s="152" t="s">
        <v>492</v>
      </c>
      <c r="Y119" s="152" t="s">
        <v>492</v>
      </c>
      <c r="Z119" s="152" t="s">
        <v>492</v>
      </c>
      <c r="AA119" s="152" t="s">
        <v>492</v>
      </c>
      <c r="AB119" s="152" t="s">
        <v>492</v>
      </c>
      <c r="AC119" s="152" t="s">
        <v>492</v>
      </c>
      <c r="AD119" s="152" t="s">
        <v>492</v>
      </c>
      <c r="AE119" s="152" t="s">
        <v>492</v>
      </c>
      <c r="AF119" s="152" t="s">
        <v>492</v>
      </c>
      <c r="AG119" s="152" t="s">
        <v>492</v>
      </c>
      <c r="AH119" s="152" t="s">
        <v>492</v>
      </c>
      <c r="AI119" s="152" t="s">
        <v>492</v>
      </c>
      <c r="AJ119" s="152" t="s">
        <v>492</v>
      </c>
      <c r="AK119" s="152" t="s">
        <v>492</v>
      </c>
      <c r="AL119" s="152" t="s">
        <v>492</v>
      </c>
      <c r="AM119" s="152" t="s">
        <v>492</v>
      </c>
      <c r="AN119" s="152" t="s">
        <v>492</v>
      </c>
      <c r="AO119" s="152" t="s">
        <v>492</v>
      </c>
      <c r="AP119" s="152" t="s">
        <v>492</v>
      </c>
      <c r="AQ119" s="152" t="s">
        <v>492</v>
      </c>
      <c r="AR119" s="152" t="s">
        <v>492</v>
      </c>
      <c r="AS119" s="152" t="s">
        <v>492</v>
      </c>
      <c r="AT119" s="152" t="s">
        <v>492</v>
      </c>
      <c r="AU119" s="152" t="s">
        <v>492</v>
      </c>
      <c r="AV119" s="152" t="s">
        <v>492</v>
      </c>
      <c r="AW119" s="152" t="s">
        <v>492</v>
      </c>
      <c r="AX119" s="152" t="s">
        <v>492</v>
      </c>
      <c r="AY119" s="152" t="s">
        <v>492</v>
      </c>
      <c r="AZ119" s="152" t="s">
        <v>492</v>
      </c>
      <c r="BA119" s="152" t="s">
        <v>492</v>
      </c>
      <c r="BB119" s="152" t="s">
        <v>492</v>
      </c>
      <c r="BC119" s="152" t="s">
        <v>492</v>
      </c>
      <c r="BD119" s="152" t="s">
        <v>492</v>
      </c>
      <c r="BE119" s="152" t="s">
        <v>492</v>
      </c>
      <c r="BF119" s="152" t="s">
        <v>492</v>
      </c>
      <c r="BG119" s="152" t="s">
        <v>492</v>
      </c>
      <c r="BH119" s="152" t="s">
        <v>492</v>
      </c>
      <c r="BI119" s="152" t="s">
        <v>492</v>
      </c>
      <c r="BJ119" s="152" t="s">
        <v>492</v>
      </c>
      <c r="BK119" s="152" t="s">
        <v>492</v>
      </c>
    </row>
    <row r="120" spans="1:63" ht="31.5" x14ac:dyDescent="0.25">
      <c r="A120" s="128" t="s">
        <v>666</v>
      </c>
      <c r="B120" s="144" t="s">
        <v>722</v>
      </c>
      <c r="C120" s="145" t="s">
        <v>852</v>
      </c>
      <c r="D120" s="152" t="s">
        <v>492</v>
      </c>
      <c r="E120" s="152" t="s">
        <v>492</v>
      </c>
      <c r="F120" s="152" t="s">
        <v>492</v>
      </c>
      <c r="G120" s="152" t="s">
        <v>492</v>
      </c>
      <c r="H120" s="152" t="s">
        <v>492</v>
      </c>
      <c r="I120" s="152" t="s">
        <v>492</v>
      </c>
      <c r="J120" s="152" t="s">
        <v>492</v>
      </c>
      <c r="K120" s="152" t="s">
        <v>492</v>
      </c>
      <c r="L120" s="152" t="s">
        <v>492</v>
      </c>
      <c r="M120" s="152" t="s">
        <v>492</v>
      </c>
      <c r="N120" s="152" t="s">
        <v>492</v>
      </c>
      <c r="O120" s="152" t="s">
        <v>492</v>
      </c>
      <c r="P120" s="152" t="s">
        <v>492</v>
      </c>
      <c r="Q120" s="152" t="s">
        <v>492</v>
      </c>
      <c r="R120" s="152" t="s">
        <v>492</v>
      </c>
      <c r="S120" s="152" t="s">
        <v>492</v>
      </c>
      <c r="T120" s="152" t="s">
        <v>492</v>
      </c>
      <c r="U120" s="152" t="s">
        <v>492</v>
      </c>
      <c r="V120" s="152" t="s">
        <v>492</v>
      </c>
      <c r="W120" s="152" t="s">
        <v>492</v>
      </c>
      <c r="X120" s="152" t="s">
        <v>492</v>
      </c>
      <c r="Y120" s="152" t="s">
        <v>492</v>
      </c>
      <c r="Z120" s="152" t="s">
        <v>492</v>
      </c>
      <c r="AA120" s="152" t="s">
        <v>492</v>
      </c>
      <c r="AB120" s="152" t="s">
        <v>492</v>
      </c>
      <c r="AC120" s="152" t="s">
        <v>492</v>
      </c>
      <c r="AD120" s="152" t="s">
        <v>492</v>
      </c>
      <c r="AE120" s="152" t="s">
        <v>492</v>
      </c>
      <c r="AF120" s="152" t="s">
        <v>492</v>
      </c>
      <c r="AG120" s="152" t="s">
        <v>492</v>
      </c>
      <c r="AH120" s="152" t="s">
        <v>492</v>
      </c>
      <c r="AI120" s="152" t="s">
        <v>492</v>
      </c>
      <c r="AJ120" s="152" t="s">
        <v>492</v>
      </c>
      <c r="AK120" s="152" t="s">
        <v>492</v>
      </c>
      <c r="AL120" s="152" t="s">
        <v>492</v>
      </c>
      <c r="AM120" s="152" t="s">
        <v>492</v>
      </c>
      <c r="AN120" s="152" t="s">
        <v>492</v>
      </c>
      <c r="AO120" s="152" t="s">
        <v>492</v>
      </c>
      <c r="AP120" s="152" t="s">
        <v>492</v>
      </c>
      <c r="AQ120" s="152" t="s">
        <v>492</v>
      </c>
      <c r="AR120" s="152" t="s">
        <v>492</v>
      </c>
      <c r="AS120" s="152" t="s">
        <v>492</v>
      </c>
      <c r="AT120" s="152" t="s">
        <v>492</v>
      </c>
      <c r="AU120" s="152" t="s">
        <v>492</v>
      </c>
      <c r="AV120" s="152" t="s">
        <v>492</v>
      </c>
      <c r="AW120" s="152" t="s">
        <v>492</v>
      </c>
      <c r="AX120" s="152" t="s">
        <v>492</v>
      </c>
      <c r="AY120" s="152" t="s">
        <v>492</v>
      </c>
      <c r="AZ120" s="152" t="s">
        <v>492</v>
      </c>
      <c r="BA120" s="152" t="s">
        <v>492</v>
      </c>
      <c r="BB120" s="152" t="s">
        <v>492</v>
      </c>
      <c r="BC120" s="152" t="s">
        <v>492</v>
      </c>
      <c r="BD120" s="152" t="s">
        <v>492</v>
      </c>
      <c r="BE120" s="152" t="s">
        <v>492</v>
      </c>
      <c r="BF120" s="152" t="s">
        <v>492</v>
      </c>
      <c r="BG120" s="152" t="s">
        <v>492</v>
      </c>
      <c r="BH120" s="152" t="s">
        <v>492</v>
      </c>
      <c r="BI120" s="152" t="s">
        <v>492</v>
      </c>
      <c r="BJ120" s="152" t="s">
        <v>492</v>
      </c>
      <c r="BK120" s="152" t="s">
        <v>492</v>
      </c>
    </row>
    <row r="121" spans="1:63" ht="31.5" x14ac:dyDescent="0.25">
      <c r="A121" s="128" t="s">
        <v>666</v>
      </c>
      <c r="B121" s="144" t="s">
        <v>706</v>
      </c>
      <c r="C121" s="145" t="s">
        <v>853</v>
      </c>
      <c r="D121" s="152" t="s">
        <v>492</v>
      </c>
      <c r="E121" s="152" t="s">
        <v>492</v>
      </c>
      <c r="F121" s="152" t="s">
        <v>492</v>
      </c>
      <c r="G121" s="152" t="s">
        <v>492</v>
      </c>
      <c r="H121" s="152" t="s">
        <v>492</v>
      </c>
      <c r="I121" s="152" t="s">
        <v>492</v>
      </c>
      <c r="J121" s="152" t="s">
        <v>492</v>
      </c>
      <c r="K121" s="152" t="s">
        <v>492</v>
      </c>
      <c r="L121" s="152" t="s">
        <v>492</v>
      </c>
      <c r="M121" s="152" t="s">
        <v>492</v>
      </c>
      <c r="N121" s="152" t="s">
        <v>492</v>
      </c>
      <c r="O121" s="152" t="s">
        <v>492</v>
      </c>
      <c r="P121" s="152" t="s">
        <v>492</v>
      </c>
      <c r="Q121" s="152" t="s">
        <v>492</v>
      </c>
      <c r="R121" s="152" t="s">
        <v>492</v>
      </c>
      <c r="S121" s="152" t="s">
        <v>492</v>
      </c>
      <c r="T121" s="152" t="s">
        <v>492</v>
      </c>
      <c r="U121" s="152" t="s">
        <v>492</v>
      </c>
      <c r="V121" s="152" t="s">
        <v>492</v>
      </c>
      <c r="W121" s="152" t="s">
        <v>492</v>
      </c>
      <c r="X121" s="152" t="s">
        <v>492</v>
      </c>
      <c r="Y121" s="152" t="s">
        <v>492</v>
      </c>
      <c r="Z121" s="152" t="s">
        <v>492</v>
      </c>
      <c r="AA121" s="152" t="s">
        <v>492</v>
      </c>
      <c r="AB121" s="152" t="s">
        <v>492</v>
      </c>
      <c r="AC121" s="152" t="s">
        <v>492</v>
      </c>
      <c r="AD121" s="152" t="s">
        <v>492</v>
      </c>
      <c r="AE121" s="152" t="s">
        <v>492</v>
      </c>
      <c r="AF121" s="152" t="s">
        <v>492</v>
      </c>
      <c r="AG121" s="152" t="s">
        <v>492</v>
      </c>
      <c r="AH121" s="152" t="s">
        <v>492</v>
      </c>
      <c r="AI121" s="152" t="s">
        <v>492</v>
      </c>
      <c r="AJ121" s="152" t="s">
        <v>492</v>
      </c>
      <c r="AK121" s="152" t="s">
        <v>492</v>
      </c>
      <c r="AL121" s="152" t="s">
        <v>492</v>
      </c>
      <c r="AM121" s="152" t="s">
        <v>492</v>
      </c>
      <c r="AN121" s="152" t="s">
        <v>492</v>
      </c>
      <c r="AO121" s="152" t="s">
        <v>492</v>
      </c>
      <c r="AP121" s="152" t="s">
        <v>492</v>
      </c>
      <c r="AQ121" s="152" t="s">
        <v>492</v>
      </c>
      <c r="AR121" s="152" t="s">
        <v>492</v>
      </c>
      <c r="AS121" s="152" t="s">
        <v>492</v>
      </c>
      <c r="AT121" s="152" t="s">
        <v>492</v>
      </c>
      <c r="AU121" s="152" t="s">
        <v>492</v>
      </c>
      <c r="AV121" s="152" t="s">
        <v>492</v>
      </c>
      <c r="AW121" s="152" t="s">
        <v>492</v>
      </c>
      <c r="AX121" s="152" t="s">
        <v>492</v>
      </c>
      <c r="AY121" s="152" t="s">
        <v>492</v>
      </c>
      <c r="AZ121" s="152" t="s">
        <v>492</v>
      </c>
      <c r="BA121" s="152" t="s">
        <v>492</v>
      </c>
      <c r="BB121" s="152" t="s">
        <v>492</v>
      </c>
      <c r="BC121" s="152" t="s">
        <v>492</v>
      </c>
      <c r="BD121" s="152" t="s">
        <v>492</v>
      </c>
      <c r="BE121" s="152" t="s">
        <v>492</v>
      </c>
      <c r="BF121" s="152" t="s">
        <v>492</v>
      </c>
      <c r="BG121" s="152" t="s">
        <v>492</v>
      </c>
      <c r="BH121" s="152">
        <v>0.67796610169491534</v>
      </c>
      <c r="BI121" s="152">
        <v>0.67796610000000002</v>
      </c>
      <c r="BJ121" s="152" t="s">
        <v>492</v>
      </c>
      <c r="BK121" s="152" t="s">
        <v>492</v>
      </c>
    </row>
    <row r="122" spans="1:63" ht="31.5" x14ac:dyDescent="0.25">
      <c r="A122" s="128" t="s">
        <v>666</v>
      </c>
      <c r="B122" s="144" t="s">
        <v>723</v>
      </c>
      <c r="C122" s="145" t="s">
        <v>854</v>
      </c>
      <c r="D122" s="152" t="s">
        <v>492</v>
      </c>
      <c r="E122" s="152" t="s">
        <v>492</v>
      </c>
      <c r="F122" s="152" t="s">
        <v>492</v>
      </c>
      <c r="G122" s="152" t="s">
        <v>492</v>
      </c>
      <c r="H122" s="152" t="s">
        <v>492</v>
      </c>
      <c r="I122" s="152" t="s">
        <v>492</v>
      </c>
      <c r="J122" s="152" t="s">
        <v>492</v>
      </c>
      <c r="K122" s="152" t="s">
        <v>492</v>
      </c>
      <c r="L122" s="152" t="s">
        <v>492</v>
      </c>
      <c r="M122" s="152" t="s">
        <v>492</v>
      </c>
      <c r="N122" s="152" t="s">
        <v>492</v>
      </c>
      <c r="O122" s="152" t="s">
        <v>492</v>
      </c>
      <c r="P122" s="152" t="s">
        <v>492</v>
      </c>
      <c r="Q122" s="152" t="s">
        <v>492</v>
      </c>
      <c r="R122" s="152" t="s">
        <v>492</v>
      </c>
      <c r="S122" s="152" t="s">
        <v>492</v>
      </c>
      <c r="T122" s="152" t="s">
        <v>492</v>
      </c>
      <c r="U122" s="152" t="s">
        <v>492</v>
      </c>
      <c r="V122" s="152" t="s">
        <v>492</v>
      </c>
      <c r="W122" s="152" t="s">
        <v>492</v>
      </c>
      <c r="X122" s="152" t="s">
        <v>492</v>
      </c>
      <c r="Y122" s="152" t="s">
        <v>492</v>
      </c>
      <c r="Z122" s="152" t="s">
        <v>492</v>
      </c>
      <c r="AA122" s="152" t="s">
        <v>492</v>
      </c>
      <c r="AB122" s="152" t="s">
        <v>492</v>
      </c>
      <c r="AC122" s="152" t="s">
        <v>492</v>
      </c>
      <c r="AD122" s="152" t="s">
        <v>492</v>
      </c>
      <c r="AE122" s="152" t="s">
        <v>492</v>
      </c>
      <c r="AF122" s="152" t="s">
        <v>492</v>
      </c>
      <c r="AG122" s="152" t="s">
        <v>492</v>
      </c>
      <c r="AH122" s="152" t="s">
        <v>492</v>
      </c>
      <c r="AI122" s="152" t="s">
        <v>492</v>
      </c>
      <c r="AJ122" s="152" t="s">
        <v>492</v>
      </c>
      <c r="AK122" s="152" t="s">
        <v>492</v>
      </c>
      <c r="AL122" s="152" t="s">
        <v>492</v>
      </c>
      <c r="AM122" s="152" t="s">
        <v>492</v>
      </c>
      <c r="AN122" s="152" t="s">
        <v>492</v>
      </c>
      <c r="AO122" s="152" t="s">
        <v>492</v>
      </c>
      <c r="AP122" s="152" t="s">
        <v>492</v>
      </c>
      <c r="AQ122" s="152" t="s">
        <v>492</v>
      </c>
      <c r="AR122" s="152" t="s">
        <v>492</v>
      </c>
      <c r="AS122" s="152" t="s">
        <v>492</v>
      </c>
      <c r="AT122" s="152" t="s">
        <v>492</v>
      </c>
      <c r="AU122" s="152" t="s">
        <v>492</v>
      </c>
      <c r="AV122" s="152" t="s">
        <v>492</v>
      </c>
      <c r="AW122" s="152" t="s">
        <v>492</v>
      </c>
      <c r="AX122" s="152" t="s">
        <v>492</v>
      </c>
      <c r="AY122" s="152" t="s">
        <v>492</v>
      </c>
      <c r="AZ122" s="152" t="s">
        <v>492</v>
      </c>
      <c r="BA122" s="152" t="s">
        <v>492</v>
      </c>
      <c r="BB122" s="152" t="s">
        <v>492</v>
      </c>
      <c r="BC122" s="152" t="s">
        <v>492</v>
      </c>
      <c r="BD122" s="152" t="s">
        <v>492</v>
      </c>
      <c r="BE122" s="152" t="s">
        <v>492</v>
      </c>
      <c r="BF122" s="152" t="s">
        <v>492</v>
      </c>
      <c r="BG122" s="152" t="s">
        <v>492</v>
      </c>
      <c r="BH122" s="152" t="s">
        <v>492</v>
      </c>
      <c r="BI122" s="152" t="s">
        <v>492</v>
      </c>
      <c r="BJ122" s="152" t="s">
        <v>492</v>
      </c>
      <c r="BK122" s="152" t="s">
        <v>492</v>
      </c>
    </row>
    <row r="123" spans="1:63" ht="31.5" x14ac:dyDescent="0.25">
      <c r="A123" s="128" t="s">
        <v>666</v>
      </c>
      <c r="B123" s="144" t="s">
        <v>724</v>
      </c>
      <c r="C123" s="145" t="s">
        <v>855</v>
      </c>
      <c r="D123" s="152" t="s">
        <v>492</v>
      </c>
      <c r="E123" s="152" t="s">
        <v>492</v>
      </c>
      <c r="F123" s="152" t="s">
        <v>492</v>
      </c>
      <c r="G123" s="152" t="s">
        <v>492</v>
      </c>
      <c r="H123" s="152" t="s">
        <v>492</v>
      </c>
      <c r="I123" s="152" t="s">
        <v>492</v>
      </c>
      <c r="J123" s="152" t="s">
        <v>492</v>
      </c>
      <c r="K123" s="152" t="s">
        <v>492</v>
      </c>
      <c r="L123" s="152" t="s">
        <v>492</v>
      </c>
      <c r="M123" s="152" t="s">
        <v>492</v>
      </c>
      <c r="N123" s="152" t="s">
        <v>492</v>
      </c>
      <c r="O123" s="152" t="s">
        <v>492</v>
      </c>
      <c r="P123" s="152" t="s">
        <v>492</v>
      </c>
      <c r="Q123" s="152" t="s">
        <v>492</v>
      </c>
      <c r="R123" s="152" t="s">
        <v>492</v>
      </c>
      <c r="S123" s="152" t="s">
        <v>492</v>
      </c>
      <c r="T123" s="152" t="s">
        <v>492</v>
      </c>
      <c r="U123" s="152" t="s">
        <v>492</v>
      </c>
      <c r="V123" s="152" t="s">
        <v>492</v>
      </c>
      <c r="W123" s="152" t="s">
        <v>492</v>
      </c>
      <c r="X123" s="152" t="s">
        <v>492</v>
      </c>
      <c r="Y123" s="152" t="s">
        <v>492</v>
      </c>
      <c r="Z123" s="152" t="s">
        <v>492</v>
      </c>
      <c r="AA123" s="152" t="s">
        <v>492</v>
      </c>
      <c r="AB123" s="152" t="s">
        <v>492</v>
      </c>
      <c r="AC123" s="152" t="s">
        <v>492</v>
      </c>
      <c r="AD123" s="152" t="s">
        <v>492</v>
      </c>
      <c r="AE123" s="152" t="s">
        <v>492</v>
      </c>
      <c r="AF123" s="152" t="s">
        <v>492</v>
      </c>
      <c r="AG123" s="152" t="s">
        <v>492</v>
      </c>
      <c r="AH123" s="152" t="s">
        <v>492</v>
      </c>
      <c r="AI123" s="152" t="s">
        <v>492</v>
      </c>
      <c r="AJ123" s="152" t="s">
        <v>492</v>
      </c>
      <c r="AK123" s="152" t="s">
        <v>492</v>
      </c>
      <c r="AL123" s="152" t="s">
        <v>492</v>
      </c>
      <c r="AM123" s="152" t="s">
        <v>492</v>
      </c>
      <c r="AN123" s="152" t="s">
        <v>492</v>
      </c>
      <c r="AO123" s="152" t="s">
        <v>492</v>
      </c>
      <c r="AP123" s="152" t="s">
        <v>492</v>
      </c>
      <c r="AQ123" s="152" t="s">
        <v>492</v>
      </c>
      <c r="AR123" s="152" t="s">
        <v>492</v>
      </c>
      <c r="AS123" s="152" t="s">
        <v>492</v>
      </c>
      <c r="AT123" s="152" t="s">
        <v>492</v>
      </c>
      <c r="AU123" s="152" t="s">
        <v>492</v>
      </c>
      <c r="AV123" s="152" t="s">
        <v>492</v>
      </c>
      <c r="AW123" s="152" t="s">
        <v>492</v>
      </c>
      <c r="AX123" s="152" t="s">
        <v>492</v>
      </c>
      <c r="AY123" s="152" t="s">
        <v>492</v>
      </c>
      <c r="AZ123" s="152" t="s">
        <v>492</v>
      </c>
      <c r="BA123" s="152" t="s">
        <v>492</v>
      </c>
      <c r="BB123" s="152" t="s">
        <v>492</v>
      </c>
      <c r="BC123" s="152" t="s">
        <v>492</v>
      </c>
      <c r="BD123" s="152" t="s">
        <v>492</v>
      </c>
      <c r="BE123" s="152" t="s">
        <v>492</v>
      </c>
      <c r="BF123" s="152" t="s">
        <v>492</v>
      </c>
      <c r="BG123" s="152" t="s">
        <v>492</v>
      </c>
      <c r="BH123" s="152" t="s">
        <v>492</v>
      </c>
      <c r="BI123" s="152" t="s">
        <v>492</v>
      </c>
      <c r="BJ123" s="152" t="s">
        <v>492</v>
      </c>
      <c r="BK123" s="152" t="s">
        <v>492</v>
      </c>
    </row>
    <row r="124" spans="1:63" ht="31.5" x14ac:dyDescent="0.25">
      <c r="A124" s="128" t="s">
        <v>666</v>
      </c>
      <c r="B124" s="144" t="s">
        <v>725</v>
      </c>
      <c r="C124" s="145" t="s">
        <v>856</v>
      </c>
      <c r="D124" s="152" t="s">
        <v>492</v>
      </c>
      <c r="E124" s="152" t="s">
        <v>492</v>
      </c>
      <c r="F124" s="152" t="s">
        <v>492</v>
      </c>
      <c r="G124" s="152" t="s">
        <v>492</v>
      </c>
      <c r="H124" s="152" t="s">
        <v>492</v>
      </c>
      <c r="I124" s="152" t="s">
        <v>492</v>
      </c>
      <c r="J124" s="152" t="s">
        <v>492</v>
      </c>
      <c r="K124" s="152" t="s">
        <v>492</v>
      </c>
      <c r="L124" s="152" t="s">
        <v>492</v>
      </c>
      <c r="M124" s="152" t="s">
        <v>492</v>
      </c>
      <c r="N124" s="152" t="s">
        <v>492</v>
      </c>
      <c r="O124" s="152" t="s">
        <v>492</v>
      </c>
      <c r="P124" s="152" t="s">
        <v>492</v>
      </c>
      <c r="Q124" s="152" t="s">
        <v>492</v>
      </c>
      <c r="R124" s="152" t="s">
        <v>492</v>
      </c>
      <c r="S124" s="152" t="s">
        <v>492</v>
      </c>
      <c r="T124" s="152" t="s">
        <v>492</v>
      </c>
      <c r="U124" s="152" t="s">
        <v>492</v>
      </c>
      <c r="V124" s="152" t="s">
        <v>492</v>
      </c>
      <c r="W124" s="152" t="s">
        <v>492</v>
      </c>
      <c r="X124" s="152" t="s">
        <v>492</v>
      </c>
      <c r="Y124" s="152" t="s">
        <v>492</v>
      </c>
      <c r="Z124" s="152" t="s">
        <v>492</v>
      </c>
      <c r="AA124" s="152" t="s">
        <v>492</v>
      </c>
      <c r="AB124" s="152" t="s">
        <v>492</v>
      </c>
      <c r="AC124" s="152" t="s">
        <v>492</v>
      </c>
      <c r="AD124" s="152" t="s">
        <v>492</v>
      </c>
      <c r="AE124" s="152" t="s">
        <v>492</v>
      </c>
      <c r="AF124" s="152" t="s">
        <v>492</v>
      </c>
      <c r="AG124" s="152" t="s">
        <v>492</v>
      </c>
      <c r="AH124" s="152" t="s">
        <v>492</v>
      </c>
      <c r="AI124" s="152" t="s">
        <v>492</v>
      </c>
      <c r="AJ124" s="152" t="s">
        <v>492</v>
      </c>
      <c r="AK124" s="152" t="s">
        <v>492</v>
      </c>
      <c r="AL124" s="152" t="s">
        <v>492</v>
      </c>
      <c r="AM124" s="152" t="s">
        <v>492</v>
      </c>
      <c r="AN124" s="152" t="s">
        <v>492</v>
      </c>
      <c r="AO124" s="152" t="s">
        <v>492</v>
      </c>
      <c r="AP124" s="152" t="s">
        <v>492</v>
      </c>
      <c r="AQ124" s="152" t="s">
        <v>492</v>
      </c>
      <c r="AR124" s="152" t="s">
        <v>492</v>
      </c>
      <c r="AS124" s="152" t="s">
        <v>492</v>
      </c>
      <c r="AT124" s="152" t="s">
        <v>492</v>
      </c>
      <c r="AU124" s="152" t="s">
        <v>492</v>
      </c>
      <c r="AV124" s="152" t="s">
        <v>492</v>
      </c>
      <c r="AW124" s="152" t="s">
        <v>492</v>
      </c>
      <c r="AX124" s="152" t="s">
        <v>492</v>
      </c>
      <c r="AY124" s="152" t="s">
        <v>492</v>
      </c>
      <c r="AZ124" s="152" t="s">
        <v>492</v>
      </c>
      <c r="BA124" s="152" t="s">
        <v>492</v>
      </c>
      <c r="BB124" s="152" t="s">
        <v>492</v>
      </c>
      <c r="BC124" s="152" t="s">
        <v>492</v>
      </c>
      <c r="BD124" s="152" t="s">
        <v>492</v>
      </c>
      <c r="BE124" s="152" t="s">
        <v>492</v>
      </c>
      <c r="BF124" s="152" t="s">
        <v>492</v>
      </c>
      <c r="BG124" s="152" t="s">
        <v>492</v>
      </c>
      <c r="BH124" s="152" t="s">
        <v>492</v>
      </c>
      <c r="BI124" s="152" t="s">
        <v>492</v>
      </c>
      <c r="BJ124" s="152" t="s">
        <v>492</v>
      </c>
      <c r="BK124" s="152" t="s">
        <v>492</v>
      </c>
    </row>
    <row r="125" spans="1:63" ht="15.75" x14ac:dyDescent="0.25">
      <c r="A125" s="128" t="s">
        <v>666</v>
      </c>
      <c r="B125" s="144" t="s">
        <v>726</v>
      </c>
      <c r="C125" s="145" t="s">
        <v>857</v>
      </c>
      <c r="D125" s="152" t="s">
        <v>492</v>
      </c>
      <c r="E125" s="152" t="s">
        <v>492</v>
      </c>
      <c r="F125" s="152" t="s">
        <v>492</v>
      </c>
      <c r="G125" s="152" t="s">
        <v>492</v>
      </c>
      <c r="H125" s="152" t="s">
        <v>492</v>
      </c>
      <c r="I125" s="152" t="s">
        <v>492</v>
      </c>
      <c r="J125" s="152" t="s">
        <v>492</v>
      </c>
      <c r="K125" s="152" t="s">
        <v>492</v>
      </c>
      <c r="L125" s="152" t="s">
        <v>492</v>
      </c>
      <c r="M125" s="152" t="s">
        <v>492</v>
      </c>
      <c r="N125" s="152" t="s">
        <v>492</v>
      </c>
      <c r="O125" s="152" t="s">
        <v>492</v>
      </c>
      <c r="P125" s="152" t="s">
        <v>492</v>
      </c>
      <c r="Q125" s="152" t="s">
        <v>492</v>
      </c>
      <c r="R125" s="152" t="s">
        <v>492</v>
      </c>
      <c r="S125" s="152" t="s">
        <v>492</v>
      </c>
      <c r="T125" s="152" t="s">
        <v>492</v>
      </c>
      <c r="U125" s="152" t="s">
        <v>492</v>
      </c>
      <c r="V125" s="152" t="s">
        <v>492</v>
      </c>
      <c r="W125" s="152" t="s">
        <v>492</v>
      </c>
      <c r="X125" s="152" t="s">
        <v>492</v>
      </c>
      <c r="Y125" s="152" t="s">
        <v>492</v>
      </c>
      <c r="Z125" s="152" t="s">
        <v>492</v>
      </c>
      <c r="AA125" s="152" t="s">
        <v>492</v>
      </c>
      <c r="AB125" s="152" t="s">
        <v>492</v>
      </c>
      <c r="AC125" s="152" t="s">
        <v>492</v>
      </c>
      <c r="AD125" s="152" t="s">
        <v>492</v>
      </c>
      <c r="AE125" s="152" t="s">
        <v>492</v>
      </c>
      <c r="AF125" s="152" t="s">
        <v>492</v>
      </c>
      <c r="AG125" s="152" t="s">
        <v>492</v>
      </c>
      <c r="AH125" s="152" t="s">
        <v>492</v>
      </c>
      <c r="AI125" s="152" t="s">
        <v>492</v>
      </c>
      <c r="AJ125" s="152" t="s">
        <v>492</v>
      </c>
      <c r="AK125" s="152" t="s">
        <v>492</v>
      </c>
      <c r="AL125" s="152" t="s">
        <v>492</v>
      </c>
      <c r="AM125" s="152" t="s">
        <v>492</v>
      </c>
      <c r="AN125" s="152" t="s">
        <v>492</v>
      </c>
      <c r="AO125" s="152" t="s">
        <v>492</v>
      </c>
      <c r="AP125" s="152" t="s">
        <v>492</v>
      </c>
      <c r="AQ125" s="152" t="s">
        <v>492</v>
      </c>
      <c r="AR125" s="152" t="s">
        <v>492</v>
      </c>
      <c r="AS125" s="152" t="s">
        <v>492</v>
      </c>
      <c r="AT125" s="152" t="s">
        <v>492</v>
      </c>
      <c r="AU125" s="152" t="s">
        <v>492</v>
      </c>
      <c r="AV125" s="152" t="s">
        <v>492</v>
      </c>
      <c r="AW125" s="152" t="s">
        <v>492</v>
      </c>
      <c r="AX125" s="152" t="s">
        <v>492</v>
      </c>
      <c r="AY125" s="152" t="s">
        <v>492</v>
      </c>
      <c r="AZ125" s="152" t="s">
        <v>492</v>
      </c>
      <c r="BA125" s="152" t="s">
        <v>492</v>
      </c>
      <c r="BB125" s="152" t="s">
        <v>492</v>
      </c>
      <c r="BC125" s="152" t="s">
        <v>492</v>
      </c>
      <c r="BD125" s="152" t="s">
        <v>492</v>
      </c>
      <c r="BE125" s="152" t="s">
        <v>492</v>
      </c>
      <c r="BF125" s="152" t="s">
        <v>492</v>
      </c>
      <c r="BG125" s="152" t="s">
        <v>492</v>
      </c>
      <c r="BH125" s="152" t="s">
        <v>492</v>
      </c>
      <c r="BI125" s="152" t="s">
        <v>492</v>
      </c>
      <c r="BJ125" s="152" t="s">
        <v>492</v>
      </c>
      <c r="BK125" s="152" t="s">
        <v>492</v>
      </c>
    </row>
    <row r="126" spans="1:63" ht="78.75" x14ac:dyDescent="0.25">
      <c r="A126" s="128" t="s">
        <v>666</v>
      </c>
      <c r="B126" s="144" t="s">
        <v>707</v>
      </c>
      <c r="C126" s="145" t="s">
        <v>858</v>
      </c>
      <c r="D126" s="152"/>
      <c r="E126" s="152"/>
      <c r="F126" s="152"/>
      <c r="G126" s="152"/>
      <c r="H126" s="152"/>
      <c r="I126" s="152"/>
      <c r="J126" s="152"/>
      <c r="K126" s="152"/>
      <c r="L126" s="152"/>
      <c r="M126" s="152"/>
      <c r="N126" s="152"/>
      <c r="O126" s="152"/>
      <c r="P126" s="152"/>
      <c r="Q126" s="152"/>
      <c r="R126" s="152"/>
      <c r="S126" s="152"/>
      <c r="T126" s="152"/>
      <c r="U126" s="152"/>
      <c r="V126" s="152"/>
      <c r="W126" s="152"/>
      <c r="X126" s="152"/>
      <c r="Y126" s="152"/>
      <c r="Z126" s="152"/>
      <c r="AA126" s="152"/>
      <c r="AB126" s="152"/>
      <c r="AC126" s="152"/>
      <c r="AD126" s="152"/>
      <c r="AE126" s="152" t="s">
        <v>492</v>
      </c>
      <c r="AF126" s="152" t="s">
        <v>492</v>
      </c>
      <c r="AG126" s="152" t="s">
        <v>492</v>
      </c>
      <c r="AH126" s="152" t="s">
        <v>492</v>
      </c>
      <c r="AI126" s="152" t="s">
        <v>492</v>
      </c>
      <c r="AJ126" s="152" t="s">
        <v>492</v>
      </c>
      <c r="AK126" s="152" t="s">
        <v>492</v>
      </c>
      <c r="AL126" s="152" t="s">
        <v>492</v>
      </c>
      <c r="AM126" s="152" t="s">
        <v>492</v>
      </c>
      <c r="AN126" s="152" t="s">
        <v>492</v>
      </c>
      <c r="AO126" s="152" t="s">
        <v>492</v>
      </c>
      <c r="AP126" s="152" t="s">
        <v>492</v>
      </c>
      <c r="AQ126" s="152" t="s">
        <v>492</v>
      </c>
      <c r="AR126" s="152" t="s">
        <v>492</v>
      </c>
      <c r="AS126" s="152" t="s">
        <v>492</v>
      </c>
      <c r="AT126" s="152" t="s">
        <v>492</v>
      </c>
      <c r="AU126" s="152" t="s">
        <v>492</v>
      </c>
      <c r="AV126" s="152" t="s">
        <v>492</v>
      </c>
      <c r="AW126" s="152" t="s">
        <v>492</v>
      </c>
      <c r="AX126" s="152" t="s">
        <v>492</v>
      </c>
      <c r="AY126" s="152" t="s">
        <v>492</v>
      </c>
      <c r="AZ126" s="152" t="s">
        <v>492</v>
      </c>
      <c r="BA126" s="152" t="s">
        <v>492</v>
      </c>
      <c r="BB126" s="152" t="s">
        <v>492</v>
      </c>
      <c r="BC126" s="152" t="s">
        <v>492</v>
      </c>
      <c r="BD126" s="152" t="s">
        <v>492</v>
      </c>
      <c r="BE126" s="152" t="s">
        <v>492</v>
      </c>
      <c r="BF126" s="152" t="s">
        <v>492</v>
      </c>
      <c r="BG126" s="152" t="s">
        <v>492</v>
      </c>
      <c r="BH126" s="152">
        <v>1.29914949</v>
      </c>
      <c r="BI126" s="152">
        <v>1.23363</v>
      </c>
      <c r="BJ126" s="152" t="s">
        <v>492</v>
      </c>
      <c r="BK126" s="152" t="s">
        <v>492</v>
      </c>
    </row>
    <row r="127" spans="1:63" ht="63" x14ac:dyDescent="0.25">
      <c r="A127" s="128" t="s">
        <v>666</v>
      </c>
      <c r="B127" s="144" t="s">
        <v>727</v>
      </c>
      <c r="C127" s="145" t="s">
        <v>859</v>
      </c>
      <c r="D127" s="152" t="s">
        <v>492</v>
      </c>
      <c r="E127" s="152" t="s">
        <v>492</v>
      </c>
      <c r="F127" s="152" t="s">
        <v>492</v>
      </c>
      <c r="G127" s="152" t="s">
        <v>492</v>
      </c>
      <c r="H127" s="152" t="s">
        <v>492</v>
      </c>
      <c r="I127" s="152" t="s">
        <v>492</v>
      </c>
      <c r="J127" s="152" t="s">
        <v>492</v>
      </c>
      <c r="K127" s="152" t="s">
        <v>492</v>
      </c>
      <c r="L127" s="152" t="s">
        <v>492</v>
      </c>
      <c r="M127" s="152" t="s">
        <v>492</v>
      </c>
      <c r="N127" s="152" t="s">
        <v>492</v>
      </c>
      <c r="O127" s="152" t="s">
        <v>492</v>
      </c>
      <c r="P127" s="152" t="s">
        <v>492</v>
      </c>
      <c r="Q127" s="152" t="s">
        <v>492</v>
      </c>
      <c r="R127" s="152" t="s">
        <v>492</v>
      </c>
      <c r="S127" s="152" t="s">
        <v>492</v>
      </c>
      <c r="T127" s="152" t="s">
        <v>492</v>
      </c>
      <c r="U127" s="152" t="s">
        <v>492</v>
      </c>
      <c r="V127" s="152" t="s">
        <v>492</v>
      </c>
      <c r="W127" s="152" t="s">
        <v>492</v>
      </c>
      <c r="X127" s="152" t="s">
        <v>492</v>
      </c>
      <c r="Y127" s="152" t="s">
        <v>492</v>
      </c>
      <c r="Z127" s="152" t="s">
        <v>492</v>
      </c>
      <c r="AA127" s="152" t="s">
        <v>492</v>
      </c>
      <c r="AB127" s="152" t="s">
        <v>492</v>
      </c>
      <c r="AC127" s="152" t="s">
        <v>492</v>
      </c>
      <c r="AD127" s="152" t="s">
        <v>492</v>
      </c>
      <c r="AE127" s="152" t="s">
        <v>492</v>
      </c>
      <c r="AF127" s="152" t="s">
        <v>492</v>
      </c>
      <c r="AG127" s="152" t="s">
        <v>492</v>
      </c>
      <c r="AH127" s="152" t="s">
        <v>492</v>
      </c>
      <c r="AI127" s="152" t="s">
        <v>492</v>
      </c>
      <c r="AJ127" s="152" t="s">
        <v>492</v>
      </c>
      <c r="AK127" s="152" t="s">
        <v>492</v>
      </c>
      <c r="AL127" s="152" t="s">
        <v>492</v>
      </c>
      <c r="AM127" s="152" t="s">
        <v>492</v>
      </c>
      <c r="AN127" s="152" t="s">
        <v>492</v>
      </c>
      <c r="AO127" s="152" t="s">
        <v>492</v>
      </c>
      <c r="AP127" s="152" t="s">
        <v>492</v>
      </c>
      <c r="AQ127" s="152" t="s">
        <v>492</v>
      </c>
      <c r="AR127" s="152" t="s">
        <v>492</v>
      </c>
      <c r="AS127" s="152" t="s">
        <v>492</v>
      </c>
      <c r="AT127" s="152" t="s">
        <v>492</v>
      </c>
      <c r="AU127" s="152" t="s">
        <v>492</v>
      </c>
      <c r="AV127" s="152" t="s">
        <v>492</v>
      </c>
      <c r="AW127" s="152" t="s">
        <v>492</v>
      </c>
      <c r="AX127" s="152" t="s">
        <v>492</v>
      </c>
      <c r="AY127" s="152" t="s">
        <v>492</v>
      </c>
      <c r="AZ127" s="152" t="s">
        <v>492</v>
      </c>
      <c r="BA127" s="152" t="s">
        <v>492</v>
      </c>
      <c r="BB127" s="152" t="s">
        <v>492</v>
      </c>
      <c r="BC127" s="152" t="s">
        <v>492</v>
      </c>
      <c r="BD127" s="152" t="s">
        <v>492</v>
      </c>
      <c r="BE127" s="152" t="s">
        <v>492</v>
      </c>
      <c r="BF127" s="152" t="s">
        <v>492</v>
      </c>
      <c r="BG127" s="152" t="s">
        <v>492</v>
      </c>
      <c r="BH127" s="152" t="s">
        <v>492</v>
      </c>
      <c r="BI127" s="152" t="s">
        <v>492</v>
      </c>
      <c r="BJ127" s="152" t="s">
        <v>492</v>
      </c>
      <c r="BK127" s="152" t="s">
        <v>492</v>
      </c>
    </row>
    <row r="128" spans="1:63" ht="31.5" x14ac:dyDescent="0.25">
      <c r="A128" s="128" t="s">
        <v>666</v>
      </c>
      <c r="B128" s="144" t="s">
        <v>728</v>
      </c>
      <c r="C128" s="145" t="s">
        <v>860</v>
      </c>
      <c r="D128" s="152" t="s">
        <v>492</v>
      </c>
      <c r="E128" s="152" t="s">
        <v>492</v>
      </c>
      <c r="F128" s="152" t="s">
        <v>492</v>
      </c>
      <c r="G128" s="152" t="s">
        <v>492</v>
      </c>
      <c r="H128" s="152" t="s">
        <v>492</v>
      </c>
      <c r="I128" s="152" t="s">
        <v>492</v>
      </c>
      <c r="J128" s="152" t="s">
        <v>492</v>
      </c>
      <c r="K128" s="152" t="s">
        <v>492</v>
      </c>
      <c r="L128" s="152" t="s">
        <v>492</v>
      </c>
      <c r="M128" s="152" t="s">
        <v>492</v>
      </c>
      <c r="N128" s="152" t="s">
        <v>492</v>
      </c>
      <c r="O128" s="152" t="s">
        <v>492</v>
      </c>
      <c r="P128" s="152" t="s">
        <v>492</v>
      </c>
      <c r="Q128" s="152" t="s">
        <v>492</v>
      </c>
      <c r="R128" s="152" t="s">
        <v>492</v>
      </c>
      <c r="S128" s="152" t="s">
        <v>492</v>
      </c>
      <c r="T128" s="152" t="s">
        <v>492</v>
      </c>
      <c r="U128" s="152" t="s">
        <v>492</v>
      </c>
      <c r="V128" s="152" t="s">
        <v>492</v>
      </c>
      <c r="W128" s="152" t="s">
        <v>492</v>
      </c>
      <c r="X128" s="152" t="s">
        <v>492</v>
      </c>
      <c r="Y128" s="152" t="s">
        <v>492</v>
      </c>
      <c r="Z128" s="152" t="s">
        <v>492</v>
      </c>
      <c r="AA128" s="152" t="s">
        <v>492</v>
      </c>
      <c r="AB128" s="152" t="s">
        <v>492</v>
      </c>
      <c r="AC128" s="152" t="s">
        <v>492</v>
      </c>
      <c r="AD128" s="152" t="s">
        <v>492</v>
      </c>
      <c r="AE128" s="152" t="s">
        <v>492</v>
      </c>
      <c r="AF128" s="152" t="s">
        <v>492</v>
      </c>
      <c r="AG128" s="152" t="s">
        <v>492</v>
      </c>
      <c r="AH128" s="152" t="s">
        <v>492</v>
      </c>
      <c r="AI128" s="152" t="s">
        <v>492</v>
      </c>
      <c r="AJ128" s="152" t="s">
        <v>492</v>
      </c>
      <c r="AK128" s="152" t="s">
        <v>492</v>
      </c>
      <c r="AL128" s="152" t="s">
        <v>492</v>
      </c>
      <c r="AM128" s="152" t="s">
        <v>492</v>
      </c>
      <c r="AN128" s="152" t="s">
        <v>492</v>
      </c>
      <c r="AO128" s="152" t="s">
        <v>492</v>
      </c>
      <c r="AP128" s="152" t="s">
        <v>492</v>
      </c>
      <c r="AQ128" s="152" t="s">
        <v>492</v>
      </c>
      <c r="AR128" s="152" t="s">
        <v>492</v>
      </c>
      <c r="AS128" s="152" t="s">
        <v>492</v>
      </c>
      <c r="AT128" s="152" t="s">
        <v>492</v>
      </c>
      <c r="AU128" s="152" t="s">
        <v>492</v>
      </c>
      <c r="AV128" s="152" t="s">
        <v>492</v>
      </c>
      <c r="AW128" s="152" t="s">
        <v>492</v>
      </c>
      <c r="AX128" s="152" t="s">
        <v>492</v>
      </c>
      <c r="AY128" s="152" t="s">
        <v>492</v>
      </c>
      <c r="AZ128" s="152" t="s">
        <v>492</v>
      </c>
      <c r="BA128" s="152" t="s">
        <v>492</v>
      </c>
      <c r="BB128" s="152" t="s">
        <v>492</v>
      </c>
      <c r="BC128" s="152" t="s">
        <v>492</v>
      </c>
      <c r="BD128" s="152" t="s">
        <v>492</v>
      </c>
      <c r="BE128" s="152" t="s">
        <v>492</v>
      </c>
      <c r="BF128" s="152" t="s">
        <v>492</v>
      </c>
      <c r="BG128" s="152" t="s">
        <v>492</v>
      </c>
      <c r="BH128" s="152" t="s">
        <v>492</v>
      </c>
      <c r="BI128" s="152" t="s">
        <v>492</v>
      </c>
      <c r="BJ128" s="152" t="s">
        <v>492</v>
      </c>
      <c r="BK128" s="152" t="s">
        <v>492</v>
      </c>
    </row>
    <row r="129" spans="1:63" ht="15.75" x14ac:dyDescent="0.25">
      <c r="A129" s="128" t="s">
        <v>666</v>
      </c>
      <c r="B129" s="144" t="s">
        <v>729</v>
      </c>
      <c r="C129" s="145" t="s">
        <v>861</v>
      </c>
      <c r="D129" s="152" t="s">
        <v>492</v>
      </c>
      <c r="E129" s="152" t="s">
        <v>492</v>
      </c>
      <c r="F129" s="152" t="s">
        <v>492</v>
      </c>
      <c r="G129" s="152" t="s">
        <v>492</v>
      </c>
      <c r="H129" s="152" t="s">
        <v>492</v>
      </c>
      <c r="I129" s="152" t="s">
        <v>492</v>
      </c>
      <c r="J129" s="152" t="s">
        <v>492</v>
      </c>
      <c r="K129" s="152" t="s">
        <v>492</v>
      </c>
      <c r="L129" s="152" t="s">
        <v>492</v>
      </c>
      <c r="M129" s="152" t="s">
        <v>492</v>
      </c>
      <c r="N129" s="152" t="s">
        <v>492</v>
      </c>
      <c r="O129" s="152" t="s">
        <v>492</v>
      </c>
      <c r="P129" s="152" t="s">
        <v>492</v>
      </c>
      <c r="Q129" s="152" t="s">
        <v>492</v>
      </c>
      <c r="R129" s="152" t="s">
        <v>492</v>
      </c>
      <c r="S129" s="152" t="s">
        <v>492</v>
      </c>
      <c r="T129" s="152" t="s">
        <v>492</v>
      </c>
      <c r="U129" s="152" t="s">
        <v>492</v>
      </c>
      <c r="V129" s="152" t="s">
        <v>492</v>
      </c>
      <c r="W129" s="152" t="s">
        <v>492</v>
      </c>
      <c r="X129" s="152" t="s">
        <v>492</v>
      </c>
      <c r="Y129" s="152" t="s">
        <v>492</v>
      </c>
      <c r="Z129" s="152" t="s">
        <v>492</v>
      </c>
      <c r="AA129" s="152" t="s">
        <v>492</v>
      </c>
      <c r="AB129" s="152" t="s">
        <v>492</v>
      </c>
      <c r="AC129" s="152" t="s">
        <v>492</v>
      </c>
      <c r="AD129" s="152" t="s">
        <v>492</v>
      </c>
      <c r="AE129" s="152" t="s">
        <v>492</v>
      </c>
      <c r="AF129" s="152" t="s">
        <v>492</v>
      </c>
      <c r="AG129" s="152" t="s">
        <v>492</v>
      </c>
      <c r="AH129" s="152" t="s">
        <v>492</v>
      </c>
      <c r="AI129" s="152" t="s">
        <v>492</v>
      </c>
      <c r="AJ129" s="152" t="s">
        <v>492</v>
      </c>
      <c r="AK129" s="152" t="s">
        <v>492</v>
      </c>
      <c r="AL129" s="152" t="s">
        <v>492</v>
      </c>
      <c r="AM129" s="152" t="s">
        <v>492</v>
      </c>
      <c r="AN129" s="152" t="s">
        <v>492</v>
      </c>
      <c r="AO129" s="152" t="s">
        <v>492</v>
      </c>
      <c r="AP129" s="152" t="s">
        <v>492</v>
      </c>
      <c r="AQ129" s="152" t="s">
        <v>492</v>
      </c>
      <c r="AR129" s="152" t="s">
        <v>492</v>
      </c>
      <c r="AS129" s="152" t="s">
        <v>492</v>
      </c>
      <c r="AT129" s="152" t="s">
        <v>492</v>
      </c>
      <c r="AU129" s="152" t="s">
        <v>492</v>
      </c>
      <c r="AV129" s="152" t="s">
        <v>492</v>
      </c>
      <c r="AW129" s="152" t="s">
        <v>492</v>
      </c>
      <c r="AX129" s="152" t="s">
        <v>492</v>
      </c>
      <c r="AY129" s="152" t="s">
        <v>492</v>
      </c>
      <c r="AZ129" s="152" t="s">
        <v>492</v>
      </c>
      <c r="BA129" s="152" t="s">
        <v>492</v>
      </c>
      <c r="BB129" s="152" t="s">
        <v>492</v>
      </c>
      <c r="BC129" s="152" t="s">
        <v>492</v>
      </c>
      <c r="BD129" s="152" t="s">
        <v>492</v>
      </c>
      <c r="BE129" s="152" t="s">
        <v>492</v>
      </c>
      <c r="BF129" s="152" t="s">
        <v>492</v>
      </c>
      <c r="BG129" s="152" t="s">
        <v>492</v>
      </c>
      <c r="BH129" s="152" t="s">
        <v>492</v>
      </c>
      <c r="BI129" s="152" t="s">
        <v>492</v>
      </c>
      <c r="BJ129" s="152" t="s">
        <v>492</v>
      </c>
      <c r="BK129" s="152" t="s">
        <v>492</v>
      </c>
    </row>
    <row r="144" spans="1:63" x14ac:dyDescent="0.25">
      <c r="B144" s="135"/>
    </row>
  </sheetData>
  <autoFilter ref="A19:BK129"/>
  <mergeCells count="55">
    <mergeCell ref="BF3:BK3"/>
    <mergeCell ref="BF2:BK2"/>
    <mergeCell ref="BF1:BK1"/>
    <mergeCell ref="AZ17:BA17"/>
    <mergeCell ref="BB17:BC17"/>
    <mergeCell ref="BD17:BE17"/>
    <mergeCell ref="BF17:BG17"/>
    <mergeCell ref="BH17:BI17"/>
    <mergeCell ref="BJ17:BK17"/>
    <mergeCell ref="AP17:AQ17"/>
    <mergeCell ref="AR17:AS17"/>
    <mergeCell ref="AT17:AU17"/>
    <mergeCell ref="AV17:AW17"/>
    <mergeCell ref="AX17:AY17"/>
    <mergeCell ref="AF17:AG17"/>
    <mergeCell ref="AH17:AI17"/>
    <mergeCell ref="AJ17:AK17"/>
    <mergeCell ref="AL17:AM17"/>
    <mergeCell ref="AN17:AO17"/>
    <mergeCell ref="V17:W17"/>
    <mergeCell ref="X17:Y17"/>
    <mergeCell ref="Z17:AA17"/>
    <mergeCell ref="AB17:AC17"/>
    <mergeCell ref="AD17:AE17"/>
    <mergeCell ref="L17:M17"/>
    <mergeCell ref="N17:O17"/>
    <mergeCell ref="P17:Q17"/>
    <mergeCell ref="R17:S17"/>
    <mergeCell ref="T17:U17"/>
    <mergeCell ref="A15:A18"/>
    <mergeCell ref="B15:B18"/>
    <mergeCell ref="C15:C18"/>
    <mergeCell ref="D15:AO15"/>
    <mergeCell ref="AP15:BK15"/>
    <mergeCell ref="D16:W16"/>
    <mergeCell ref="X16:AO16"/>
    <mergeCell ref="AP16:AU16"/>
    <mergeCell ref="AV16:AY16"/>
    <mergeCell ref="AZ16:BE16"/>
    <mergeCell ref="BF16:BI16"/>
    <mergeCell ref="BJ16:BK16"/>
    <mergeCell ref="D17:E17"/>
    <mergeCell ref="F17:G17"/>
    <mergeCell ref="H17:I17"/>
    <mergeCell ref="J17:K17"/>
    <mergeCell ref="A8:AQ8"/>
    <mergeCell ref="A10:AQ10"/>
    <mergeCell ref="A12:AQ12"/>
    <mergeCell ref="A13:AQ13"/>
    <mergeCell ref="A14:AQ14"/>
    <mergeCell ref="K2:L2"/>
    <mergeCell ref="M2:N2"/>
    <mergeCell ref="A4:AQ4"/>
    <mergeCell ref="A5:AQ5"/>
    <mergeCell ref="A7:AQ7"/>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D40"/>
  <sheetViews>
    <sheetView view="pageBreakPreview" zoomScale="75" zoomScaleNormal="100" zoomScaleSheetLayoutView="75" workbookViewId="0">
      <selection activeCell="D17" sqref="D17:D18"/>
    </sheetView>
  </sheetViews>
  <sheetFormatPr defaultColWidth="19.28515625" defaultRowHeight="15" x14ac:dyDescent="0.25"/>
  <cols>
    <col min="1" max="1" width="11.28515625" style="40" customWidth="1"/>
    <col min="2" max="2" width="36.28515625" style="40" customWidth="1"/>
    <col min="3" max="3" width="16" style="40" customWidth="1"/>
    <col min="4" max="4" width="23" style="39" customWidth="1"/>
    <col min="5" max="5" width="20.42578125" style="39" customWidth="1"/>
    <col min="6" max="6" width="35.5703125" style="39" customWidth="1"/>
    <col min="7" max="7" width="33.28515625" style="39" customWidth="1"/>
    <col min="8" max="8" width="36.5703125" style="39" customWidth="1"/>
    <col min="9" max="9" width="37" style="39" customWidth="1"/>
    <col min="10" max="10" width="24.140625" style="39" customWidth="1"/>
    <col min="11" max="11" width="27.28515625" style="39" customWidth="1"/>
    <col min="12" max="12" width="9.28515625" style="40" customWidth="1"/>
    <col min="13" max="13" width="13.85546875" style="40" customWidth="1"/>
    <col min="14" max="242" width="10.28515625" style="40" customWidth="1"/>
    <col min="243" max="243" width="4.42578125" style="40" customWidth="1"/>
    <col min="244" max="244" width="18.28515625" style="40" customWidth="1"/>
    <col min="245" max="245" width="19" style="40" customWidth="1"/>
    <col min="246" max="246" width="15.42578125" style="40" customWidth="1"/>
    <col min="247" max="248" width="12.42578125" style="40" customWidth="1"/>
    <col min="249" max="249" width="7.140625" style="40" customWidth="1"/>
    <col min="250" max="250" width="10.140625" style="40" customWidth="1"/>
    <col min="251" max="251" width="15.85546875" style="40" customWidth="1"/>
    <col min="252" max="252" width="15.140625" style="40" customWidth="1"/>
    <col min="253" max="253" width="18.28515625" style="40" customWidth="1"/>
    <col min="254" max="254" width="13.28515625" style="40" customWidth="1"/>
    <col min="255" max="16384" width="19.28515625" style="40"/>
  </cols>
  <sheetData>
    <row r="1" spans="1:30" s="37" customFormat="1" ht="15.75" x14ac:dyDescent="0.25">
      <c r="D1" s="38"/>
      <c r="E1" s="38"/>
      <c r="F1" s="38"/>
      <c r="G1" s="38"/>
      <c r="H1" s="38"/>
      <c r="I1" s="38"/>
      <c r="J1" s="38"/>
      <c r="K1" s="368" t="s">
        <v>404</v>
      </c>
    </row>
    <row r="2" spans="1:30" s="37" customFormat="1" ht="15.75" x14ac:dyDescent="0.25">
      <c r="D2" s="38"/>
      <c r="E2" s="38"/>
      <c r="F2" s="38"/>
      <c r="G2" s="38"/>
      <c r="H2" s="38"/>
      <c r="I2" s="38"/>
      <c r="J2" s="38"/>
      <c r="K2" s="368" t="s">
        <v>1</v>
      </c>
    </row>
    <row r="3" spans="1:30" s="37" customFormat="1" ht="15.75" x14ac:dyDescent="0.25">
      <c r="D3" s="38"/>
      <c r="E3" s="38"/>
      <c r="F3" s="38"/>
      <c r="G3" s="38"/>
      <c r="H3" s="38"/>
      <c r="I3" s="38"/>
      <c r="J3" s="38"/>
      <c r="K3" s="368" t="s">
        <v>2</v>
      </c>
    </row>
    <row r="4" spans="1:30" ht="16.5" x14ac:dyDescent="0.25">
      <c r="A4" s="523" t="s">
        <v>405</v>
      </c>
      <c r="B4" s="523"/>
      <c r="C4" s="523"/>
      <c r="D4" s="523"/>
      <c r="E4" s="523"/>
      <c r="F4" s="523"/>
      <c r="G4" s="523"/>
      <c r="H4" s="523"/>
      <c r="I4" s="523"/>
      <c r="J4" s="523"/>
      <c r="K4" s="523"/>
    </row>
    <row r="5" spans="1:30" x14ac:dyDescent="0.25">
      <c r="L5" s="52"/>
    </row>
    <row r="6" spans="1:30" ht="15.75" x14ac:dyDescent="0.25">
      <c r="A6" s="524" t="s">
        <v>1067</v>
      </c>
      <c r="B6" s="524"/>
      <c r="C6" s="524"/>
      <c r="D6" s="524"/>
      <c r="E6" s="524"/>
      <c r="F6" s="524"/>
      <c r="G6" s="524"/>
      <c r="H6" s="524"/>
      <c r="I6" s="524"/>
      <c r="J6" s="524"/>
      <c r="K6" s="524"/>
      <c r="L6" s="42"/>
      <c r="M6" s="42"/>
      <c r="N6" s="42"/>
      <c r="O6" s="42"/>
      <c r="P6" s="42"/>
      <c r="Q6" s="42"/>
      <c r="R6" s="42"/>
      <c r="S6" s="42"/>
      <c r="T6" s="42"/>
      <c r="U6" s="42"/>
      <c r="V6" s="42"/>
      <c r="W6" s="42"/>
      <c r="X6" s="42"/>
      <c r="Y6" s="42"/>
      <c r="Z6" s="42"/>
      <c r="AA6" s="42"/>
      <c r="AB6" s="42"/>
      <c r="AC6" s="42"/>
      <c r="AD6" s="42"/>
    </row>
    <row r="7" spans="1:30" ht="15.75" x14ac:dyDescent="0.25">
      <c r="A7" s="524" t="s">
        <v>406</v>
      </c>
      <c r="B7" s="524"/>
      <c r="C7" s="524"/>
      <c r="D7" s="524"/>
      <c r="E7" s="524"/>
      <c r="F7" s="524"/>
      <c r="G7" s="524"/>
      <c r="H7" s="524"/>
      <c r="I7" s="524"/>
      <c r="J7" s="524"/>
      <c r="K7" s="524"/>
      <c r="L7" s="87"/>
      <c r="M7" s="87"/>
      <c r="N7" s="87"/>
      <c r="O7" s="87"/>
      <c r="P7" s="87"/>
      <c r="Q7" s="87"/>
      <c r="R7" s="87"/>
      <c r="S7" s="87"/>
      <c r="T7" s="87"/>
      <c r="U7" s="87"/>
      <c r="V7" s="87"/>
      <c r="W7" s="87"/>
      <c r="X7" s="87"/>
      <c r="Y7" s="87"/>
      <c r="Z7" s="87"/>
      <c r="AA7" s="87"/>
      <c r="AB7" s="87"/>
      <c r="AC7" s="87"/>
      <c r="AD7" s="87"/>
    </row>
    <row r="8" spans="1:30" ht="16.5" x14ac:dyDescent="0.25">
      <c r="L8" s="307"/>
      <c r="M8" s="307"/>
      <c r="N8" s="307"/>
      <c r="O8" s="307"/>
      <c r="P8" s="307"/>
      <c r="Q8" s="307"/>
      <c r="R8" s="307"/>
      <c r="S8" s="307"/>
      <c r="T8" s="307"/>
      <c r="U8" s="307"/>
      <c r="V8" s="307"/>
      <c r="W8" s="307"/>
      <c r="X8" s="307"/>
      <c r="Y8" s="307"/>
      <c r="Z8" s="307"/>
      <c r="AA8" s="307"/>
      <c r="AB8" s="307"/>
      <c r="AC8" s="307"/>
      <c r="AD8" s="307"/>
    </row>
    <row r="9" spans="1:30" ht="16.5" hidden="1" x14ac:dyDescent="0.25">
      <c r="L9" s="307"/>
      <c r="M9" s="307"/>
      <c r="N9" s="307"/>
      <c r="O9" s="307"/>
      <c r="P9" s="307"/>
      <c r="Q9" s="307"/>
      <c r="R9" s="307"/>
      <c r="S9" s="307"/>
      <c r="T9" s="307"/>
      <c r="U9" s="307"/>
      <c r="V9" s="307"/>
      <c r="W9" s="307"/>
      <c r="X9" s="307"/>
      <c r="Y9" s="307"/>
      <c r="Z9" s="307"/>
      <c r="AA9" s="307"/>
      <c r="AB9" s="307"/>
      <c r="AC9" s="307"/>
      <c r="AD9" s="307"/>
    </row>
    <row r="10" spans="1:30" ht="16.5" hidden="1" x14ac:dyDescent="0.25">
      <c r="L10" s="307"/>
      <c r="M10" s="307"/>
      <c r="N10" s="307"/>
      <c r="O10" s="307"/>
      <c r="P10" s="307"/>
      <c r="Q10" s="307"/>
      <c r="R10" s="307"/>
      <c r="S10" s="307"/>
      <c r="T10" s="307"/>
      <c r="U10" s="307"/>
      <c r="V10" s="307"/>
      <c r="W10" s="307"/>
      <c r="X10" s="307"/>
      <c r="Y10" s="307"/>
      <c r="Z10" s="307"/>
      <c r="AA10" s="307"/>
      <c r="AB10" s="307"/>
      <c r="AC10" s="307"/>
      <c r="AD10" s="307"/>
    </row>
    <row r="11" spans="1:30" ht="16.5" hidden="1" x14ac:dyDescent="0.25">
      <c r="L11" s="307"/>
      <c r="M11" s="307"/>
      <c r="N11" s="307"/>
      <c r="O11" s="307"/>
      <c r="P11" s="307"/>
      <c r="Q11" s="307"/>
      <c r="R11" s="307"/>
      <c r="S11" s="307"/>
      <c r="T11" s="307"/>
      <c r="U11" s="307"/>
      <c r="V11" s="307"/>
      <c r="W11" s="307"/>
      <c r="X11" s="307"/>
      <c r="Y11" s="307"/>
      <c r="Z11" s="307"/>
      <c r="AA11" s="307"/>
      <c r="AB11" s="307"/>
      <c r="AC11" s="307"/>
      <c r="AD11" s="307"/>
    </row>
    <row r="12" spans="1:30" ht="16.5" x14ac:dyDescent="0.25">
      <c r="L12" s="307"/>
      <c r="M12" s="307"/>
      <c r="N12" s="307"/>
      <c r="O12" s="307"/>
      <c r="P12" s="307"/>
      <c r="Q12" s="307"/>
      <c r="R12" s="307"/>
      <c r="S12" s="307"/>
      <c r="T12" s="307"/>
      <c r="U12" s="307"/>
      <c r="V12" s="307"/>
      <c r="W12" s="307"/>
      <c r="X12" s="307"/>
      <c r="Y12" s="307"/>
      <c r="Z12" s="307"/>
      <c r="AA12" s="307"/>
      <c r="AB12" s="307"/>
      <c r="AC12" s="307"/>
      <c r="AD12" s="307"/>
    </row>
    <row r="13" spans="1:30" x14ac:dyDescent="0.25">
      <c r="A13" s="525" t="s">
        <v>1068</v>
      </c>
      <c r="B13" s="525"/>
      <c r="C13" s="525"/>
      <c r="D13" s="525"/>
      <c r="E13" s="525"/>
      <c r="F13" s="525"/>
      <c r="G13" s="525"/>
      <c r="H13" s="525"/>
      <c r="I13" s="525"/>
      <c r="J13" s="525"/>
      <c r="K13" s="525"/>
      <c r="L13" s="52"/>
    </row>
    <row r="14" spans="1:30" x14ac:dyDescent="0.25">
      <c r="A14" s="308"/>
      <c r="B14" s="309"/>
      <c r="C14" s="309"/>
      <c r="D14" s="309"/>
      <c r="E14" s="309"/>
      <c r="F14" s="309"/>
      <c r="G14" s="309"/>
      <c r="H14" s="309"/>
      <c r="I14" s="309"/>
      <c r="J14" s="309"/>
      <c r="K14" s="309"/>
      <c r="L14" s="52"/>
    </row>
    <row r="15" spans="1:30" x14ac:dyDescent="0.25">
      <c r="A15" s="308"/>
      <c r="B15" s="309"/>
      <c r="C15" s="309"/>
      <c r="D15" s="309"/>
      <c r="E15" s="309"/>
      <c r="F15" s="309"/>
      <c r="G15" s="309"/>
      <c r="H15" s="309"/>
      <c r="I15" s="309"/>
      <c r="J15" s="309"/>
      <c r="K15" s="309"/>
      <c r="L15" s="52"/>
    </row>
    <row r="16" spans="1:30" x14ac:dyDescent="0.25">
      <c r="A16" s="308"/>
      <c r="B16" s="309"/>
      <c r="C16" s="309"/>
      <c r="D16" s="309"/>
      <c r="E16" s="309"/>
      <c r="F16" s="309"/>
      <c r="G16" s="309"/>
      <c r="H16" s="309"/>
      <c r="I16" s="309"/>
      <c r="J16" s="309"/>
      <c r="K16" s="309"/>
      <c r="L16" s="52"/>
    </row>
    <row r="17" spans="1:13" s="39" customFormat="1" ht="66" customHeight="1" x14ac:dyDescent="0.25">
      <c r="A17" s="490" t="s">
        <v>9</v>
      </c>
      <c r="B17" s="490" t="s">
        <v>10</v>
      </c>
      <c r="C17" s="490" t="s">
        <v>49</v>
      </c>
      <c r="D17" s="490" t="s">
        <v>407</v>
      </c>
      <c r="E17" s="490" t="s">
        <v>408</v>
      </c>
      <c r="F17" s="493" t="s">
        <v>1165</v>
      </c>
      <c r="G17" s="493" t="s">
        <v>1070</v>
      </c>
      <c r="H17" s="493"/>
      <c r="I17" s="490" t="s">
        <v>409</v>
      </c>
      <c r="J17" s="522" t="s">
        <v>396</v>
      </c>
      <c r="K17" s="522"/>
      <c r="L17" s="40"/>
      <c r="M17" s="40"/>
    </row>
    <row r="18" spans="1:13" s="39" customFormat="1" ht="220.5" x14ac:dyDescent="0.25">
      <c r="A18" s="490"/>
      <c r="B18" s="490"/>
      <c r="C18" s="490"/>
      <c r="D18" s="490"/>
      <c r="E18" s="490"/>
      <c r="F18" s="493"/>
      <c r="G18" s="92" t="s">
        <v>1069</v>
      </c>
      <c r="H18" s="92" t="s">
        <v>410</v>
      </c>
      <c r="I18" s="490"/>
      <c r="J18" s="94" t="s">
        <v>385</v>
      </c>
      <c r="K18" s="94" t="s">
        <v>384</v>
      </c>
      <c r="L18" s="40"/>
      <c r="M18" s="40"/>
    </row>
    <row r="19" spans="1:13" s="39" customFormat="1" x14ac:dyDescent="0.25">
      <c r="A19" s="95">
        <v>1</v>
      </c>
      <c r="B19" s="95">
        <v>2</v>
      </c>
      <c r="C19" s="95">
        <v>3</v>
      </c>
      <c r="D19" s="95">
        <v>4</v>
      </c>
      <c r="E19" s="95">
        <v>5</v>
      </c>
      <c r="F19" s="95">
        <v>6</v>
      </c>
      <c r="G19" s="95">
        <v>7</v>
      </c>
      <c r="H19" s="95">
        <v>8</v>
      </c>
      <c r="I19" s="95">
        <v>9</v>
      </c>
      <c r="J19" s="95">
        <v>10</v>
      </c>
      <c r="K19" s="95">
        <v>11</v>
      </c>
      <c r="L19" s="40"/>
      <c r="M19" s="40"/>
    </row>
    <row r="20" spans="1:13" s="39" customFormat="1" x14ac:dyDescent="0.25">
      <c r="A20" s="95">
        <v>1</v>
      </c>
      <c r="B20" s="95" t="s">
        <v>1042</v>
      </c>
      <c r="C20" s="95" t="s">
        <v>730</v>
      </c>
      <c r="D20" s="95" t="s">
        <v>492</v>
      </c>
      <c r="E20" s="95" t="s">
        <v>492</v>
      </c>
      <c r="F20" s="95" t="s">
        <v>492</v>
      </c>
      <c r="G20" s="95" t="s">
        <v>492</v>
      </c>
      <c r="H20" s="95" t="s">
        <v>492</v>
      </c>
      <c r="I20" s="95" t="s">
        <v>492</v>
      </c>
      <c r="J20" s="95" t="s">
        <v>492</v>
      </c>
      <c r="K20" s="95" t="s">
        <v>492</v>
      </c>
      <c r="L20" s="40"/>
      <c r="M20" s="40"/>
    </row>
    <row r="21" spans="1:13" ht="75" x14ac:dyDescent="0.25">
      <c r="A21" s="310" t="s">
        <v>658</v>
      </c>
      <c r="B21" s="306" t="s">
        <v>648</v>
      </c>
      <c r="C21" s="310" t="s">
        <v>730</v>
      </c>
      <c r="D21" s="98" t="s">
        <v>492</v>
      </c>
      <c r="E21" s="98" t="s">
        <v>492</v>
      </c>
      <c r="F21" s="98" t="s">
        <v>492</v>
      </c>
      <c r="G21" s="98" t="s">
        <v>492</v>
      </c>
      <c r="H21" s="98" t="s">
        <v>492</v>
      </c>
      <c r="I21" s="98" t="s">
        <v>492</v>
      </c>
      <c r="J21" s="98" t="s">
        <v>492</v>
      </c>
      <c r="K21" s="98" t="s">
        <v>492</v>
      </c>
    </row>
    <row r="22" spans="1:13" ht="75" x14ac:dyDescent="0.25">
      <c r="A22" s="310" t="s">
        <v>659</v>
      </c>
      <c r="B22" s="306" t="s">
        <v>660</v>
      </c>
      <c r="C22" s="310" t="s">
        <v>730</v>
      </c>
      <c r="D22" s="98" t="s">
        <v>492</v>
      </c>
      <c r="E22" s="98" t="s">
        <v>492</v>
      </c>
      <c r="F22" s="98" t="s">
        <v>492</v>
      </c>
      <c r="G22" s="98" t="s">
        <v>492</v>
      </c>
      <c r="H22" s="98" t="s">
        <v>492</v>
      </c>
      <c r="I22" s="98" t="s">
        <v>492</v>
      </c>
      <c r="J22" s="98" t="s">
        <v>492</v>
      </c>
      <c r="K22" s="98" t="s">
        <v>492</v>
      </c>
    </row>
    <row r="23" spans="1:13" ht="75" x14ac:dyDescent="0.25">
      <c r="A23" s="310" t="s">
        <v>661</v>
      </c>
      <c r="B23" s="306" t="s">
        <v>662</v>
      </c>
      <c r="C23" s="310" t="s">
        <v>730</v>
      </c>
      <c r="D23" s="98" t="s">
        <v>492</v>
      </c>
      <c r="E23" s="98" t="s">
        <v>492</v>
      </c>
      <c r="F23" s="98" t="s">
        <v>492</v>
      </c>
      <c r="G23" s="98" t="s">
        <v>492</v>
      </c>
      <c r="H23" s="98" t="s">
        <v>492</v>
      </c>
      <c r="I23" s="98" t="s">
        <v>492</v>
      </c>
      <c r="J23" s="98" t="s">
        <v>492</v>
      </c>
      <c r="K23" s="98" t="s">
        <v>492</v>
      </c>
    </row>
    <row r="24" spans="1:13" x14ac:dyDescent="0.25">
      <c r="A24" s="310" t="s">
        <v>661</v>
      </c>
      <c r="B24" s="306" t="s">
        <v>678</v>
      </c>
      <c r="C24" s="310" t="s">
        <v>814</v>
      </c>
      <c r="D24" s="98">
        <v>2018</v>
      </c>
      <c r="E24" s="98">
        <v>2018</v>
      </c>
      <c r="F24" s="98" t="s">
        <v>492</v>
      </c>
      <c r="G24" s="98" t="s">
        <v>492</v>
      </c>
      <c r="H24" s="93" t="s">
        <v>492</v>
      </c>
      <c r="I24" s="98" t="s">
        <v>1048</v>
      </c>
      <c r="J24" s="98" t="s">
        <v>1046</v>
      </c>
      <c r="K24" s="98" t="s">
        <v>1046</v>
      </c>
    </row>
    <row r="25" spans="1:13" x14ac:dyDescent="0.25">
      <c r="A25" s="310" t="s">
        <v>661</v>
      </c>
      <c r="B25" s="306" t="s">
        <v>679</v>
      </c>
      <c r="C25" s="310" t="s">
        <v>815</v>
      </c>
      <c r="D25" s="98">
        <v>2019</v>
      </c>
      <c r="E25" s="98">
        <v>2019</v>
      </c>
      <c r="F25" s="98" t="s">
        <v>492</v>
      </c>
      <c r="G25" s="98" t="s">
        <v>492</v>
      </c>
      <c r="H25" s="93" t="s">
        <v>492</v>
      </c>
      <c r="I25" s="98" t="s">
        <v>1048</v>
      </c>
      <c r="J25" s="98" t="s">
        <v>1046</v>
      </c>
      <c r="K25" s="98" t="s">
        <v>1046</v>
      </c>
    </row>
    <row r="26" spans="1:13" x14ac:dyDescent="0.25">
      <c r="A26" s="310" t="s">
        <v>661</v>
      </c>
      <c r="B26" s="306" t="s">
        <v>680</v>
      </c>
      <c r="C26" s="310" t="s">
        <v>816</v>
      </c>
      <c r="D26" s="98">
        <v>2019</v>
      </c>
      <c r="E26" s="98">
        <v>2019</v>
      </c>
      <c r="F26" s="98" t="s">
        <v>492</v>
      </c>
      <c r="G26" s="98" t="s">
        <v>492</v>
      </c>
      <c r="H26" s="93" t="s">
        <v>492</v>
      </c>
      <c r="I26" s="98" t="s">
        <v>1048</v>
      </c>
      <c r="J26" s="98" t="s">
        <v>1046</v>
      </c>
      <c r="K26" s="98" t="s">
        <v>1046</v>
      </c>
    </row>
    <row r="27" spans="1:13" x14ac:dyDescent="0.25">
      <c r="A27" s="310" t="s">
        <v>661</v>
      </c>
      <c r="B27" s="306" t="s">
        <v>681</v>
      </c>
      <c r="C27" s="310" t="s">
        <v>817</v>
      </c>
      <c r="D27" s="98">
        <v>2017</v>
      </c>
      <c r="E27" s="98">
        <v>2017</v>
      </c>
      <c r="F27" s="98" t="s">
        <v>492</v>
      </c>
      <c r="G27" s="98" t="s">
        <v>492</v>
      </c>
      <c r="H27" s="93" t="s">
        <v>492</v>
      </c>
      <c r="I27" s="98" t="s">
        <v>1048</v>
      </c>
      <c r="J27" s="98" t="s">
        <v>1046</v>
      </c>
      <c r="K27" s="98" t="s">
        <v>1046</v>
      </c>
    </row>
    <row r="28" spans="1:13" ht="30" x14ac:dyDescent="0.25">
      <c r="A28" s="310" t="s">
        <v>661</v>
      </c>
      <c r="B28" s="306" t="s">
        <v>687</v>
      </c>
      <c r="C28" s="310" t="s">
        <v>818</v>
      </c>
      <c r="D28" s="98">
        <v>2015</v>
      </c>
      <c r="E28" s="98">
        <v>2015</v>
      </c>
      <c r="F28" s="98" t="s">
        <v>492</v>
      </c>
      <c r="G28" s="98" t="s">
        <v>492</v>
      </c>
      <c r="H28" s="93" t="s">
        <v>492</v>
      </c>
      <c r="I28" s="98" t="s">
        <v>1048</v>
      </c>
      <c r="J28" s="98" t="s">
        <v>1046</v>
      </c>
      <c r="K28" s="98" t="s">
        <v>1046</v>
      </c>
    </row>
    <row r="29" spans="1:13" x14ac:dyDescent="0.25">
      <c r="A29" s="310" t="s">
        <v>661</v>
      </c>
      <c r="B29" s="306" t="s">
        <v>688</v>
      </c>
      <c r="C29" s="310" t="s">
        <v>819</v>
      </c>
      <c r="D29" s="98">
        <v>2016</v>
      </c>
      <c r="E29" s="98">
        <v>2016</v>
      </c>
      <c r="F29" s="98" t="s">
        <v>492</v>
      </c>
      <c r="G29" s="98" t="s">
        <v>492</v>
      </c>
      <c r="H29" s="93" t="s">
        <v>492</v>
      </c>
      <c r="I29" s="98" t="s">
        <v>1048</v>
      </c>
      <c r="J29" s="98" t="s">
        <v>1046</v>
      </c>
      <c r="K29" s="98" t="s">
        <v>1046</v>
      </c>
    </row>
    <row r="30" spans="1:13" ht="75" x14ac:dyDescent="0.25">
      <c r="A30" s="310" t="s">
        <v>661</v>
      </c>
      <c r="B30" s="306" t="s">
        <v>689</v>
      </c>
      <c r="C30" s="310" t="s">
        <v>820</v>
      </c>
      <c r="D30" s="98" t="s">
        <v>492</v>
      </c>
      <c r="E30" s="98" t="s">
        <v>492</v>
      </c>
      <c r="F30" s="98" t="s">
        <v>492</v>
      </c>
      <c r="G30" s="98" t="s">
        <v>492</v>
      </c>
      <c r="H30" s="93" t="s">
        <v>492</v>
      </c>
      <c r="I30" s="98" t="s">
        <v>1048</v>
      </c>
      <c r="J30" s="98" t="s">
        <v>1046</v>
      </c>
      <c r="K30" s="98" t="s">
        <v>1046</v>
      </c>
    </row>
    <row r="31" spans="1:13" ht="90" x14ac:dyDescent="0.25">
      <c r="A31" s="310" t="s">
        <v>661</v>
      </c>
      <c r="B31" s="306" t="s">
        <v>690</v>
      </c>
      <c r="C31" s="310" t="s">
        <v>821</v>
      </c>
      <c r="D31" s="98">
        <v>2017</v>
      </c>
      <c r="E31" s="98">
        <v>2017</v>
      </c>
      <c r="F31" s="98" t="s">
        <v>492</v>
      </c>
      <c r="G31" s="98" t="s">
        <v>492</v>
      </c>
      <c r="H31" s="93" t="s">
        <v>492</v>
      </c>
      <c r="I31" s="98" t="s">
        <v>1048</v>
      </c>
      <c r="J31" s="98" t="s">
        <v>1046</v>
      </c>
      <c r="K31" s="98" t="s">
        <v>1046</v>
      </c>
    </row>
    <row r="32" spans="1:13" ht="90" x14ac:dyDescent="0.25">
      <c r="A32" s="310" t="s">
        <v>661</v>
      </c>
      <c r="B32" s="306" t="s">
        <v>691</v>
      </c>
      <c r="C32" s="310" t="s">
        <v>822</v>
      </c>
      <c r="D32" s="98">
        <v>2017</v>
      </c>
      <c r="E32" s="98">
        <v>2017</v>
      </c>
      <c r="F32" s="98" t="s">
        <v>492</v>
      </c>
      <c r="G32" s="98" t="s">
        <v>492</v>
      </c>
      <c r="H32" s="93" t="s">
        <v>492</v>
      </c>
      <c r="I32" s="98" t="s">
        <v>1048</v>
      </c>
      <c r="J32" s="98" t="s">
        <v>1046</v>
      </c>
      <c r="K32" s="98" t="s">
        <v>1046</v>
      </c>
    </row>
    <row r="33" spans="1:11" ht="90" x14ac:dyDescent="0.25">
      <c r="A33" s="310" t="s">
        <v>661</v>
      </c>
      <c r="B33" s="306" t="s">
        <v>692</v>
      </c>
      <c r="C33" s="310" t="s">
        <v>823</v>
      </c>
      <c r="D33" s="98">
        <v>2017</v>
      </c>
      <c r="E33" s="98">
        <v>2017</v>
      </c>
      <c r="F33" s="98" t="s">
        <v>492</v>
      </c>
      <c r="G33" s="98" t="s">
        <v>492</v>
      </c>
      <c r="H33" s="93" t="s">
        <v>492</v>
      </c>
      <c r="I33" s="98" t="s">
        <v>1048</v>
      </c>
      <c r="J33" s="98" t="s">
        <v>1046</v>
      </c>
      <c r="K33" s="98" t="s">
        <v>1046</v>
      </c>
    </row>
    <row r="34" spans="1:11" ht="90" x14ac:dyDescent="0.25">
      <c r="A34" s="310" t="s">
        <v>661</v>
      </c>
      <c r="B34" s="306" t="s">
        <v>693</v>
      </c>
      <c r="C34" s="310" t="s">
        <v>824</v>
      </c>
      <c r="D34" s="98">
        <v>2018</v>
      </c>
      <c r="E34" s="98">
        <v>2018</v>
      </c>
      <c r="F34" s="98" t="s">
        <v>492</v>
      </c>
      <c r="G34" s="98" t="s">
        <v>492</v>
      </c>
      <c r="H34" s="93" t="s">
        <v>492</v>
      </c>
      <c r="I34" s="98" t="s">
        <v>1048</v>
      </c>
      <c r="J34" s="98" t="s">
        <v>1046</v>
      </c>
      <c r="K34" s="98" t="s">
        <v>1046</v>
      </c>
    </row>
    <row r="35" spans="1:11" ht="75" x14ac:dyDescent="0.25">
      <c r="A35" s="310" t="s">
        <v>661</v>
      </c>
      <c r="B35" s="306" t="s">
        <v>694</v>
      </c>
      <c r="C35" s="310" t="s">
        <v>825</v>
      </c>
      <c r="D35" s="98">
        <v>2018</v>
      </c>
      <c r="E35" s="98">
        <v>2018</v>
      </c>
      <c r="F35" s="98" t="s">
        <v>492</v>
      </c>
      <c r="G35" s="98" t="s">
        <v>492</v>
      </c>
      <c r="H35" s="93" t="s">
        <v>492</v>
      </c>
      <c r="I35" s="98" t="s">
        <v>1048</v>
      </c>
      <c r="J35" s="98" t="s">
        <v>1046</v>
      </c>
      <c r="K35" s="98" t="s">
        <v>1046</v>
      </c>
    </row>
    <row r="36" spans="1:11" ht="90" x14ac:dyDescent="0.25">
      <c r="A36" s="310" t="s">
        <v>661</v>
      </c>
      <c r="B36" s="306" t="s">
        <v>695</v>
      </c>
      <c r="C36" s="310" t="s">
        <v>826</v>
      </c>
      <c r="D36" s="98">
        <v>2019</v>
      </c>
      <c r="E36" s="98">
        <v>2019</v>
      </c>
      <c r="F36" s="98" t="s">
        <v>492</v>
      </c>
      <c r="G36" s="98" t="s">
        <v>492</v>
      </c>
      <c r="H36" s="93" t="s">
        <v>492</v>
      </c>
      <c r="I36" s="98" t="s">
        <v>1048</v>
      </c>
      <c r="J36" s="98" t="s">
        <v>1046</v>
      </c>
      <c r="K36" s="98" t="s">
        <v>1046</v>
      </c>
    </row>
    <row r="37" spans="1:11" ht="105" x14ac:dyDescent="0.25">
      <c r="A37" s="310" t="s">
        <v>661</v>
      </c>
      <c r="B37" s="306" t="s">
        <v>696</v>
      </c>
      <c r="C37" s="310" t="s">
        <v>827</v>
      </c>
      <c r="D37" s="98">
        <v>2019</v>
      </c>
      <c r="E37" s="98">
        <v>2019</v>
      </c>
      <c r="F37" s="98" t="s">
        <v>492</v>
      </c>
      <c r="G37" s="98" t="s">
        <v>492</v>
      </c>
      <c r="H37" s="93" t="s">
        <v>492</v>
      </c>
      <c r="I37" s="98" t="s">
        <v>1048</v>
      </c>
      <c r="J37" s="98" t="s">
        <v>1046</v>
      </c>
      <c r="K37" s="98" t="s">
        <v>1046</v>
      </c>
    </row>
    <row r="38" spans="1:11" ht="90" x14ac:dyDescent="0.25">
      <c r="A38" s="310" t="s">
        <v>661</v>
      </c>
      <c r="B38" s="306" t="s">
        <v>697</v>
      </c>
      <c r="C38" s="310" t="s">
        <v>828</v>
      </c>
      <c r="D38" s="98">
        <v>2019</v>
      </c>
      <c r="E38" s="98">
        <v>2019</v>
      </c>
      <c r="F38" s="98" t="s">
        <v>492</v>
      </c>
      <c r="G38" s="98" t="s">
        <v>492</v>
      </c>
      <c r="H38" s="93" t="s">
        <v>492</v>
      </c>
      <c r="I38" s="98" t="s">
        <v>1048</v>
      </c>
      <c r="J38" s="98" t="s">
        <v>1046</v>
      </c>
      <c r="K38" s="98" t="s">
        <v>1046</v>
      </c>
    </row>
    <row r="39" spans="1:11" x14ac:dyDescent="0.25">
      <c r="A39" s="310" t="s">
        <v>661</v>
      </c>
      <c r="B39" s="306" t="s">
        <v>698</v>
      </c>
      <c r="C39" s="310" t="s">
        <v>829</v>
      </c>
      <c r="D39" s="98">
        <v>2017</v>
      </c>
      <c r="E39" s="98">
        <v>2017</v>
      </c>
      <c r="F39" s="98" t="s">
        <v>492</v>
      </c>
      <c r="G39" s="98" t="s">
        <v>492</v>
      </c>
      <c r="H39" s="93" t="s">
        <v>492</v>
      </c>
      <c r="I39" s="98" t="s">
        <v>1048</v>
      </c>
      <c r="J39" s="98" t="s">
        <v>1046</v>
      </c>
      <c r="K39" s="98" t="s">
        <v>1046</v>
      </c>
    </row>
    <row r="40" spans="1:11" ht="90" x14ac:dyDescent="0.25">
      <c r="A40" s="310" t="s">
        <v>661</v>
      </c>
      <c r="B40" s="306" t="s">
        <v>699</v>
      </c>
      <c r="C40" s="310" t="s">
        <v>830</v>
      </c>
      <c r="D40" s="98">
        <v>2017</v>
      </c>
      <c r="E40" s="98">
        <v>2017</v>
      </c>
      <c r="F40" s="98" t="s">
        <v>492</v>
      </c>
      <c r="G40" s="98" t="s">
        <v>492</v>
      </c>
      <c r="H40" s="93" t="s">
        <v>492</v>
      </c>
      <c r="I40" s="98" t="s">
        <v>1048</v>
      </c>
      <c r="J40" s="98" t="s">
        <v>1046</v>
      </c>
      <c r="K40" s="98" t="s">
        <v>1046</v>
      </c>
    </row>
  </sheetData>
  <autoFilter ref="A19:AD40"/>
  <mergeCells count="13">
    <mergeCell ref="A4:K4"/>
    <mergeCell ref="A6:K6"/>
    <mergeCell ref="A7:K7"/>
    <mergeCell ref="A13:K13"/>
    <mergeCell ref="A17:A18"/>
    <mergeCell ref="B17:B18"/>
    <mergeCell ref="C17:C18"/>
    <mergeCell ref="D17:D18"/>
    <mergeCell ref="E17:E18"/>
    <mergeCell ref="F17:F18"/>
    <mergeCell ref="G17:H17"/>
    <mergeCell ref="I17:I18"/>
    <mergeCell ref="J17:K17"/>
  </mergeCells>
  <pageMargins left="0.39370078740157483" right="0.39370078740157483" top="0.78740157480314965" bottom="0.39370078740157483" header="0.27559055118110237" footer="0.27559055118110237"/>
  <pageSetup paperSize="9" scale="45" orientation="landscape" r:id="rId1"/>
  <headerFooter alignWithMargins="0">
    <oddHeader>&amp;L&amp;"Arial,обычный"&amp;6Подготовлено с использованием системы ГАРАНТ</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V56"/>
  <sheetViews>
    <sheetView view="pageBreakPreview" zoomScale="75" zoomScaleNormal="100" zoomScaleSheetLayoutView="75" workbookViewId="0">
      <selection activeCell="N23" sqref="N23"/>
    </sheetView>
  </sheetViews>
  <sheetFormatPr defaultColWidth="15.42578125" defaultRowHeight="15" x14ac:dyDescent="0.25"/>
  <cols>
    <col min="1" max="1" width="11.85546875" style="266" customWidth="1"/>
    <col min="2" max="2" width="37.7109375" style="266" customWidth="1"/>
    <col min="3" max="3" width="16" style="266" customWidth="1"/>
    <col min="4" max="4" width="23" style="58" customWidth="1"/>
    <col min="5" max="5" width="21.28515625" style="58" customWidth="1"/>
    <col min="6" max="6" width="13.42578125" style="58" customWidth="1"/>
    <col min="7" max="7" width="15" style="58" customWidth="1"/>
    <col min="8" max="8" width="17.5703125" style="58" customWidth="1"/>
    <col min="9" max="9" width="17.7109375" style="58" customWidth="1"/>
    <col min="10" max="10" width="15.85546875" style="58" customWidth="1"/>
    <col min="11" max="11" width="21.5703125" style="58" customWidth="1"/>
    <col min="12" max="12" width="16.85546875" style="58" customWidth="1"/>
    <col min="13" max="13" width="18.28515625" style="58" customWidth="1"/>
    <col min="14" max="15" width="20.42578125" style="58" customWidth="1"/>
    <col min="16" max="16" width="14" style="58" customWidth="1"/>
    <col min="17" max="19" width="10.7109375" style="58" customWidth="1"/>
    <col min="20" max="20" width="12.5703125" style="58" customWidth="1"/>
    <col min="21" max="21" width="13" style="58" customWidth="1"/>
    <col min="22" max="22" width="13.85546875" style="266" customWidth="1"/>
    <col min="23" max="251" width="10.28515625" style="266" customWidth="1"/>
    <col min="252" max="252" width="4.42578125" style="266" customWidth="1"/>
    <col min="253" max="253" width="18.28515625" style="266" customWidth="1"/>
    <col min="254" max="254" width="19" style="266" customWidth="1"/>
    <col min="255" max="16384" width="15.42578125" style="266"/>
  </cols>
  <sheetData>
    <row r="1" spans="1:22" s="263" customFormat="1" ht="15" customHeight="1" x14ac:dyDescent="0.25">
      <c r="D1" s="264"/>
      <c r="E1" s="264"/>
      <c r="F1" s="264"/>
      <c r="G1" s="264"/>
      <c r="H1" s="264"/>
      <c r="I1" s="264"/>
      <c r="J1" s="264"/>
      <c r="K1" s="264"/>
      <c r="L1" s="264"/>
      <c r="M1" s="264"/>
      <c r="N1" s="264"/>
      <c r="O1" s="264"/>
      <c r="P1" s="264"/>
      <c r="Q1" s="264"/>
      <c r="R1" s="264"/>
      <c r="S1" s="461" t="s">
        <v>411</v>
      </c>
      <c r="T1" s="461"/>
      <c r="U1" s="461"/>
    </row>
    <row r="2" spans="1:22" s="263" customFormat="1" ht="15" customHeight="1" x14ac:dyDescent="0.25">
      <c r="D2" s="264"/>
      <c r="E2" s="264"/>
      <c r="F2" s="264"/>
      <c r="G2" s="264"/>
      <c r="H2" s="264"/>
      <c r="I2" s="264"/>
      <c r="J2" s="264"/>
      <c r="K2" s="264"/>
      <c r="L2" s="264"/>
      <c r="M2" s="264"/>
      <c r="N2" s="264"/>
      <c r="O2" s="264"/>
      <c r="P2" s="264"/>
      <c r="Q2" s="264"/>
      <c r="R2" s="264"/>
      <c r="S2" s="461" t="s">
        <v>1</v>
      </c>
      <c r="T2" s="461"/>
      <c r="U2" s="461"/>
    </row>
    <row r="3" spans="1:22" s="263" customFormat="1" ht="15" customHeight="1" x14ac:dyDescent="0.25">
      <c r="D3" s="264"/>
      <c r="E3" s="264"/>
      <c r="F3" s="264"/>
      <c r="G3" s="264"/>
      <c r="H3" s="264"/>
      <c r="I3" s="264"/>
      <c r="J3" s="264"/>
      <c r="K3" s="264"/>
      <c r="L3" s="264"/>
      <c r="M3" s="264"/>
      <c r="N3" s="264"/>
      <c r="O3" s="264"/>
      <c r="P3" s="264"/>
      <c r="Q3" s="264"/>
      <c r="R3" s="264"/>
      <c r="S3" s="461" t="s">
        <v>2</v>
      </c>
      <c r="T3" s="461"/>
      <c r="U3" s="461"/>
    </row>
    <row r="4" spans="1:22" ht="16.5" customHeight="1" x14ac:dyDescent="0.25">
      <c r="A4" s="528" t="s">
        <v>412</v>
      </c>
      <c r="B4" s="528"/>
      <c r="C4" s="528"/>
      <c r="D4" s="528"/>
      <c r="E4" s="528"/>
      <c r="F4" s="528"/>
      <c r="G4" s="528"/>
      <c r="H4" s="528"/>
      <c r="I4" s="528"/>
      <c r="J4" s="528"/>
      <c r="K4" s="528"/>
      <c r="L4" s="528"/>
      <c r="M4" s="528"/>
      <c r="N4" s="528"/>
      <c r="O4" s="528"/>
      <c r="P4" s="528"/>
      <c r="Q4" s="528"/>
      <c r="R4" s="528"/>
      <c r="S4" s="528"/>
      <c r="T4" s="528"/>
      <c r="U4" s="528"/>
    </row>
    <row r="5" spans="1:22" ht="15" customHeight="1" x14ac:dyDescent="0.25"/>
    <row r="6" spans="1:22" ht="15.75" customHeight="1" x14ac:dyDescent="0.25">
      <c r="A6" s="483" t="s">
        <v>1071</v>
      </c>
      <c r="B6" s="483"/>
      <c r="C6" s="483"/>
      <c r="D6" s="483"/>
      <c r="E6" s="483"/>
      <c r="F6" s="483"/>
      <c r="G6" s="483"/>
      <c r="H6" s="483"/>
      <c r="I6" s="483"/>
      <c r="J6" s="483"/>
      <c r="K6" s="483"/>
      <c r="L6" s="483"/>
      <c r="M6" s="483"/>
      <c r="N6" s="483"/>
      <c r="O6" s="483"/>
      <c r="P6" s="483"/>
      <c r="Q6" s="483"/>
      <c r="R6" s="483"/>
      <c r="S6" s="483"/>
      <c r="T6" s="483"/>
      <c r="U6" s="483"/>
    </row>
    <row r="7" spans="1:22" ht="15.75" customHeight="1" x14ac:dyDescent="0.25">
      <c r="A7" s="483" t="s">
        <v>406</v>
      </c>
      <c r="B7" s="483"/>
      <c r="C7" s="483"/>
      <c r="D7" s="483"/>
      <c r="E7" s="483"/>
      <c r="F7" s="483"/>
      <c r="G7" s="483"/>
      <c r="H7" s="483"/>
      <c r="I7" s="483"/>
      <c r="J7" s="483"/>
      <c r="K7" s="483"/>
      <c r="L7" s="483"/>
      <c r="M7" s="483"/>
      <c r="N7" s="483"/>
      <c r="O7" s="483"/>
      <c r="P7" s="483"/>
      <c r="Q7" s="483"/>
      <c r="R7" s="483"/>
      <c r="S7" s="483"/>
      <c r="T7" s="483"/>
      <c r="U7" s="483"/>
    </row>
    <row r="8" spans="1:22" ht="15.75" customHeight="1" x14ac:dyDescent="0.25">
      <c r="A8" s="269"/>
      <c r="B8" s="269"/>
      <c r="C8" s="269"/>
      <c r="D8" s="269"/>
      <c r="E8" s="269"/>
      <c r="F8" s="269"/>
      <c r="G8" s="269"/>
      <c r="H8" s="269"/>
      <c r="I8" s="269"/>
      <c r="J8" s="269"/>
      <c r="K8" s="269"/>
      <c r="L8" s="269"/>
      <c r="M8" s="269"/>
      <c r="N8" s="269"/>
      <c r="O8" s="269"/>
      <c r="P8" s="269"/>
      <c r="Q8" s="269"/>
      <c r="R8" s="269"/>
      <c r="S8" s="269"/>
      <c r="T8" s="269"/>
      <c r="U8" s="269"/>
    </row>
    <row r="9" spans="1:22" ht="15.75" customHeight="1" x14ac:dyDescent="0.25">
      <c r="A9" s="484" t="s">
        <v>1068</v>
      </c>
      <c r="B9" s="484"/>
      <c r="C9" s="484"/>
      <c r="D9" s="484"/>
      <c r="E9" s="484"/>
      <c r="F9" s="484"/>
      <c r="G9" s="484"/>
      <c r="H9" s="484"/>
      <c r="I9" s="484"/>
      <c r="J9" s="484"/>
      <c r="K9" s="484"/>
      <c r="L9" s="484"/>
      <c r="M9" s="484"/>
      <c r="N9" s="484"/>
      <c r="O9" s="484"/>
      <c r="P9" s="484"/>
      <c r="Q9" s="484"/>
      <c r="R9" s="484"/>
      <c r="S9" s="484"/>
      <c r="T9" s="484"/>
      <c r="U9" s="484"/>
    </row>
    <row r="10" spans="1:22" ht="15.75" hidden="1" customHeight="1" x14ac:dyDescent="0.25">
      <c r="A10" s="311"/>
      <c r="B10" s="271"/>
      <c r="C10" s="271"/>
      <c r="D10" s="271"/>
      <c r="E10" s="271"/>
      <c r="F10" s="271"/>
      <c r="G10" s="271"/>
      <c r="H10" s="271"/>
      <c r="I10" s="271"/>
      <c r="J10" s="271"/>
      <c r="K10" s="271"/>
      <c r="L10" s="271"/>
      <c r="M10" s="271"/>
      <c r="N10" s="271"/>
      <c r="O10" s="271"/>
      <c r="P10" s="271"/>
      <c r="Q10" s="271"/>
      <c r="R10" s="271"/>
      <c r="S10" s="271"/>
      <c r="T10" s="271"/>
      <c r="U10" s="271"/>
    </row>
    <row r="11" spans="1:22" ht="15.75" hidden="1" customHeight="1" x14ac:dyDescent="0.25">
      <c r="A11" s="311"/>
      <c r="B11" s="271"/>
      <c r="C11" s="271"/>
      <c r="D11" s="271"/>
      <c r="E11" s="271"/>
      <c r="F11" s="271"/>
      <c r="G11" s="271"/>
      <c r="H11" s="271"/>
      <c r="I11" s="271"/>
      <c r="J11" s="271"/>
      <c r="K11" s="271"/>
      <c r="L11" s="271"/>
      <c r="M11" s="271"/>
      <c r="N11" s="271"/>
      <c r="O11" s="271"/>
      <c r="P11" s="271"/>
      <c r="Q11" s="271"/>
      <c r="R11" s="271"/>
      <c r="S11" s="271"/>
      <c r="T11" s="271"/>
      <c r="U11" s="271"/>
    </row>
    <row r="12" spans="1:22" ht="15.75" hidden="1" customHeight="1" x14ac:dyDescent="0.25">
      <c r="A12" s="311"/>
      <c r="B12" s="271"/>
      <c r="C12" s="271"/>
      <c r="D12" s="271"/>
      <c r="E12" s="271"/>
      <c r="F12" s="271"/>
      <c r="G12" s="271"/>
      <c r="H12" s="271"/>
      <c r="I12" s="271"/>
      <c r="J12" s="271"/>
      <c r="K12" s="271"/>
      <c r="L12" s="271"/>
      <c r="M12" s="271"/>
      <c r="N12" s="271"/>
      <c r="O12" s="271"/>
      <c r="P12" s="271"/>
      <c r="Q12" s="271"/>
      <c r="R12" s="271"/>
      <c r="S12" s="271"/>
      <c r="T12" s="271"/>
      <c r="U12" s="271"/>
    </row>
    <row r="13" spans="1:22" ht="15.75" hidden="1" customHeight="1" x14ac:dyDescent="0.25">
      <c r="A13" s="311"/>
      <c r="B13" s="271"/>
      <c r="C13" s="271"/>
      <c r="D13" s="271"/>
      <c r="E13" s="271"/>
      <c r="F13" s="271"/>
      <c r="G13" s="271"/>
      <c r="H13" s="271"/>
      <c r="I13" s="271"/>
      <c r="J13" s="271"/>
      <c r="K13" s="271"/>
      <c r="L13" s="271"/>
      <c r="M13" s="271"/>
      <c r="N13" s="271"/>
      <c r="O13" s="271"/>
      <c r="P13" s="271"/>
      <c r="Q13" s="271"/>
      <c r="R13" s="271"/>
      <c r="S13" s="271"/>
      <c r="T13" s="271"/>
      <c r="U13" s="271"/>
    </row>
    <row r="14" spans="1:22" ht="15.75" hidden="1" customHeight="1" x14ac:dyDescent="0.25">
      <c r="A14" s="271"/>
      <c r="B14" s="271"/>
      <c r="C14" s="271"/>
      <c r="D14" s="271"/>
      <c r="E14" s="271"/>
      <c r="F14" s="271"/>
      <c r="G14" s="271"/>
      <c r="H14" s="271"/>
      <c r="I14" s="271"/>
      <c r="J14" s="271"/>
      <c r="K14" s="271"/>
      <c r="L14" s="271"/>
      <c r="M14" s="271"/>
      <c r="N14" s="271"/>
      <c r="O14" s="271"/>
      <c r="P14" s="271"/>
      <c r="Q14" s="271"/>
      <c r="R14" s="271"/>
      <c r="S14" s="271"/>
      <c r="T14" s="271"/>
      <c r="U14" s="271"/>
    </row>
    <row r="15" spans="1:22" s="58" customFormat="1" ht="16.5" customHeight="1" x14ac:dyDescent="0.25">
      <c r="A15" s="481"/>
      <c r="B15" s="481"/>
      <c r="C15" s="481"/>
      <c r="D15" s="481"/>
      <c r="E15" s="481"/>
      <c r="F15" s="481"/>
      <c r="G15" s="481"/>
      <c r="H15" s="481"/>
      <c r="I15" s="481"/>
      <c r="J15" s="481"/>
      <c r="K15" s="481"/>
      <c r="L15" s="481"/>
      <c r="M15" s="481"/>
      <c r="N15" s="481"/>
      <c r="O15" s="481"/>
      <c r="P15" s="481"/>
      <c r="Q15" s="481"/>
      <c r="R15" s="481"/>
      <c r="S15" s="481"/>
      <c r="T15" s="481"/>
      <c r="V15" s="266"/>
    </row>
    <row r="16" spans="1:22" s="58" customFormat="1" ht="38.25" customHeight="1" x14ac:dyDescent="0.25">
      <c r="A16" s="490" t="s">
        <v>9</v>
      </c>
      <c r="B16" s="490" t="s">
        <v>10</v>
      </c>
      <c r="C16" s="490" t="s">
        <v>49</v>
      </c>
      <c r="D16" s="493" t="s">
        <v>55</v>
      </c>
      <c r="E16" s="493" t="s">
        <v>413</v>
      </c>
      <c r="F16" s="493" t="s">
        <v>414</v>
      </c>
      <c r="G16" s="493"/>
      <c r="H16" s="493"/>
      <c r="I16" s="493"/>
      <c r="J16" s="493"/>
      <c r="K16" s="493" t="s">
        <v>415</v>
      </c>
      <c r="L16" s="493" t="s">
        <v>416</v>
      </c>
      <c r="M16" s="493"/>
      <c r="N16" s="490" t="s">
        <v>417</v>
      </c>
      <c r="O16" s="490" t="s">
        <v>418</v>
      </c>
      <c r="P16" s="493" t="s">
        <v>419</v>
      </c>
      <c r="Q16" s="493"/>
      <c r="R16" s="493"/>
      <c r="S16" s="493"/>
      <c r="T16" s="493"/>
      <c r="U16" s="493"/>
      <c r="V16" s="266"/>
    </row>
    <row r="17" spans="1:22" s="58" customFormat="1" ht="51" customHeight="1" x14ac:dyDescent="0.25">
      <c r="A17" s="490"/>
      <c r="B17" s="490"/>
      <c r="C17" s="490"/>
      <c r="D17" s="493"/>
      <c r="E17" s="493"/>
      <c r="F17" s="493"/>
      <c r="G17" s="493"/>
      <c r="H17" s="493"/>
      <c r="I17" s="493"/>
      <c r="J17" s="493"/>
      <c r="K17" s="493"/>
      <c r="L17" s="493"/>
      <c r="M17" s="493"/>
      <c r="N17" s="490"/>
      <c r="O17" s="490"/>
      <c r="P17" s="493" t="s">
        <v>1072</v>
      </c>
      <c r="Q17" s="493"/>
      <c r="R17" s="526" t="s">
        <v>1073</v>
      </c>
      <c r="S17" s="527"/>
      <c r="T17" s="493" t="s">
        <v>1074</v>
      </c>
      <c r="U17" s="493"/>
      <c r="V17" s="266"/>
    </row>
    <row r="18" spans="1:22" s="58" customFormat="1" ht="137.25" customHeight="1" x14ac:dyDescent="0.25">
      <c r="A18" s="490"/>
      <c r="B18" s="490"/>
      <c r="C18" s="490"/>
      <c r="D18" s="493"/>
      <c r="E18" s="493"/>
      <c r="F18" s="104" t="s">
        <v>69</v>
      </c>
      <c r="G18" s="104" t="s">
        <v>70</v>
      </c>
      <c r="H18" s="104" t="s">
        <v>420</v>
      </c>
      <c r="I18" s="105" t="s">
        <v>72</v>
      </c>
      <c r="J18" s="104" t="s">
        <v>73</v>
      </c>
      <c r="K18" s="493"/>
      <c r="L18" s="92" t="s">
        <v>421</v>
      </c>
      <c r="M18" s="92" t="s">
        <v>422</v>
      </c>
      <c r="N18" s="490"/>
      <c r="O18" s="490"/>
      <c r="P18" s="104" t="s">
        <v>423</v>
      </c>
      <c r="Q18" s="104" t="s">
        <v>424</v>
      </c>
      <c r="R18" s="104" t="s">
        <v>423</v>
      </c>
      <c r="S18" s="104" t="s">
        <v>424</v>
      </c>
      <c r="T18" s="104" t="s">
        <v>423</v>
      </c>
      <c r="U18" s="104" t="s">
        <v>424</v>
      </c>
      <c r="V18" s="266"/>
    </row>
    <row r="19" spans="1:22" s="58" customFormat="1" ht="15" customHeight="1" x14ac:dyDescent="0.25">
      <c r="A19" s="91">
        <v>1</v>
      </c>
      <c r="B19" s="91">
        <v>2</v>
      </c>
      <c r="C19" s="91">
        <v>3</v>
      </c>
      <c r="D19" s="91">
        <v>4</v>
      </c>
      <c r="E19" s="91">
        <v>5</v>
      </c>
      <c r="F19" s="91">
        <v>6</v>
      </c>
      <c r="G19" s="91">
        <v>7</v>
      </c>
      <c r="H19" s="91">
        <v>8</v>
      </c>
      <c r="I19" s="91">
        <v>9</v>
      </c>
      <c r="J19" s="91">
        <v>10</v>
      </c>
      <c r="K19" s="91">
        <v>11</v>
      </c>
      <c r="L19" s="91">
        <v>12</v>
      </c>
      <c r="M19" s="91">
        <v>13</v>
      </c>
      <c r="N19" s="91">
        <v>14</v>
      </c>
      <c r="O19" s="91">
        <v>15</v>
      </c>
      <c r="P19" s="108" t="s">
        <v>425</v>
      </c>
      <c r="Q19" s="108" t="s">
        <v>426</v>
      </c>
      <c r="R19" s="108" t="s">
        <v>427</v>
      </c>
      <c r="S19" s="108" t="s">
        <v>428</v>
      </c>
      <c r="T19" s="108" t="s">
        <v>1075</v>
      </c>
      <c r="U19" s="108" t="s">
        <v>1076</v>
      </c>
      <c r="V19" s="266"/>
    </row>
    <row r="20" spans="1:22" ht="15" customHeight="1" x14ac:dyDescent="0.25">
      <c r="A20" s="93">
        <v>1</v>
      </c>
      <c r="B20" s="91" t="s">
        <v>1042</v>
      </c>
      <c r="C20" s="93" t="s">
        <v>730</v>
      </c>
      <c r="D20" s="312">
        <v>300.45423569626701</v>
      </c>
      <c r="E20" s="312" t="s">
        <v>492</v>
      </c>
      <c r="F20" s="312">
        <v>300.45423569626712</v>
      </c>
      <c r="G20" s="312">
        <v>0</v>
      </c>
      <c r="H20" s="312">
        <v>0</v>
      </c>
      <c r="I20" s="312">
        <v>300.45423569626712</v>
      </c>
      <c r="J20" s="312">
        <v>0</v>
      </c>
      <c r="K20" s="312">
        <v>268.07836893027138</v>
      </c>
      <c r="L20" s="312">
        <v>0</v>
      </c>
      <c r="M20" s="312">
        <v>268.07836893027138</v>
      </c>
      <c r="N20" s="312" t="s">
        <v>492</v>
      </c>
      <c r="O20" s="312" t="s">
        <v>492</v>
      </c>
      <c r="P20" s="312">
        <v>0</v>
      </c>
      <c r="Q20" s="312">
        <v>19.22</v>
      </c>
      <c r="R20" s="312">
        <v>0</v>
      </c>
      <c r="S20" s="312">
        <v>103.0745</v>
      </c>
      <c r="T20" s="312">
        <v>0</v>
      </c>
      <c r="U20" s="312">
        <v>13</v>
      </c>
    </row>
    <row r="21" spans="1:22" ht="45" x14ac:dyDescent="0.25">
      <c r="A21" s="109" t="s">
        <v>663</v>
      </c>
      <c r="B21" s="306" t="s">
        <v>664</v>
      </c>
      <c r="C21" s="109" t="s">
        <v>730</v>
      </c>
      <c r="D21" s="312">
        <v>211.75187401686702</v>
      </c>
      <c r="E21" s="93" t="s">
        <v>492</v>
      </c>
      <c r="F21" s="312">
        <v>211.75187401686708</v>
      </c>
      <c r="G21" s="312">
        <v>0</v>
      </c>
      <c r="H21" s="312">
        <v>0</v>
      </c>
      <c r="I21" s="312">
        <v>211.75187401686708</v>
      </c>
      <c r="J21" s="312">
        <v>0</v>
      </c>
      <c r="K21" s="312">
        <v>189.89567535145781</v>
      </c>
      <c r="L21" s="93" t="s">
        <v>492</v>
      </c>
      <c r="M21" s="312">
        <v>189.89567535145781</v>
      </c>
      <c r="N21" s="93" t="s">
        <v>492</v>
      </c>
      <c r="O21" s="93" t="s">
        <v>492</v>
      </c>
      <c r="P21" s="93">
        <v>0</v>
      </c>
      <c r="Q21" s="312">
        <v>11.219999999999999</v>
      </c>
      <c r="R21" s="93">
        <v>0</v>
      </c>
      <c r="S21" s="312">
        <v>93.894499999999994</v>
      </c>
      <c r="T21" s="93">
        <v>0</v>
      </c>
      <c r="U21" s="312">
        <v>0</v>
      </c>
    </row>
    <row r="22" spans="1:22" ht="150" x14ac:dyDescent="0.25">
      <c r="A22" s="109" t="s">
        <v>663</v>
      </c>
      <c r="B22" s="306" t="s">
        <v>682</v>
      </c>
      <c r="C22" s="109" t="s">
        <v>831</v>
      </c>
      <c r="D22" s="312">
        <v>7.8070000000000004</v>
      </c>
      <c r="E22" s="93" t="s">
        <v>1077</v>
      </c>
      <c r="F22" s="312">
        <v>7.8070000000000004</v>
      </c>
      <c r="G22" s="312">
        <v>0</v>
      </c>
      <c r="H22" s="312">
        <v>0</v>
      </c>
      <c r="I22" s="312">
        <v>7.8070000000000004</v>
      </c>
      <c r="J22" s="312">
        <v>0</v>
      </c>
      <c r="K22" s="312">
        <v>7.3697603100000002</v>
      </c>
      <c r="L22" s="93">
        <v>2015</v>
      </c>
      <c r="M22" s="312">
        <v>7.3697603100000002</v>
      </c>
      <c r="N22" s="93" t="s">
        <v>1060</v>
      </c>
      <c r="O22" s="93" t="s">
        <v>492</v>
      </c>
      <c r="P22" s="93">
        <v>0</v>
      </c>
      <c r="Q22" s="312">
        <v>1.26</v>
      </c>
      <c r="R22" s="93">
        <v>0</v>
      </c>
      <c r="S22" s="312">
        <v>0.63100000000000001</v>
      </c>
      <c r="T22" s="93">
        <v>0</v>
      </c>
      <c r="U22" s="312">
        <v>0</v>
      </c>
    </row>
    <row r="23" spans="1:22" ht="135" x14ac:dyDescent="0.25">
      <c r="A23" s="109" t="s">
        <v>663</v>
      </c>
      <c r="B23" s="306" t="s">
        <v>683</v>
      </c>
      <c r="C23" s="109" t="s">
        <v>832</v>
      </c>
      <c r="D23" s="312">
        <v>19.742999999999999</v>
      </c>
      <c r="E23" s="93" t="s">
        <v>1077</v>
      </c>
      <c r="F23" s="312">
        <v>19.742999999999999</v>
      </c>
      <c r="G23" s="312">
        <v>0</v>
      </c>
      <c r="H23" s="312">
        <v>0</v>
      </c>
      <c r="I23" s="312">
        <v>19.742999999999999</v>
      </c>
      <c r="J23" s="312">
        <v>0</v>
      </c>
      <c r="K23" s="312">
        <v>18.985516180000001</v>
      </c>
      <c r="L23" s="93">
        <v>2015</v>
      </c>
      <c r="M23" s="312">
        <v>18.985516180000001</v>
      </c>
      <c r="N23" s="93" t="s">
        <v>1061</v>
      </c>
      <c r="O23" s="93" t="s">
        <v>492</v>
      </c>
      <c r="P23" s="93">
        <v>0</v>
      </c>
      <c r="Q23" s="312">
        <v>0.64</v>
      </c>
      <c r="R23" s="93">
        <v>0</v>
      </c>
      <c r="S23" s="312">
        <v>1.7685</v>
      </c>
      <c r="T23" s="93">
        <v>0</v>
      </c>
      <c r="U23" s="312">
        <v>0</v>
      </c>
    </row>
    <row r="24" spans="1:22" ht="120" x14ac:dyDescent="0.25">
      <c r="A24" s="109" t="s">
        <v>663</v>
      </c>
      <c r="B24" s="306" t="s">
        <v>684</v>
      </c>
      <c r="C24" s="109" t="s">
        <v>833</v>
      </c>
      <c r="D24" s="312">
        <v>0</v>
      </c>
      <c r="E24" s="93" t="s">
        <v>1077</v>
      </c>
      <c r="F24" s="312">
        <v>0</v>
      </c>
      <c r="G24" s="312">
        <v>0</v>
      </c>
      <c r="H24" s="312">
        <v>0</v>
      </c>
      <c r="I24" s="312">
        <v>0</v>
      </c>
      <c r="J24" s="312">
        <v>0</v>
      </c>
      <c r="K24" s="312">
        <v>0</v>
      </c>
      <c r="L24" s="93" t="s">
        <v>492</v>
      </c>
      <c r="M24" s="312">
        <v>0</v>
      </c>
      <c r="N24" s="93" t="s">
        <v>1061</v>
      </c>
      <c r="O24" s="93" t="s">
        <v>492</v>
      </c>
      <c r="P24" s="93">
        <v>0</v>
      </c>
      <c r="Q24" s="312">
        <v>0</v>
      </c>
      <c r="R24" s="93">
        <v>0</v>
      </c>
      <c r="S24" s="312">
        <v>0</v>
      </c>
      <c r="T24" s="93">
        <v>0</v>
      </c>
      <c r="U24" s="312">
        <v>0</v>
      </c>
    </row>
    <row r="25" spans="1:22" ht="105" x14ac:dyDescent="0.25">
      <c r="A25" s="109" t="s">
        <v>663</v>
      </c>
      <c r="B25" s="306" t="s">
        <v>685</v>
      </c>
      <c r="C25" s="109" t="s">
        <v>834</v>
      </c>
      <c r="D25" s="312">
        <v>23.847903585001994</v>
      </c>
      <c r="E25" s="93" t="s">
        <v>1077</v>
      </c>
      <c r="F25" s="312">
        <v>23.847903585001994</v>
      </c>
      <c r="G25" s="312">
        <v>0</v>
      </c>
      <c r="H25" s="312">
        <v>0</v>
      </c>
      <c r="I25" s="312">
        <v>23.847903585001994</v>
      </c>
      <c r="J25" s="312">
        <v>0</v>
      </c>
      <c r="K25" s="312">
        <v>20.210087783899997</v>
      </c>
      <c r="L25" s="93">
        <v>2018</v>
      </c>
      <c r="M25" s="312">
        <v>20.210087783899997</v>
      </c>
      <c r="N25" s="93" t="s">
        <v>1061</v>
      </c>
      <c r="O25" s="93" t="s">
        <v>492</v>
      </c>
      <c r="P25" s="93">
        <v>0</v>
      </c>
      <c r="Q25" s="312">
        <v>4</v>
      </c>
      <c r="R25" s="93">
        <v>0</v>
      </c>
      <c r="S25" s="312">
        <v>2.5</v>
      </c>
      <c r="T25" s="93">
        <v>0</v>
      </c>
      <c r="U25" s="312">
        <v>0</v>
      </c>
    </row>
    <row r="26" spans="1:22" ht="135" x14ac:dyDescent="0.25">
      <c r="A26" s="109" t="s">
        <v>663</v>
      </c>
      <c r="B26" s="306" t="s">
        <v>686</v>
      </c>
      <c r="C26" s="109" t="s">
        <v>835</v>
      </c>
      <c r="D26" s="312">
        <v>31.733528498071994</v>
      </c>
      <c r="E26" s="93" t="s">
        <v>1077</v>
      </c>
      <c r="F26" s="312">
        <v>31.733528498071998</v>
      </c>
      <c r="G26" s="312">
        <v>0</v>
      </c>
      <c r="H26" s="312">
        <v>0</v>
      </c>
      <c r="I26" s="312">
        <v>31.733528498071998</v>
      </c>
      <c r="J26" s="312">
        <v>0</v>
      </c>
      <c r="K26" s="312">
        <v>28.204190370599996</v>
      </c>
      <c r="L26" s="93">
        <v>2019</v>
      </c>
      <c r="M26" s="312">
        <v>28.204190370599996</v>
      </c>
      <c r="N26" s="93" t="s">
        <v>1062</v>
      </c>
      <c r="O26" s="93" t="s">
        <v>492</v>
      </c>
      <c r="P26" s="93">
        <v>0</v>
      </c>
      <c r="Q26" s="312">
        <v>5.32</v>
      </c>
      <c r="R26" s="93">
        <v>0</v>
      </c>
      <c r="S26" s="312">
        <v>10.209000000000001</v>
      </c>
      <c r="T26" s="93">
        <v>0</v>
      </c>
      <c r="U26" s="312">
        <v>0</v>
      </c>
    </row>
    <row r="27" spans="1:22" ht="75" x14ac:dyDescent="0.25">
      <c r="A27" s="109" t="s">
        <v>663</v>
      </c>
      <c r="B27" s="306" t="s">
        <v>1003</v>
      </c>
      <c r="C27" s="109" t="s">
        <v>1210</v>
      </c>
      <c r="D27" s="312">
        <v>128.62044193379305</v>
      </c>
      <c r="E27" s="93" t="s">
        <v>1077</v>
      </c>
      <c r="F27" s="312">
        <v>128.62044193379307</v>
      </c>
      <c r="G27" s="312">
        <v>0</v>
      </c>
      <c r="H27" s="312">
        <v>0</v>
      </c>
      <c r="I27" s="312">
        <v>128.62044193379307</v>
      </c>
      <c r="J27" s="312">
        <v>0</v>
      </c>
      <c r="K27" s="312">
        <v>115.12612070695781</v>
      </c>
      <c r="L27" s="93">
        <v>2019</v>
      </c>
      <c r="M27" s="312">
        <v>115.12612070695781</v>
      </c>
      <c r="N27" s="93" t="s">
        <v>1062</v>
      </c>
      <c r="O27" s="93" t="s">
        <v>492</v>
      </c>
      <c r="P27" s="93">
        <v>0</v>
      </c>
      <c r="Q27" s="312">
        <v>0</v>
      </c>
      <c r="R27" s="93">
        <v>0</v>
      </c>
      <c r="S27" s="312">
        <v>78.786000000000001</v>
      </c>
      <c r="T27" s="93">
        <v>0</v>
      </c>
      <c r="U27" s="312">
        <v>0</v>
      </c>
    </row>
    <row r="28" spans="1:22" ht="45" x14ac:dyDescent="0.25">
      <c r="A28" s="109" t="s">
        <v>665</v>
      </c>
      <c r="B28" s="306" t="s">
        <v>649</v>
      </c>
      <c r="C28" s="109" t="s">
        <v>730</v>
      </c>
      <c r="D28" s="312">
        <v>0</v>
      </c>
      <c r="E28" s="93" t="s">
        <v>492</v>
      </c>
      <c r="F28" s="312">
        <v>0</v>
      </c>
      <c r="G28" s="312">
        <v>0</v>
      </c>
      <c r="H28" s="312">
        <v>0</v>
      </c>
      <c r="I28" s="312">
        <v>0</v>
      </c>
      <c r="J28" s="312">
        <v>0</v>
      </c>
      <c r="K28" s="312">
        <v>0</v>
      </c>
      <c r="L28" s="93" t="s">
        <v>492</v>
      </c>
      <c r="M28" s="312">
        <v>0</v>
      </c>
      <c r="N28" s="93" t="s">
        <v>492</v>
      </c>
      <c r="O28" s="93" t="s">
        <v>492</v>
      </c>
      <c r="P28" s="93">
        <v>0</v>
      </c>
      <c r="Q28" s="312">
        <v>0</v>
      </c>
      <c r="R28" s="93">
        <v>0</v>
      </c>
      <c r="S28" s="312">
        <v>0</v>
      </c>
      <c r="T28" s="93">
        <v>0</v>
      </c>
      <c r="U28" s="312">
        <v>0</v>
      </c>
    </row>
    <row r="29" spans="1:22" ht="30" x14ac:dyDescent="0.25">
      <c r="A29" s="109" t="s">
        <v>666</v>
      </c>
      <c r="B29" s="306" t="s">
        <v>650</v>
      </c>
      <c r="C29" s="109" t="s">
        <v>730</v>
      </c>
      <c r="D29" s="312">
        <v>88.702361679400013</v>
      </c>
      <c r="E29" s="93" t="s">
        <v>492</v>
      </c>
      <c r="F29" s="312">
        <v>88.702361679400013</v>
      </c>
      <c r="G29" s="312">
        <v>0</v>
      </c>
      <c r="H29" s="312">
        <v>0</v>
      </c>
      <c r="I29" s="312">
        <v>88.702361679400013</v>
      </c>
      <c r="J29" s="312">
        <v>0</v>
      </c>
      <c r="K29" s="312">
        <v>78.18269357881357</v>
      </c>
      <c r="L29" s="93" t="s">
        <v>492</v>
      </c>
      <c r="M29" s="312">
        <v>78.18269357881357</v>
      </c>
      <c r="N29" s="93" t="s">
        <v>492</v>
      </c>
      <c r="O29" s="93" t="s">
        <v>492</v>
      </c>
      <c r="P29" s="93">
        <v>0</v>
      </c>
      <c r="Q29" s="312">
        <v>8</v>
      </c>
      <c r="R29" s="93">
        <v>0</v>
      </c>
      <c r="S29" s="312">
        <v>9.18</v>
      </c>
      <c r="T29" s="93">
        <v>0</v>
      </c>
      <c r="U29" s="312">
        <v>13</v>
      </c>
    </row>
    <row r="30" spans="1:22" ht="165" x14ac:dyDescent="0.25">
      <c r="A30" s="109" t="s">
        <v>666</v>
      </c>
      <c r="B30" s="306" t="s">
        <v>702</v>
      </c>
      <c r="C30" s="109" t="s">
        <v>836</v>
      </c>
      <c r="D30" s="312">
        <v>12.428463015199998</v>
      </c>
      <c r="E30" s="93" t="s">
        <v>1078</v>
      </c>
      <c r="F30" s="312">
        <v>12.428463015199998</v>
      </c>
      <c r="G30" s="312">
        <v>0</v>
      </c>
      <c r="H30" s="312">
        <v>0</v>
      </c>
      <c r="I30" s="312">
        <v>12.428463015199998</v>
      </c>
      <c r="J30" s="312">
        <v>0</v>
      </c>
      <c r="K30" s="312">
        <v>10.60558166</v>
      </c>
      <c r="L30" s="93">
        <v>2016</v>
      </c>
      <c r="M30" s="312">
        <v>10.60558166</v>
      </c>
      <c r="N30" s="93" t="s">
        <v>1063</v>
      </c>
      <c r="O30" s="93" t="s">
        <v>492</v>
      </c>
      <c r="P30" s="93">
        <v>0</v>
      </c>
      <c r="Q30" s="312">
        <v>8</v>
      </c>
      <c r="R30" s="93">
        <v>0</v>
      </c>
      <c r="S30" s="312">
        <v>9.18</v>
      </c>
      <c r="T30" s="93">
        <v>0</v>
      </c>
      <c r="U30" s="312">
        <v>0</v>
      </c>
    </row>
    <row r="31" spans="1:22" ht="165" x14ac:dyDescent="0.25">
      <c r="A31" s="109" t="s">
        <v>666</v>
      </c>
      <c r="B31" s="306" t="s">
        <v>704</v>
      </c>
      <c r="C31" s="109" t="s">
        <v>837</v>
      </c>
      <c r="D31" s="312">
        <v>0</v>
      </c>
      <c r="E31" s="93" t="s">
        <v>492</v>
      </c>
      <c r="F31" s="312">
        <v>0</v>
      </c>
      <c r="G31" s="312">
        <v>0</v>
      </c>
      <c r="H31" s="312">
        <v>0</v>
      </c>
      <c r="I31" s="312">
        <v>0</v>
      </c>
      <c r="J31" s="312">
        <v>0</v>
      </c>
      <c r="K31" s="312">
        <v>0</v>
      </c>
      <c r="L31" s="93" t="s">
        <v>492</v>
      </c>
      <c r="M31" s="312">
        <v>0</v>
      </c>
      <c r="N31" s="93" t="s">
        <v>1063</v>
      </c>
      <c r="O31" s="93" t="s">
        <v>492</v>
      </c>
      <c r="P31" s="93">
        <v>0</v>
      </c>
      <c r="Q31" s="312">
        <v>0</v>
      </c>
      <c r="R31" s="93">
        <v>0</v>
      </c>
      <c r="S31" s="312">
        <v>0</v>
      </c>
      <c r="T31" s="93">
        <v>0</v>
      </c>
      <c r="U31" s="312">
        <v>0</v>
      </c>
    </row>
    <row r="32" spans="1:22" ht="165" x14ac:dyDescent="0.25">
      <c r="A32" s="109" t="s">
        <v>666</v>
      </c>
      <c r="B32" s="306" t="s">
        <v>703</v>
      </c>
      <c r="C32" s="109" t="s">
        <v>838</v>
      </c>
      <c r="D32" s="312">
        <v>20.081199999999999</v>
      </c>
      <c r="E32" s="93" t="s">
        <v>492</v>
      </c>
      <c r="F32" s="312">
        <v>20.081199999999999</v>
      </c>
      <c r="G32" s="312">
        <v>0</v>
      </c>
      <c r="H32" s="312">
        <v>0</v>
      </c>
      <c r="I32" s="312">
        <v>20.081199999999999</v>
      </c>
      <c r="J32" s="312">
        <v>0</v>
      </c>
      <c r="K32" s="312">
        <v>19.767999999999997</v>
      </c>
      <c r="L32" s="93">
        <v>2017</v>
      </c>
      <c r="M32" s="312">
        <v>19.767999999999997</v>
      </c>
      <c r="N32" s="93" t="s">
        <v>1063</v>
      </c>
      <c r="O32" s="93" t="s">
        <v>492</v>
      </c>
      <c r="P32" s="93">
        <v>0</v>
      </c>
      <c r="Q32" s="312">
        <v>0</v>
      </c>
      <c r="R32" s="93">
        <v>0</v>
      </c>
      <c r="S32" s="312">
        <v>0</v>
      </c>
      <c r="T32" s="93">
        <v>0</v>
      </c>
      <c r="U32" s="312">
        <v>0</v>
      </c>
    </row>
    <row r="33" spans="1:21" ht="105" x14ac:dyDescent="0.25">
      <c r="A33" s="109" t="s">
        <v>666</v>
      </c>
      <c r="B33" s="306" t="s">
        <v>709</v>
      </c>
      <c r="C33" s="109" t="s">
        <v>839</v>
      </c>
      <c r="D33" s="312">
        <v>9.5994999982000007</v>
      </c>
      <c r="E33" s="93" t="s">
        <v>1079</v>
      </c>
      <c r="F33" s="312">
        <v>9.5994999982000007</v>
      </c>
      <c r="G33" s="312">
        <v>0</v>
      </c>
      <c r="H33" s="312">
        <v>0</v>
      </c>
      <c r="I33" s="312">
        <v>9.5994999982000007</v>
      </c>
      <c r="J33" s="312">
        <v>0</v>
      </c>
      <c r="K33" s="312">
        <v>8.1351694900000009</v>
      </c>
      <c r="L33" s="93">
        <v>2016</v>
      </c>
      <c r="M33" s="312">
        <v>8.1351694900000009</v>
      </c>
      <c r="N33" s="93" t="s">
        <v>1064</v>
      </c>
      <c r="O33" s="93" t="s">
        <v>492</v>
      </c>
      <c r="P33" s="93">
        <v>0</v>
      </c>
      <c r="Q33" s="312">
        <v>0</v>
      </c>
      <c r="R33" s="93">
        <v>0</v>
      </c>
      <c r="S33" s="312">
        <v>0</v>
      </c>
      <c r="T33" s="93">
        <v>0</v>
      </c>
      <c r="U33" s="312">
        <v>2</v>
      </c>
    </row>
    <row r="34" spans="1:21" ht="105" x14ac:dyDescent="0.25">
      <c r="A34" s="109" t="s">
        <v>666</v>
      </c>
      <c r="B34" s="306" t="s">
        <v>710</v>
      </c>
      <c r="C34" s="109" t="s">
        <v>840</v>
      </c>
      <c r="D34" s="312">
        <v>4.8000000000000007</v>
      </c>
      <c r="E34" s="93" t="s">
        <v>1079</v>
      </c>
      <c r="F34" s="312">
        <v>4.8000000000000007</v>
      </c>
      <c r="G34" s="312">
        <v>0</v>
      </c>
      <c r="H34" s="312">
        <v>0</v>
      </c>
      <c r="I34" s="312">
        <v>4.8000000000000007</v>
      </c>
      <c r="J34" s="312">
        <v>0</v>
      </c>
      <c r="K34" s="312">
        <v>4.0677966101694922</v>
      </c>
      <c r="L34" s="93">
        <v>2019</v>
      </c>
      <c r="M34" s="312">
        <v>4.0677966101694922</v>
      </c>
      <c r="N34" s="93" t="s">
        <v>1064</v>
      </c>
      <c r="O34" s="93" t="s">
        <v>492</v>
      </c>
      <c r="P34" s="93">
        <v>0</v>
      </c>
      <c r="Q34" s="312">
        <v>0</v>
      </c>
      <c r="R34" s="93">
        <v>0</v>
      </c>
      <c r="S34" s="312">
        <v>0</v>
      </c>
      <c r="T34" s="93">
        <v>0</v>
      </c>
      <c r="U34" s="312">
        <v>0</v>
      </c>
    </row>
    <row r="35" spans="1:21" ht="105" x14ac:dyDescent="0.25">
      <c r="A35" s="109" t="s">
        <v>666</v>
      </c>
      <c r="B35" s="306" t="s">
        <v>711</v>
      </c>
      <c r="C35" s="109" t="s">
        <v>841</v>
      </c>
      <c r="D35" s="312">
        <v>0.73499999999999999</v>
      </c>
      <c r="E35" s="93" t="s">
        <v>1079</v>
      </c>
      <c r="F35" s="312">
        <v>0.73499999999999999</v>
      </c>
      <c r="G35" s="312">
        <v>0</v>
      </c>
      <c r="H35" s="312">
        <v>0</v>
      </c>
      <c r="I35" s="312">
        <v>0.73499999999999999</v>
      </c>
      <c r="J35" s="312">
        <v>0</v>
      </c>
      <c r="K35" s="312">
        <v>0.6228813559322034</v>
      </c>
      <c r="L35" s="93">
        <v>2019</v>
      </c>
      <c r="M35" s="312">
        <v>0.6228813559322034</v>
      </c>
      <c r="N35" s="93" t="s">
        <v>1064</v>
      </c>
      <c r="O35" s="93" t="s">
        <v>492</v>
      </c>
      <c r="P35" s="93">
        <v>0</v>
      </c>
      <c r="Q35" s="312">
        <v>0</v>
      </c>
      <c r="R35" s="93">
        <v>0</v>
      </c>
      <c r="S35" s="312">
        <v>0</v>
      </c>
      <c r="T35" s="93">
        <v>0</v>
      </c>
      <c r="U35" s="312">
        <v>0</v>
      </c>
    </row>
    <row r="36" spans="1:21" ht="105" x14ac:dyDescent="0.25">
      <c r="A36" s="109" t="s">
        <v>666</v>
      </c>
      <c r="B36" s="306" t="s">
        <v>712</v>
      </c>
      <c r="C36" s="109" t="s">
        <v>842</v>
      </c>
      <c r="D36" s="312">
        <v>0.7</v>
      </c>
      <c r="E36" s="93" t="s">
        <v>1079</v>
      </c>
      <c r="F36" s="312">
        <v>0.7</v>
      </c>
      <c r="G36" s="312">
        <v>0</v>
      </c>
      <c r="H36" s="312">
        <v>0</v>
      </c>
      <c r="I36" s="312">
        <v>0.7</v>
      </c>
      <c r="J36" s="312">
        <v>0</v>
      </c>
      <c r="K36" s="312">
        <v>0.59322033898305082</v>
      </c>
      <c r="L36" s="93">
        <v>2019</v>
      </c>
      <c r="M36" s="312">
        <v>0.59322033898305082</v>
      </c>
      <c r="N36" s="93" t="s">
        <v>1064</v>
      </c>
      <c r="O36" s="93" t="s">
        <v>492</v>
      </c>
      <c r="P36" s="93">
        <v>0</v>
      </c>
      <c r="Q36" s="312">
        <v>0</v>
      </c>
      <c r="R36" s="93">
        <v>0</v>
      </c>
      <c r="S36" s="312">
        <v>0</v>
      </c>
      <c r="T36" s="93">
        <v>0</v>
      </c>
      <c r="U36" s="312">
        <v>0</v>
      </c>
    </row>
    <row r="37" spans="1:21" ht="105" x14ac:dyDescent="0.25">
      <c r="A37" s="109" t="s">
        <v>666</v>
      </c>
      <c r="B37" s="306" t="s">
        <v>713</v>
      </c>
      <c r="C37" s="109" t="s">
        <v>843</v>
      </c>
      <c r="D37" s="312">
        <v>0.5</v>
      </c>
      <c r="E37" s="93" t="s">
        <v>1079</v>
      </c>
      <c r="F37" s="312">
        <v>0.5</v>
      </c>
      <c r="G37" s="312">
        <v>0</v>
      </c>
      <c r="H37" s="312">
        <v>0</v>
      </c>
      <c r="I37" s="312">
        <v>0.5</v>
      </c>
      <c r="J37" s="312">
        <v>0</v>
      </c>
      <c r="K37" s="312">
        <v>0.42372881355932207</v>
      </c>
      <c r="L37" s="93">
        <v>2019</v>
      </c>
      <c r="M37" s="312">
        <v>0.42372881355932207</v>
      </c>
      <c r="N37" s="93" t="s">
        <v>1064</v>
      </c>
      <c r="O37" s="93" t="s">
        <v>492</v>
      </c>
      <c r="P37" s="93">
        <v>0</v>
      </c>
      <c r="Q37" s="312">
        <v>0</v>
      </c>
      <c r="R37" s="93">
        <v>0</v>
      </c>
      <c r="S37" s="312">
        <v>0</v>
      </c>
      <c r="T37" s="93">
        <v>0</v>
      </c>
      <c r="U37" s="312">
        <v>0</v>
      </c>
    </row>
    <row r="38" spans="1:21" ht="105" x14ac:dyDescent="0.25">
      <c r="A38" s="109" t="s">
        <v>666</v>
      </c>
      <c r="B38" s="306" t="s">
        <v>714</v>
      </c>
      <c r="C38" s="109" t="s">
        <v>844</v>
      </c>
      <c r="D38" s="312">
        <v>6.1199998999999998</v>
      </c>
      <c r="E38" s="93" t="s">
        <v>1079</v>
      </c>
      <c r="F38" s="312">
        <v>6.1199998999999998</v>
      </c>
      <c r="G38" s="312">
        <v>0</v>
      </c>
      <c r="H38" s="312">
        <v>0</v>
      </c>
      <c r="I38" s="312">
        <v>6.1199998999999998</v>
      </c>
      <c r="J38" s="312">
        <v>0</v>
      </c>
      <c r="K38" s="312">
        <v>5.1864405932203397</v>
      </c>
      <c r="L38" s="93">
        <v>2019</v>
      </c>
      <c r="M38" s="312">
        <v>5.1864405932203397</v>
      </c>
      <c r="N38" s="93" t="s">
        <v>1064</v>
      </c>
      <c r="O38" s="93" t="s">
        <v>492</v>
      </c>
      <c r="P38" s="93">
        <v>0</v>
      </c>
      <c r="Q38" s="312">
        <v>0</v>
      </c>
      <c r="R38" s="93">
        <v>0</v>
      </c>
      <c r="S38" s="312">
        <v>0</v>
      </c>
      <c r="T38" s="93">
        <v>0</v>
      </c>
      <c r="U38" s="312">
        <v>0</v>
      </c>
    </row>
    <row r="39" spans="1:21" ht="105" x14ac:dyDescent="0.25">
      <c r="A39" s="109" t="s">
        <v>666</v>
      </c>
      <c r="B39" s="306" t="s">
        <v>715</v>
      </c>
      <c r="C39" s="109" t="s">
        <v>845</v>
      </c>
      <c r="D39" s="312">
        <v>1.25</v>
      </c>
      <c r="E39" s="93" t="s">
        <v>1079</v>
      </c>
      <c r="F39" s="312">
        <v>1.25</v>
      </c>
      <c r="G39" s="312">
        <v>0</v>
      </c>
      <c r="H39" s="312">
        <v>0</v>
      </c>
      <c r="I39" s="312">
        <v>1.25</v>
      </c>
      <c r="J39" s="312">
        <v>0</v>
      </c>
      <c r="K39" s="312">
        <v>1.0593220338983051</v>
      </c>
      <c r="L39" s="93">
        <v>2019</v>
      </c>
      <c r="M39" s="312">
        <v>1.0593220338983051</v>
      </c>
      <c r="N39" s="93" t="s">
        <v>1064</v>
      </c>
      <c r="O39" s="93" t="s">
        <v>492</v>
      </c>
      <c r="P39" s="93">
        <v>0</v>
      </c>
      <c r="Q39" s="312">
        <v>0</v>
      </c>
      <c r="R39" s="93">
        <v>0</v>
      </c>
      <c r="S39" s="312">
        <v>0</v>
      </c>
      <c r="T39" s="93">
        <v>0</v>
      </c>
      <c r="U39" s="312">
        <v>0</v>
      </c>
    </row>
    <row r="40" spans="1:21" ht="105" x14ac:dyDescent="0.25">
      <c r="A40" s="109" t="s">
        <v>666</v>
      </c>
      <c r="B40" s="306" t="s">
        <v>716</v>
      </c>
      <c r="C40" s="109" t="s">
        <v>846</v>
      </c>
      <c r="D40" s="312">
        <v>1.5893999999999999</v>
      </c>
      <c r="E40" s="93" t="s">
        <v>1079</v>
      </c>
      <c r="F40" s="312">
        <v>1.5893999999999999</v>
      </c>
      <c r="G40" s="312">
        <v>0</v>
      </c>
      <c r="H40" s="312">
        <v>0</v>
      </c>
      <c r="I40" s="312">
        <v>1.5893999999999999</v>
      </c>
      <c r="J40" s="312">
        <v>0</v>
      </c>
      <c r="K40" s="312">
        <v>1.3469491525423729</v>
      </c>
      <c r="L40" s="93">
        <v>2019</v>
      </c>
      <c r="M40" s="312">
        <v>1.3469491525423729</v>
      </c>
      <c r="N40" s="93" t="s">
        <v>1064</v>
      </c>
      <c r="O40" s="93" t="s">
        <v>492</v>
      </c>
      <c r="P40" s="93">
        <v>0</v>
      </c>
      <c r="Q40" s="312">
        <v>0</v>
      </c>
      <c r="R40" s="93">
        <v>0</v>
      </c>
      <c r="S40" s="312">
        <v>0</v>
      </c>
      <c r="T40" s="93">
        <v>0</v>
      </c>
      <c r="U40" s="312">
        <v>1</v>
      </c>
    </row>
    <row r="41" spans="1:21" ht="105" x14ac:dyDescent="0.25">
      <c r="A41" s="109" t="s">
        <v>666</v>
      </c>
      <c r="B41" s="306" t="s">
        <v>717</v>
      </c>
      <c r="C41" s="109" t="s">
        <v>847</v>
      </c>
      <c r="D41" s="312">
        <v>1</v>
      </c>
      <c r="E41" s="93" t="s">
        <v>1079</v>
      </c>
      <c r="F41" s="312">
        <v>1</v>
      </c>
      <c r="G41" s="312">
        <v>0</v>
      </c>
      <c r="H41" s="312">
        <v>0</v>
      </c>
      <c r="I41" s="312">
        <v>1</v>
      </c>
      <c r="J41" s="312">
        <v>0</v>
      </c>
      <c r="K41" s="312">
        <v>0.84745762711864414</v>
      </c>
      <c r="L41" s="93">
        <v>2019</v>
      </c>
      <c r="M41" s="312">
        <v>0.84745762711864414</v>
      </c>
      <c r="N41" s="93" t="s">
        <v>1064</v>
      </c>
      <c r="O41" s="93" t="s">
        <v>492</v>
      </c>
      <c r="P41" s="93">
        <v>0</v>
      </c>
      <c r="Q41" s="312">
        <v>0</v>
      </c>
      <c r="R41" s="93">
        <v>0</v>
      </c>
      <c r="S41" s="312">
        <v>0</v>
      </c>
      <c r="T41" s="93">
        <v>0</v>
      </c>
      <c r="U41" s="312">
        <v>0</v>
      </c>
    </row>
    <row r="42" spans="1:21" ht="105" x14ac:dyDescent="0.25">
      <c r="A42" s="109" t="s">
        <v>666</v>
      </c>
      <c r="B42" s="306" t="s">
        <v>705</v>
      </c>
      <c r="C42" s="109" t="s">
        <v>847</v>
      </c>
      <c r="D42" s="312">
        <v>4.4000000000000004</v>
      </c>
      <c r="E42" s="93" t="s">
        <v>1079</v>
      </c>
      <c r="F42" s="312">
        <v>4.4000000000000004</v>
      </c>
      <c r="G42" s="312">
        <v>0</v>
      </c>
      <c r="H42" s="312">
        <v>0</v>
      </c>
      <c r="I42" s="312">
        <v>4.4000000000000004</v>
      </c>
      <c r="J42" s="312">
        <v>0</v>
      </c>
      <c r="K42" s="312">
        <v>3.7288135593220342</v>
      </c>
      <c r="L42" s="93">
        <v>2019</v>
      </c>
      <c r="M42" s="312">
        <v>3.7288135593220342</v>
      </c>
      <c r="N42" s="93" t="s">
        <v>1064</v>
      </c>
      <c r="O42" s="93" t="s">
        <v>492</v>
      </c>
      <c r="P42" s="93">
        <v>0</v>
      </c>
      <c r="Q42" s="312">
        <v>0</v>
      </c>
      <c r="R42" s="93">
        <v>0</v>
      </c>
      <c r="S42" s="312">
        <v>0</v>
      </c>
      <c r="T42" s="93">
        <v>0</v>
      </c>
      <c r="U42" s="312">
        <v>0</v>
      </c>
    </row>
    <row r="43" spans="1:21" ht="105" x14ac:dyDescent="0.25">
      <c r="A43" s="109" t="s">
        <v>666</v>
      </c>
      <c r="B43" s="306" t="s">
        <v>718</v>
      </c>
      <c r="C43" s="109" t="s">
        <v>848</v>
      </c>
      <c r="D43" s="312">
        <v>4.7</v>
      </c>
      <c r="E43" s="93" t="s">
        <v>1079</v>
      </c>
      <c r="F43" s="312">
        <v>4.7</v>
      </c>
      <c r="G43" s="312">
        <v>0</v>
      </c>
      <c r="H43" s="312">
        <v>0</v>
      </c>
      <c r="I43" s="312">
        <v>4.7</v>
      </c>
      <c r="J43" s="312">
        <v>0</v>
      </c>
      <c r="K43" s="312">
        <v>3.9830508474576272</v>
      </c>
      <c r="L43" s="93">
        <v>2018</v>
      </c>
      <c r="M43" s="312">
        <v>3.9830508474576272</v>
      </c>
      <c r="N43" s="93" t="s">
        <v>1064</v>
      </c>
      <c r="O43" s="93" t="s">
        <v>492</v>
      </c>
      <c r="P43" s="93">
        <v>0</v>
      </c>
      <c r="Q43" s="312">
        <v>0</v>
      </c>
      <c r="R43" s="93">
        <v>0</v>
      </c>
      <c r="S43" s="312">
        <v>0</v>
      </c>
      <c r="T43" s="93">
        <v>0</v>
      </c>
      <c r="U43" s="312">
        <v>0</v>
      </c>
    </row>
    <row r="44" spans="1:21" ht="105" x14ac:dyDescent="0.25">
      <c r="A44" s="109" t="s">
        <v>666</v>
      </c>
      <c r="B44" s="306" t="s">
        <v>719</v>
      </c>
      <c r="C44" s="109" t="s">
        <v>849</v>
      </c>
      <c r="D44" s="312">
        <v>0</v>
      </c>
      <c r="E44" s="93" t="s">
        <v>1079</v>
      </c>
      <c r="F44" s="312">
        <v>0</v>
      </c>
      <c r="G44" s="312">
        <v>0</v>
      </c>
      <c r="H44" s="312">
        <v>0</v>
      </c>
      <c r="I44" s="312">
        <v>0</v>
      </c>
      <c r="J44" s="312">
        <v>0</v>
      </c>
      <c r="K44" s="312">
        <v>0</v>
      </c>
      <c r="L44" s="93" t="s">
        <v>492</v>
      </c>
      <c r="M44" s="312">
        <v>0</v>
      </c>
      <c r="N44" s="93" t="s">
        <v>1064</v>
      </c>
      <c r="O44" s="93" t="s">
        <v>492</v>
      </c>
      <c r="P44" s="93">
        <v>0</v>
      </c>
      <c r="Q44" s="312">
        <v>0</v>
      </c>
      <c r="R44" s="93">
        <v>0</v>
      </c>
      <c r="S44" s="312">
        <v>0</v>
      </c>
      <c r="T44" s="93">
        <v>0</v>
      </c>
      <c r="U44" s="312">
        <v>0</v>
      </c>
    </row>
    <row r="45" spans="1:21" ht="105" x14ac:dyDescent="0.25">
      <c r="A45" s="109" t="s">
        <v>666</v>
      </c>
      <c r="B45" s="306" t="s">
        <v>720</v>
      </c>
      <c r="C45" s="109" t="s">
        <v>850</v>
      </c>
      <c r="D45" s="312">
        <v>0</v>
      </c>
      <c r="E45" s="93" t="s">
        <v>1079</v>
      </c>
      <c r="F45" s="312">
        <v>0</v>
      </c>
      <c r="G45" s="312">
        <v>0</v>
      </c>
      <c r="H45" s="312">
        <v>0</v>
      </c>
      <c r="I45" s="312">
        <v>0</v>
      </c>
      <c r="J45" s="312">
        <v>0</v>
      </c>
      <c r="K45" s="312">
        <v>0</v>
      </c>
      <c r="L45" s="93" t="s">
        <v>492</v>
      </c>
      <c r="M45" s="312">
        <v>0</v>
      </c>
      <c r="N45" s="93" t="s">
        <v>1064</v>
      </c>
      <c r="O45" s="93" t="s">
        <v>492</v>
      </c>
      <c r="P45" s="93">
        <v>0</v>
      </c>
      <c r="Q45" s="312">
        <v>0</v>
      </c>
      <c r="R45" s="93">
        <v>0</v>
      </c>
      <c r="S45" s="312">
        <v>0</v>
      </c>
      <c r="T45" s="93">
        <v>0</v>
      </c>
      <c r="U45" s="312">
        <v>0</v>
      </c>
    </row>
    <row r="46" spans="1:21" ht="105" x14ac:dyDescent="0.25">
      <c r="A46" s="109" t="s">
        <v>666</v>
      </c>
      <c r="B46" s="306" t="s">
        <v>721</v>
      </c>
      <c r="C46" s="109" t="s">
        <v>851</v>
      </c>
      <c r="D46" s="312">
        <v>2.5</v>
      </c>
      <c r="E46" s="93" t="s">
        <v>1079</v>
      </c>
      <c r="F46" s="312">
        <v>2.5</v>
      </c>
      <c r="G46" s="312">
        <v>0</v>
      </c>
      <c r="H46" s="312">
        <v>0</v>
      </c>
      <c r="I46" s="312">
        <v>2.5</v>
      </c>
      <c r="J46" s="312">
        <v>0</v>
      </c>
      <c r="K46" s="312">
        <v>2.1186440677966103</v>
      </c>
      <c r="L46" s="93">
        <v>2019</v>
      </c>
      <c r="M46" s="312">
        <v>2.1186440677966103</v>
      </c>
      <c r="N46" s="93" t="s">
        <v>1064</v>
      </c>
      <c r="O46" s="93" t="s">
        <v>492</v>
      </c>
      <c r="P46" s="93">
        <v>0</v>
      </c>
      <c r="Q46" s="312">
        <v>0</v>
      </c>
      <c r="R46" s="93">
        <v>0</v>
      </c>
      <c r="S46" s="312">
        <v>0</v>
      </c>
      <c r="T46" s="93">
        <v>0</v>
      </c>
      <c r="U46" s="312">
        <v>0</v>
      </c>
    </row>
    <row r="47" spans="1:21" ht="105" x14ac:dyDescent="0.25">
      <c r="A47" s="109" t="s">
        <v>666</v>
      </c>
      <c r="B47" s="306" t="s">
        <v>722</v>
      </c>
      <c r="C47" s="109" t="s">
        <v>852</v>
      </c>
      <c r="D47" s="312">
        <v>1.7999999999999998</v>
      </c>
      <c r="E47" s="93" t="s">
        <v>1079</v>
      </c>
      <c r="F47" s="312">
        <v>1.7999999999999998</v>
      </c>
      <c r="G47" s="312">
        <v>0</v>
      </c>
      <c r="H47" s="312">
        <v>0</v>
      </c>
      <c r="I47" s="312">
        <v>1.7999999999999998</v>
      </c>
      <c r="J47" s="312">
        <v>0</v>
      </c>
      <c r="K47" s="312">
        <v>1.5254237288135593</v>
      </c>
      <c r="L47" s="93">
        <v>2018</v>
      </c>
      <c r="M47" s="312">
        <v>1.5254237288135593</v>
      </c>
      <c r="N47" s="93" t="s">
        <v>1064</v>
      </c>
      <c r="O47" s="93" t="s">
        <v>492</v>
      </c>
      <c r="P47" s="93">
        <v>0</v>
      </c>
      <c r="Q47" s="312">
        <v>0</v>
      </c>
      <c r="R47" s="93">
        <v>0</v>
      </c>
      <c r="S47" s="312">
        <v>0</v>
      </c>
      <c r="T47" s="93">
        <v>0</v>
      </c>
      <c r="U47" s="312">
        <v>0</v>
      </c>
    </row>
    <row r="48" spans="1:21" ht="105" x14ac:dyDescent="0.25">
      <c r="A48" s="109" t="s">
        <v>666</v>
      </c>
      <c r="B48" s="306" t="s">
        <v>706</v>
      </c>
      <c r="C48" s="109" t="s">
        <v>853</v>
      </c>
      <c r="D48" s="312">
        <v>0.79999999799999999</v>
      </c>
      <c r="E48" s="93" t="s">
        <v>1079</v>
      </c>
      <c r="F48" s="312">
        <v>0.79999999799999999</v>
      </c>
      <c r="G48" s="312">
        <v>0</v>
      </c>
      <c r="H48" s="312">
        <v>0</v>
      </c>
      <c r="I48" s="312">
        <v>0.79999999799999999</v>
      </c>
      <c r="J48" s="312">
        <v>0</v>
      </c>
      <c r="K48" s="312">
        <v>0.67796610000000002</v>
      </c>
      <c r="L48" s="93">
        <v>2016</v>
      </c>
      <c r="M48" s="312">
        <v>0.67796610000000002</v>
      </c>
      <c r="N48" s="93" t="s">
        <v>1064</v>
      </c>
      <c r="O48" s="93" t="s">
        <v>492</v>
      </c>
      <c r="P48" s="93">
        <v>0</v>
      </c>
      <c r="Q48" s="312">
        <v>0</v>
      </c>
      <c r="R48" s="93">
        <v>0</v>
      </c>
      <c r="S48" s="312">
        <v>0</v>
      </c>
      <c r="T48" s="93">
        <v>0</v>
      </c>
      <c r="U48" s="312">
        <v>1</v>
      </c>
    </row>
    <row r="49" spans="1:21" ht="105" x14ac:dyDescent="0.25">
      <c r="A49" s="109" t="s">
        <v>666</v>
      </c>
      <c r="B49" s="306" t="s">
        <v>723</v>
      </c>
      <c r="C49" s="109" t="s">
        <v>854</v>
      </c>
      <c r="D49" s="312">
        <v>1.3900399999999999</v>
      </c>
      <c r="E49" s="93" t="s">
        <v>1079</v>
      </c>
      <c r="F49" s="312">
        <v>1.3900399999999999</v>
      </c>
      <c r="G49" s="312">
        <v>0</v>
      </c>
      <c r="H49" s="312">
        <v>0</v>
      </c>
      <c r="I49" s="312">
        <v>1.3900399999999999</v>
      </c>
      <c r="J49" s="312">
        <v>0</v>
      </c>
      <c r="K49" s="312">
        <v>1.1779999999999999</v>
      </c>
      <c r="L49" s="93">
        <v>2017</v>
      </c>
      <c r="M49" s="312">
        <v>1.1779999999999999</v>
      </c>
      <c r="N49" s="93" t="s">
        <v>1064</v>
      </c>
      <c r="O49" s="93" t="s">
        <v>492</v>
      </c>
      <c r="P49" s="93">
        <v>0</v>
      </c>
      <c r="Q49" s="312">
        <v>0</v>
      </c>
      <c r="R49" s="93">
        <v>0</v>
      </c>
      <c r="S49" s="312">
        <v>0</v>
      </c>
      <c r="T49" s="93">
        <v>0</v>
      </c>
      <c r="U49" s="312">
        <v>1</v>
      </c>
    </row>
    <row r="50" spans="1:21" ht="105" x14ac:dyDescent="0.25">
      <c r="A50" s="109" t="s">
        <v>666</v>
      </c>
      <c r="B50" s="306" t="s">
        <v>724</v>
      </c>
      <c r="C50" s="109" t="s">
        <v>855</v>
      </c>
      <c r="D50" s="312">
        <v>0.66699971999999996</v>
      </c>
      <c r="E50" s="93" t="s">
        <v>1079</v>
      </c>
      <c r="F50" s="312">
        <v>0.66699971999999996</v>
      </c>
      <c r="G50" s="312">
        <v>0</v>
      </c>
      <c r="H50" s="312">
        <v>0</v>
      </c>
      <c r="I50" s="312">
        <v>0.66699971999999996</v>
      </c>
      <c r="J50" s="312">
        <v>0</v>
      </c>
      <c r="K50" s="312">
        <v>0.56525400000000003</v>
      </c>
      <c r="L50" s="93">
        <v>2017</v>
      </c>
      <c r="M50" s="312">
        <v>0.56525400000000003</v>
      </c>
      <c r="N50" s="93" t="s">
        <v>1064</v>
      </c>
      <c r="O50" s="93" t="s">
        <v>492</v>
      </c>
      <c r="P50" s="93">
        <v>0</v>
      </c>
      <c r="Q50" s="312">
        <v>0</v>
      </c>
      <c r="R50" s="93">
        <v>0</v>
      </c>
      <c r="S50" s="312">
        <v>0</v>
      </c>
      <c r="T50" s="93">
        <v>0</v>
      </c>
      <c r="U50" s="312">
        <v>1</v>
      </c>
    </row>
    <row r="51" spans="1:21" ht="105" x14ac:dyDescent="0.25">
      <c r="A51" s="109" t="s">
        <v>666</v>
      </c>
      <c r="B51" s="306" t="s">
        <v>725</v>
      </c>
      <c r="C51" s="109" t="s">
        <v>856</v>
      </c>
      <c r="D51" s="312">
        <v>0.46569997999999996</v>
      </c>
      <c r="E51" s="93" t="s">
        <v>1079</v>
      </c>
      <c r="F51" s="312">
        <v>0.46569997999999996</v>
      </c>
      <c r="G51" s="312">
        <v>0</v>
      </c>
      <c r="H51" s="312">
        <v>0</v>
      </c>
      <c r="I51" s="312">
        <v>0.46569997999999996</v>
      </c>
      <c r="J51" s="312">
        <v>0</v>
      </c>
      <c r="K51" s="312">
        <v>0.39466099999999998</v>
      </c>
      <c r="L51" s="93">
        <v>2017</v>
      </c>
      <c r="M51" s="312">
        <v>0.39466099999999998</v>
      </c>
      <c r="N51" s="93" t="s">
        <v>1064</v>
      </c>
      <c r="O51" s="93" t="s">
        <v>492</v>
      </c>
      <c r="P51" s="93">
        <v>0</v>
      </c>
      <c r="Q51" s="312">
        <v>0</v>
      </c>
      <c r="R51" s="93">
        <v>0</v>
      </c>
      <c r="S51" s="312">
        <v>0</v>
      </c>
      <c r="T51" s="93">
        <v>0</v>
      </c>
      <c r="U51" s="312">
        <v>1</v>
      </c>
    </row>
    <row r="52" spans="1:21" ht="105" x14ac:dyDescent="0.25">
      <c r="A52" s="109" t="s">
        <v>666</v>
      </c>
      <c r="B52" s="306" t="s">
        <v>726</v>
      </c>
      <c r="C52" s="109" t="s">
        <v>857</v>
      </c>
      <c r="D52" s="312">
        <v>1.9847599999999999</v>
      </c>
      <c r="E52" s="93" t="s">
        <v>1079</v>
      </c>
      <c r="F52" s="312">
        <v>1.9847599999999999</v>
      </c>
      <c r="G52" s="312">
        <v>0</v>
      </c>
      <c r="H52" s="312">
        <v>0</v>
      </c>
      <c r="I52" s="312">
        <v>1.9847599999999999</v>
      </c>
      <c r="J52" s="312">
        <v>0</v>
      </c>
      <c r="K52" s="312">
        <v>1.6819999999999999</v>
      </c>
      <c r="L52" s="93">
        <v>2017</v>
      </c>
      <c r="M52" s="312">
        <v>1.6819999999999999</v>
      </c>
      <c r="N52" s="93" t="s">
        <v>1064</v>
      </c>
      <c r="O52" s="93" t="s">
        <v>492</v>
      </c>
      <c r="P52" s="93">
        <v>0</v>
      </c>
      <c r="Q52" s="312">
        <v>0</v>
      </c>
      <c r="R52" s="93">
        <v>0</v>
      </c>
      <c r="S52" s="312">
        <v>0</v>
      </c>
      <c r="T52" s="93">
        <v>0</v>
      </c>
      <c r="U52" s="312">
        <v>1</v>
      </c>
    </row>
    <row r="53" spans="1:21" ht="60" x14ac:dyDescent="0.25">
      <c r="A53" s="109" t="s">
        <v>666</v>
      </c>
      <c r="B53" s="306" t="s">
        <v>707</v>
      </c>
      <c r="C53" s="109" t="s">
        <v>858</v>
      </c>
      <c r="D53" s="312">
        <v>1.23363</v>
      </c>
      <c r="E53" s="93" t="s">
        <v>1079</v>
      </c>
      <c r="F53" s="312">
        <v>1.23363</v>
      </c>
      <c r="G53" s="312">
        <v>0</v>
      </c>
      <c r="H53" s="312">
        <v>0</v>
      </c>
      <c r="I53" s="312">
        <v>1.23363</v>
      </c>
      <c r="J53" s="312">
        <v>0</v>
      </c>
      <c r="K53" s="312">
        <v>1.23363</v>
      </c>
      <c r="L53" s="93">
        <v>2016</v>
      </c>
      <c r="M53" s="312">
        <v>1.23363</v>
      </c>
      <c r="N53" s="93" t="s">
        <v>1065</v>
      </c>
      <c r="O53" s="93" t="s">
        <v>492</v>
      </c>
      <c r="P53" s="93">
        <v>0</v>
      </c>
      <c r="Q53" s="312">
        <v>0</v>
      </c>
      <c r="R53" s="93">
        <v>0</v>
      </c>
      <c r="S53" s="312">
        <v>0</v>
      </c>
      <c r="T53" s="93">
        <v>0</v>
      </c>
      <c r="U53" s="312">
        <v>1</v>
      </c>
    </row>
    <row r="54" spans="1:21" ht="75" x14ac:dyDescent="0.25">
      <c r="A54" s="109" t="s">
        <v>666</v>
      </c>
      <c r="B54" s="306" t="s">
        <v>727</v>
      </c>
      <c r="C54" s="109" t="s">
        <v>859</v>
      </c>
      <c r="D54" s="312">
        <v>8.26</v>
      </c>
      <c r="E54" s="93" t="s">
        <v>1079</v>
      </c>
      <c r="F54" s="312">
        <v>8.26</v>
      </c>
      <c r="G54" s="312">
        <v>0</v>
      </c>
      <c r="H54" s="312">
        <v>0</v>
      </c>
      <c r="I54" s="312">
        <v>8.26</v>
      </c>
      <c r="J54" s="312">
        <v>0</v>
      </c>
      <c r="K54" s="312">
        <v>7</v>
      </c>
      <c r="L54" s="93">
        <v>2019</v>
      </c>
      <c r="M54" s="312">
        <v>7</v>
      </c>
      <c r="N54" s="93" t="s">
        <v>1066</v>
      </c>
      <c r="O54" s="93" t="s">
        <v>492</v>
      </c>
      <c r="P54" s="93">
        <v>0</v>
      </c>
      <c r="Q54" s="312">
        <v>0</v>
      </c>
      <c r="R54" s="93">
        <v>0</v>
      </c>
      <c r="S54" s="312">
        <v>0</v>
      </c>
      <c r="T54" s="93">
        <v>0</v>
      </c>
      <c r="U54" s="312">
        <v>1</v>
      </c>
    </row>
    <row r="55" spans="1:21" ht="45" x14ac:dyDescent="0.25">
      <c r="A55" s="109" t="s">
        <v>666</v>
      </c>
      <c r="B55" s="306" t="s">
        <v>728</v>
      </c>
      <c r="C55" s="109" t="s">
        <v>860</v>
      </c>
      <c r="D55" s="312">
        <v>0.55797007999999992</v>
      </c>
      <c r="E55" s="93" t="s">
        <v>1079</v>
      </c>
      <c r="F55" s="312">
        <v>0.55797007999999992</v>
      </c>
      <c r="G55" s="312">
        <v>0</v>
      </c>
      <c r="H55" s="312">
        <v>0</v>
      </c>
      <c r="I55" s="312">
        <v>0.55797007999999992</v>
      </c>
      <c r="J55" s="312">
        <v>0</v>
      </c>
      <c r="K55" s="312">
        <v>0.472856</v>
      </c>
      <c r="L55" s="93">
        <v>2017</v>
      </c>
      <c r="M55" s="312">
        <v>0.472856</v>
      </c>
      <c r="N55" s="93" t="s">
        <v>1065</v>
      </c>
      <c r="O55" s="93" t="s">
        <v>492</v>
      </c>
      <c r="P55" s="93">
        <v>0</v>
      </c>
      <c r="Q55" s="312">
        <v>0</v>
      </c>
      <c r="R55" s="93">
        <v>0</v>
      </c>
      <c r="S55" s="312">
        <v>0</v>
      </c>
      <c r="T55" s="93">
        <v>0</v>
      </c>
      <c r="U55" s="312">
        <v>2</v>
      </c>
    </row>
    <row r="56" spans="1:21" ht="45" x14ac:dyDescent="0.25">
      <c r="A56" s="109" t="s">
        <v>666</v>
      </c>
      <c r="B56" s="306" t="s">
        <v>729</v>
      </c>
      <c r="C56" s="109" t="s">
        <v>861</v>
      </c>
      <c r="D56" s="312">
        <v>1.1396989879999999</v>
      </c>
      <c r="E56" s="93" t="s">
        <v>1079</v>
      </c>
      <c r="F56" s="312">
        <v>1.1396989879999999</v>
      </c>
      <c r="G56" s="312">
        <v>0</v>
      </c>
      <c r="H56" s="312">
        <v>0</v>
      </c>
      <c r="I56" s="312">
        <v>1.1396989879999999</v>
      </c>
      <c r="J56" s="312">
        <v>0</v>
      </c>
      <c r="K56" s="312">
        <v>0.9658466</v>
      </c>
      <c r="L56" s="93">
        <v>2017</v>
      </c>
      <c r="M56" s="312">
        <v>0.9658466</v>
      </c>
      <c r="N56" s="93" t="s">
        <v>1065</v>
      </c>
      <c r="O56" s="93" t="s">
        <v>492</v>
      </c>
      <c r="P56" s="93">
        <v>0</v>
      </c>
      <c r="Q56" s="312">
        <v>0</v>
      </c>
      <c r="R56" s="93">
        <v>0</v>
      </c>
      <c r="S56" s="312">
        <v>0</v>
      </c>
      <c r="T56" s="93">
        <v>0</v>
      </c>
      <c r="U56" s="312">
        <v>1</v>
      </c>
    </row>
  </sheetData>
  <autoFilter ref="A19:V56"/>
  <mergeCells count="22">
    <mergeCell ref="A7:U7"/>
    <mergeCell ref="S3:U3"/>
    <mergeCell ref="S2:U2"/>
    <mergeCell ref="S1:U1"/>
    <mergeCell ref="A4:U4"/>
    <mergeCell ref="A6:U6"/>
    <mergeCell ref="A9:U9"/>
    <mergeCell ref="A15:T15"/>
    <mergeCell ref="A16:A18"/>
    <mergeCell ref="B16:B18"/>
    <mergeCell ref="C16:C18"/>
    <mergeCell ref="D16:D18"/>
    <mergeCell ref="E16:E18"/>
    <mergeCell ref="F16:J17"/>
    <mergeCell ref="K16:K18"/>
    <mergeCell ref="L16:M17"/>
    <mergeCell ref="N16:N18"/>
    <mergeCell ref="O16:O18"/>
    <mergeCell ref="P16:U16"/>
    <mergeCell ref="P17:Q17"/>
    <mergeCell ref="T17:U17"/>
    <mergeCell ref="R17:S17"/>
  </mergeCells>
  <pageMargins left="0.39370078740157483" right="0.39370078740157483" top="0.78740157480314965" bottom="0.39370078740157483" header="0.27559055118110237" footer="0.27559055118110237"/>
  <pageSetup paperSize="9" scale="38" orientation="landscape" r:id="rId1"/>
  <headerFooter alignWithMargins="0">
    <oddHeader>&amp;L&amp;"Arial,обычный"&amp;6Подготовлено с использованием системы ГАРАНТ</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Y30"/>
  <sheetViews>
    <sheetView view="pageBreakPreview" zoomScale="60" zoomScaleNormal="100" workbookViewId="0">
      <pane xSplit="3" ySplit="19" topLeftCell="D20" activePane="bottomRight" state="frozen"/>
      <selection pane="topRight" activeCell="D1" sqref="D1"/>
      <selection pane="bottomLeft" activeCell="A20" sqref="A20"/>
      <selection pane="bottomRight" sqref="A1:XFD1048576"/>
    </sheetView>
  </sheetViews>
  <sheetFormatPr defaultColWidth="18.28515625" defaultRowHeight="15" x14ac:dyDescent="0.25"/>
  <cols>
    <col min="1" max="1" width="13.7109375" style="56" customWidth="1"/>
    <col min="2" max="2" width="37.7109375" style="266" customWidth="1"/>
    <col min="3" max="3" width="17.7109375" style="39" customWidth="1"/>
    <col min="4" max="4" width="25.5703125" style="40" customWidth="1"/>
    <col min="5" max="5" width="31" style="40" customWidth="1"/>
    <col min="6" max="6" width="48.28515625" style="40" customWidth="1"/>
    <col min="7" max="7" width="20.42578125" style="40" customWidth="1"/>
    <col min="8" max="8" width="19.85546875" style="40" customWidth="1"/>
    <col min="9" max="9" width="16" style="40" customWidth="1"/>
    <col min="10" max="10" width="14.5703125" style="40" customWidth="1"/>
    <col min="11" max="12" width="19.85546875" style="40" customWidth="1"/>
    <col min="13" max="14" width="21.140625" style="40" customWidth="1"/>
    <col min="15" max="15" width="12" style="40" customWidth="1"/>
    <col min="16" max="16" width="13.140625" style="40" customWidth="1"/>
    <col min="17" max="17" width="25.140625" style="40" customWidth="1"/>
    <col min="18" max="18" width="25.85546875" style="40" customWidth="1"/>
    <col min="19" max="19" width="14.7109375" style="41" customWidth="1"/>
    <col min="20" max="20" width="17.85546875" style="41" customWidth="1"/>
    <col min="21" max="21" width="19.140625" style="41" customWidth="1"/>
    <col min="22" max="22" width="22" style="41" customWidth="1"/>
    <col min="23" max="23" width="22.7109375" style="41" customWidth="1"/>
    <col min="24" max="24" width="25.5703125" style="41" customWidth="1"/>
    <col min="25" max="25" width="52.7109375" style="41" customWidth="1"/>
    <col min="26" max="245" width="10.28515625" style="41" customWidth="1"/>
    <col min="246" max="246" width="4.42578125" style="41" customWidth="1"/>
    <col min="247" max="247" width="18.28515625" style="41"/>
    <col min="248" max="248" width="19" style="41" customWidth="1"/>
    <col min="249" max="249" width="15.42578125" style="41" customWidth="1"/>
    <col min="250" max="251" width="12.42578125" style="41" customWidth="1"/>
    <col min="252" max="252" width="7.140625" style="41" customWidth="1"/>
    <col min="253" max="253" width="10.140625" style="41" customWidth="1"/>
    <col min="254" max="254" width="15.85546875" style="41" customWidth="1"/>
    <col min="255" max="255" width="15.140625" style="41" customWidth="1"/>
    <col min="256" max="16384" width="18.28515625" style="41"/>
  </cols>
  <sheetData>
    <row r="1" spans="1:25" s="36" customFormat="1" ht="15.75" x14ac:dyDescent="0.2">
      <c r="A1" s="55"/>
      <c r="B1" s="263"/>
      <c r="C1" s="38"/>
      <c r="D1" s="37"/>
      <c r="E1" s="37"/>
      <c r="F1" s="37"/>
      <c r="G1" s="37"/>
      <c r="H1" s="37"/>
      <c r="I1" s="37"/>
      <c r="J1" s="37"/>
      <c r="K1" s="37"/>
      <c r="M1" s="37"/>
      <c r="N1" s="37"/>
      <c r="O1" s="37"/>
      <c r="P1" s="37"/>
      <c r="Q1" s="37"/>
      <c r="R1" s="37"/>
      <c r="Y1" s="368" t="s">
        <v>429</v>
      </c>
    </row>
    <row r="2" spans="1:25" s="36" customFormat="1" ht="15.75" x14ac:dyDescent="0.25">
      <c r="A2" s="55"/>
      <c r="B2" s="263"/>
      <c r="C2" s="38"/>
      <c r="D2" s="37"/>
      <c r="E2" s="37"/>
      <c r="F2" s="37"/>
      <c r="G2" s="37"/>
      <c r="H2" s="37"/>
      <c r="I2" s="37"/>
      <c r="J2" s="37"/>
      <c r="K2" s="37"/>
      <c r="M2" s="37"/>
      <c r="N2" s="37"/>
      <c r="O2" s="37"/>
      <c r="P2" s="37"/>
      <c r="Q2" s="37"/>
      <c r="R2" s="37"/>
      <c r="Y2" s="369" t="s">
        <v>1</v>
      </c>
    </row>
    <row r="3" spans="1:25" s="36" customFormat="1" ht="15.75" x14ac:dyDescent="0.25">
      <c r="A3" s="55"/>
      <c r="B3" s="263"/>
      <c r="C3" s="38"/>
      <c r="D3" s="37"/>
      <c r="E3" s="37"/>
      <c r="F3" s="37"/>
      <c r="G3" s="37"/>
      <c r="H3" s="37"/>
      <c r="I3" s="37"/>
      <c r="J3" s="37"/>
      <c r="K3" s="37"/>
      <c r="M3" s="37"/>
      <c r="N3" s="37"/>
      <c r="O3" s="37"/>
      <c r="P3" s="37"/>
      <c r="Q3" s="37"/>
      <c r="R3" s="37"/>
      <c r="Y3" s="369" t="s">
        <v>2</v>
      </c>
    </row>
    <row r="4" spans="1:25" ht="16.5" x14ac:dyDescent="0.25">
      <c r="A4" s="532" t="s">
        <v>430</v>
      </c>
      <c r="B4" s="532"/>
      <c r="C4" s="532"/>
      <c r="D4" s="532"/>
      <c r="E4" s="532"/>
      <c r="F4" s="532"/>
      <c r="G4" s="532"/>
      <c r="H4" s="532"/>
      <c r="I4" s="532"/>
      <c r="J4" s="532"/>
      <c r="K4" s="532"/>
      <c r="L4" s="532"/>
    </row>
    <row r="5" spans="1:25" ht="16.5" x14ac:dyDescent="0.25">
      <c r="A5" s="49"/>
      <c r="B5" s="379"/>
      <c r="C5" s="49"/>
      <c r="D5" s="49"/>
      <c r="E5" s="49"/>
      <c r="F5" s="49"/>
      <c r="G5" s="49"/>
      <c r="H5" s="49"/>
      <c r="I5" s="49"/>
      <c r="J5" s="49"/>
      <c r="K5" s="49"/>
      <c r="L5" s="49"/>
    </row>
    <row r="6" spans="1:25" ht="15.75" x14ac:dyDescent="0.25">
      <c r="A6" s="524" t="s">
        <v>1197</v>
      </c>
      <c r="B6" s="524"/>
      <c r="C6" s="524"/>
      <c r="D6" s="524"/>
      <c r="E6" s="524"/>
      <c r="F6" s="524"/>
      <c r="G6" s="524"/>
      <c r="H6" s="524"/>
      <c r="I6" s="524"/>
      <c r="J6" s="524"/>
      <c r="K6" s="524"/>
      <c r="L6" s="524"/>
      <c r="M6" s="42"/>
      <c r="N6" s="42"/>
      <c r="O6" s="42"/>
      <c r="P6" s="42"/>
      <c r="Q6" s="42"/>
      <c r="R6" s="42"/>
      <c r="S6" s="42"/>
      <c r="T6" s="42"/>
      <c r="U6" s="42"/>
      <c r="V6" s="42"/>
      <c r="W6" s="42"/>
      <c r="X6" s="42"/>
      <c r="Y6" s="42"/>
    </row>
    <row r="7" spans="1:25" ht="15.75" x14ac:dyDescent="0.25">
      <c r="A7" s="533" t="s">
        <v>406</v>
      </c>
      <c r="B7" s="533"/>
      <c r="C7" s="533"/>
      <c r="D7" s="533"/>
      <c r="E7" s="533"/>
      <c r="F7" s="533"/>
      <c r="G7" s="533"/>
      <c r="H7" s="533"/>
      <c r="I7" s="533"/>
      <c r="J7" s="533"/>
      <c r="K7" s="533"/>
      <c r="L7" s="533"/>
      <c r="M7" s="43"/>
      <c r="N7" s="43"/>
      <c r="O7" s="43"/>
      <c r="P7" s="43"/>
      <c r="Q7" s="43"/>
      <c r="R7" s="43"/>
      <c r="S7" s="43"/>
      <c r="T7" s="43"/>
      <c r="U7" s="43"/>
      <c r="V7" s="43"/>
      <c r="W7" s="43"/>
      <c r="X7" s="43"/>
      <c r="Y7" s="43"/>
    </row>
    <row r="8" spans="1:25" ht="15.75" x14ac:dyDescent="0.25">
      <c r="A8" s="533"/>
      <c r="B8" s="533"/>
      <c r="C8" s="533"/>
      <c r="D8" s="533"/>
      <c r="E8" s="533"/>
      <c r="F8" s="533"/>
      <c r="G8" s="533"/>
      <c r="H8" s="533"/>
      <c r="I8" s="533"/>
      <c r="J8" s="533"/>
      <c r="K8" s="533"/>
      <c r="L8" s="533"/>
      <c r="M8" s="43"/>
      <c r="N8" s="43"/>
      <c r="O8" s="43"/>
      <c r="P8" s="43"/>
      <c r="Q8" s="43"/>
      <c r="R8" s="43"/>
      <c r="S8" s="43"/>
      <c r="T8" s="43"/>
      <c r="U8" s="43"/>
      <c r="V8" s="43"/>
      <c r="W8" s="43"/>
      <c r="X8" s="43"/>
      <c r="Y8" s="43"/>
    </row>
    <row r="9" spans="1:25" ht="16.5" x14ac:dyDescent="0.25">
      <c r="A9" s="534" t="s">
        <v>1198</v>
      </c>
      <c r="B9" s="534"/>
      <c r="C9" s="534"/>
      <c r="D9" s="534"/>
      <c r="E9" s="534"/>
      <c r="F9" s="534"/>
      <c r="G9" s="534"/>
      <c r="H9" s="534"/>
      <c r="I9" s="534"/>
      <c r="J9" s="534"/>
      <c r="K9" s="534"/>
      <c r="L9" s="534"/>
      <c r="M9" s="46"/>
      <c r="N9" s="46"/>
      <c r="O9" s="46"/>
      <c r="P9" s="46"/>
      <c r="Q9" s="46"/>
      <c r="R9" s="46"/>
      <c r="S9" s="46"/>
      <c r="T9" s="46"/>
      <c r="U9" s="46"/>
      <c r="V9" s="46"/>
      <c r="W9" s="46"/>
      <c r="X9" s="46"/>
      <c r="Y9" s="46"/>
    </row>
    <row r="10" spans="1:25" ht="16.5" x14ac:dyDescent="0.25">
      <c r="A10" s="348"/>
      <c r="B10" s="347"/>
      <c r="C10" s="256"/>
      <c r="D10" s="256"/>
      <c r="E10" s="256"/>
      <c r="F10" s="256"/>
      <c r="G10" s="256"/>
      <c r="H10" s="256"/>
      <c r="I10" s="256"/>
      <c r="J10" s="256"/>
      <c r="K10" s="256"/>
      <c r="L10" s="256"/>
      <c r="M10" s="46"/>
      <c r="N10" s="46"/>
      <c r="O10" s="46"/>
      <c r="P10" s="46"/>
      <c r="Q10" s="46"/>
      <c r="R10" s="46"/>
      <c r="S10" s="46"/>
      <c r="T10" s="46"/>
      <c r="U10" s="46"/>
      <c r="V10" s="46"/>
      <c r="W10" s="46"/>
      <c r="X10" s="46"/>
      <c r="Y10" s="46"/>
    </row>
    <row r="11" spans="1:25" ht="16.5" x14ac:dyDescent="0.25">
      <c r="A11" s="348"/>
      <c r="B11" s="347"/>
      <c r="C11" s="256"/>
      <c r="D11" s="256"/>
      <c r="E11" s="256"/>
      <c r="F11" s="256"/>
      <c r="G11" s="256"/>
      <c r="H11" s="256"/>
      <c r="I11" s="256"/>
      <c r="J11" s="256"/>
      <c r="K11" s="256"/>
      <c r="L11" s="256"/>
      <c r="M11" s="46"/>
      <c r="N11" s="46"/>
      <c r="O11" s="46"/>
      <c r="P11" s="46"/>
      <c r="Q11" s="46"/>
      <c r="R11" s="46"/>
      <c r="S11" s="46"/>
      <c r="T11" s="46"/>
      <c r="U11" s="46"/>
      <c r="V11" s="46"/>
      <c r="W11" s="46"/>
      <c r="X11" s="46"/>
      <c r="Y11" s="46"/>
    </row>
    <row r="12" spans="1:25" ht="16.5" x14ac:dyDescent="0.25">
      <c r="A12" s="348"/>
      <c r="B12" s="347"/>
      <c r="C12" s="256"/>
      <c r="D12" s="256"/>
      <c r="E12" s="256"/>
      <c r="F12" s="256"/>
      <c r="G12" s="256"/>
      <c r="H12" s="256"/>
      <c r="I12" s="256"/>
      <c r="J12" s="256"/>
      <c r="K12" s="256"/>
      <c r="L12" s="256"/>
      <c r="M12" s="46"/>
      <c r="N12" s="46"/>
      <c r="O12" s="46"/>
      <c r="P12" s="46"/>
      <c r="Q12" s="46"/>
      <c r="R12" s="46"/>
      <c r="S12" s="46"/>
      <c r="T12" s="46"/>
      <c r="U12" s="46"/>
      <c r="V12" s="46"/>
      <c r="W12" s="46"/>
      <c r="X12" s="46"/>
      <c r="Y12" s="46"/>
    </row>
    <row r="13" spans="1:25" ht="16.5" x14ac:dyDescent="0.25">
      <c r="A13" s="348"/>
      <c r="B13" s="347"/>
      <c r="C13" s="256"/>
      <c r="D13" s="256"/>
      <c r="E13" s="256"/>
      <c r="F13" s="256"/>
      <c r="G13" s="256"/>
      <c r="H13" s="256"/>
      <c r="I13" s="256"/>
      <c r="J13" s="256"/>
      <c r="K13" s="256"/>
      <c r="L13" s="256"/>
      <c r="M13" s="46"/>
      <c r="N13" s="46"/>
      <c r="O13" s="46"/>
      <c r="P13" s="46"/>
      <c r="Q13" s="46"/>
      <c r="R13" s="46"/>
      <c r="S13" s="46"/>
      <c r="T13" s="46"/>
      <c r="U13" s="46"/>
      <c r="V13" s="46"/>
      <c r="W13" s="46"/>
      <c r="X13" s="46"/>
      <c r="Y13" s="46"/>
    </row>
    <row r="14" spans="1:25" ht="16.5" x14ac:dyDescent="0.25">
      <c r="A14" s="348"/>
      <c r="B14" s="347"/>
      <c r="C14" s="256"/>
      <c r="D14" s="256"/>
      <c r="E14" s="256"/>
      <c r="F14" s="256"/>
      <c r="G14" s="256"/>
      <c r="H14" s="256"/>
      <c r="I14" s="256"/>
      <c r="J14" s="256"/>
      <c r="K14" s="256"/>
      <c r="L14" s="256"/>
      <c r="M14" s="46"/>
      <c r="N14" s="46"/>
      <c r="O14" s="46"/>
      <c r="P14" s="46"/>
      <c r="Q14" s="46"/>
      <c r="R14" s="46"/>
      <c r="S14" s="46"/>
      <c r="T14" s="46"/>
      <c r="U14" s="46"/>
      <c r="V14" s="46"/>
      <c r="W14" s="46"/>
      <c r="X14" s="46"/>
      <c r="Y14" s="46"/>
    </row>
    <row r="15" spans="1:25" s="39" customFormat="1" x14ac:dyDescent="0.2">
      <c r="A15" s="531"/>
      <c r="B15" s="531"/>
      <c r="C15" s="531"/>
      <c r="D15" s="531"/>
      <c r="E15" s="531"/>
      <c r="F15" s="531"/>
      <c r="G15" s="531"/>
      <c r="H15" s="531"/>
      <c r="I15" s="531"/>
      <c r="J15" s="531"/>
      <c r="K15" s="531"/>
      <c r="L15" s="531"/>
      <c r="M15" s="531"/>
      <c r="N15" s="531"/>
      <c r="O15" s="531"/>
      <c r="P15" s="531"/>
      <c r="Q15" s="531"/>
      <c r="R15" s="531"/>
      <c r="S15" s="531"/>
      <c r="T15" s="531"/>
      <c r="U15" s="531"/>
      <c r="V15" s="531"/>
      <c r="W15" s="531"/>
      <c r="X15" s="531"/>
    </row>
    <row r="16" spans="1:25" s="39" customFormat="1" ht="63.75" customHeight="1" x14ac:dyDescent="0.25">
      <c r="A16" s="490" t="s">
        <v>9</v>
      </c>
      <c r="B16" s="490" t="s">
        <v>10</v>
      </c>
      <c r="C16" s="490" t="s">
        <v>49</v>
      </c>
      <c r="D16" s="491" t="s">
        <v>431</v>
      </c>
      <c r="E16" s="491"/>
      <c r="F16" s="491"/>
      <c r="G16" s="490" t="s">
        <v>432</v>
      </c>
      <c r="H16" s="490" t="s">
        <v>433</v>
      </c>
      <c r="I16" s="490"/>
      <c r="J16" s="490"/>
      <c r="K16" s="490"/>
      <c r="L16" s="490"/>
      <c r="M16" s="493" t="s">
        <v>434</v>
      </c>
      <c r="N16" s="493"/>
      <c r="O16" s="493"/>
      <c r="P16" s="493"/>
      <c r="Q16" s="493" t="s">
        <v>435</v>
      </c>
      <c r="R16" s="530" t="s">
        <v>436</v>
      </c>
      <c r="S16" s="493" t="s">
        <v>437</v>
      </c>
      <c r="T16" s="493"/>
      <c r="U16" s="493"/>
      <c r="V16" s="493"/>
      <c r="W16" s="493" t="s">
        <v>438</v>
      </c>
      <c r="X16" s="493"/>
      <c r="Y16" s="490" t="s">
        <v>439</v>
      </c>
    </row>
    <row r="17" spans="1:25" s="39" customFormat="1" ht="180.75" customHeight="1" x14ac:dyDescent="0.25">
      <c r="A17" s="490"/>
      <c r="B17" s="490"/>
      <c r="C17" s="490"/>
      <c r="D17" s="490" t="s">
        <v>440</v>
      </c>
      <c r="E17" s="490"/>
      <c r="F17" s="490" t="s">
        <v>441</v>
      </c>
      <c r="G17" s="490"/>
      <c r="H17" s="490" t="s">
        <v>442</v>
      </c>
      <c r="I17" s="490" t="s">
        <v>443</v>
      </c>
      <c r="J17" s="490"/>
      <c r="K17" s="490" t="s">
        <v>444</v>
      </c>
      <c r="L17" s="490" t="s">
        <v>445</v>
      </c>
      <c r="M17" s="530" t="s">
        <v>446</v>
      </c>
      <c r="N17" s="530" t="s">
        <v>447</v>
      </c>
      <c r="O17" s="530" t="s">
        <v>448</v>
      </c>
      <c r="P17" s="530"/>
      <c r="Q17" s="493"/>
      <c r="R17" s="530"/>
      <c r="S17" s="529" t="s">
        <v>449</v>
      </c>
      <c r="T17" s="529"/>
      <c r="U17" s="491" t="s">
        <v>450</v>
      </c>
      <c r="V17" s="491"/>
      <c r="W17" s="491" t="s">
        <v>451</v>
      </c>
      <c r="X17" s="493" t="s">
        <v>452</v>
      </c>
      <c r="Y17" s="490"/>
    </row>
    <row r="18" spans="1:25" s="39" customFormat="1" ht="78.75" customHeight="1" x14ac:dyDescent="0.25">
      <c r="A18" s="490"/>
      <c r="B18" s="490"/>
      <c r="C18" s="490"/>
      <c r="D18" s="91" t="s">
        <v>340</v>
      </c>
      <c r="E18" s="91" t="s">
        <v>339</v>
      </c>
      <c r="F18" s="490"/>
      <c r="G18" s="490"/>
      <c r="H18" s="490"/>
      <c r="I18" s="91" t="s">
        <v>338</v>
      </c>
      <c r="J18" s="91" t="s">
        <v>337</v>
      </c>
      <c r="K18" s="490"/>
      <c r="L18" s="490"/>
      <c r="M18" s="530"/>
      <c r="N18" s="530"/>
      <c r="O18" s="99" t="s">
        <v>334</v>
      </c>
      <c r="P18" s="99" t="s">
        <v>333</v>
      </c>
      <c r="Q18" s="493"/>
      <c r="R18" s="530"/>
      <c r="S18" s="100" t="s">
        <v>334</v>
      </c>
      <c r="T18" s="100" t="s">
        <v>333</v>
      </c>
      <c r="U18" s="100" t="s">
        <v>334</v>
      </c>
      <c r="V18" s="100" t="s">
        <v>333</v>
      </c>
      <c r="W18" s="491"/>
      <c r="X18" s="493"/>
      <c r="Y18" s="490"/>
    </row>
    <row r="19" spans="1:25" s="39" customFormat="1" x14ac:dyDescent="0.25">
      <c r="A19" s="95">
        <v>1</v>
      </c>
      <c r="B19" s="91">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20</v>
      </c>
      <c r="U19" s="95">
        <v>21</v>
      </c>
      <c r="V19" s="95">
        <v>22</v>
      </c>
      <c r="W19" s="95">
        <v>23</v>
      </c>
      <c r="X19" s="95">
        <v>24</v>
      </c>
      <c r="Y19" s="95">
        <v>25</v>
      </c>
    </row>
    <row r="20" spans="1:25" ht="15.75" x14ac:dyDescent="0.25">
      <c r="A20" s="96">
        <v>1</v>
      </c>
      <c r="B20" s="94" t="s">
        <v>1042</v>
      </c>
      <c r="C20" s="98" t="s">
        <v>730</v>
      </c>
      <c r="D20" s="97"/>
      <c r="E20" s="97"/>
      <c r="F20" s="97"/>
      <c r="G20" s="97"/>
      <c r="H20" s="97"/>
      <c r="I20" s="97"/>
      <c r="J20" s="97"/>
      <c r="K20" s="97"/>
      <c r="L20" s="97"/>
      <c r="M20" s="97"/>
      <c r="N20" s="97"/>
      <c r="O20" s="97"/>
      <c r="P20" s="97"/>
      <c r="Q20" s="97"/>
      <c r="R20" s="97"/>
      <c r="S20" s="97"/>
      <c r="T20" s="97"/>
      <c r="U20" s="97"/>
      <c r="V20" s="97"/>
      <c r="W20" s="101"/>
      <c r="X20" s="101"/>
      <c r="Y20" s="101"/>
    </row>
    <row r="21" spans="1:25" ht="31.5" x14ac:dyDescent="0.25">
      <c r="A21" s="96" t="s">
        <v>752</v>
      </c>
      <c r="B21" s="262" t="s">
        <v>490</v>
      </c>
      <c r="C21" s="98" t="s">
        <v>730</v>
      </c>
      <c r="D21" s="98" t="s">
        <v>492</v>
      </c>
      <c r="E21" s="98" t="s">
        <v>492</v>
      </c>
      <c r="F21" s="98" t="s">
        <v>492</v>
      </c>
      <c r="G21" s="98" t="s">
        <v>492</v>
      </c>
      <c r="H21" s="98" t="s">
        <v>492</v>
      </c>
      <c r="I21" s="98" t="s">
        <v>492</v>
      </c>
      <c r="J21" s="98" t="s">
        <v>492</v>
      </c>
      <c r="K21" s="98" t="s">
        <v>492</v>
      </c>
      <c r="L21" s="98" t="s">
        <v>492</v>
      </c>
      <c r="M21" s="98" t="s">
        <v>492</v>
      </c>
      <c r="N21" s="98" t="s">
        <v>492</v>
      </c>
      <c r="O21" s="98" t="s">
        <v>492</v>
      </c>
      <c r="P21" s="98" t="s">
        <v>492</v>
      </c>
      <c r="Q21" s="98" t="s">
        <v>492</v>
      </c>
      <c r="R21" s="98" t="s">
        <v>492</v>
      </c>
      <c r="S21" s="98" t="s">
        <v>492</v>
      </c>
      <c r="T21" s="98" t="s">
        <v>492</v>
      </c>
      <c r="U21" s="98" t="s">
        <v>492</v>
      </c>
      <c r="V21" s="98" t="s">
        <v>492</v>
      </c>
      <c r="W21" s="98" t="s">
        <v>492</v>
      </c>
      <c r="X21" s="98" t="s">
        <v>492</v>
      </c>
      <c r="Y21" s="98" t="s">
        <v>492</v>
      </c>
    </row>
    <row r="22" spans="1:25" ht="63" x14ac:dyDescent="0.25">
      <c r="A22" s="96" t="s">
        <v>543</v>
      </c>
      <c r="B22" s="262" t="s">
        <v>1183</v>
      </c>
      <c r="C22" s="98" t="s">
        <v>730</v>
      </c>
      <c r="D22" s="98" t="s">
        <v>492</v>
      </c>
      <c r="E22" s="98" t="s">
        <v>492</v>
      </c>
      <c r="F22" s="98" t="s">
        <v>492</v>
      </c>
      <c r="G22" s="98" t="s">
        <v>492</v>
      </c>
      <c r="H22" s="98" t="s">
        <v>492</v>
      </c>
      <c r="I22" s="98" t="s">
        <v>492</v>
      </c>
      <c r="J22" s="98" t="s">
        <v>492</v>
      </c>
      <c r="K22" s="98" t="s">
        <v>492</v>
      </c>
      <c r="L22" s="98" t="s">
        <v>492</v>
      </c>
      <c r="M22" s="98" t="s">
        <v>492</v>
      </c>
      <c r="N22" s="98" t="s">
        <v>492</v>
      </c>
      <c r="O22" s="98" t="s">
        <v>492</v>
      </c>
      <c r="P22" s="98" t="s">
        <v>492</v>
      </c>
      <c r="Q22" s="98" t="s">
        <v>492</v>
      </c>
      <c r="R22" s="98" t="s">
        <v>492</v>
      </c>
      <c r="S22" s="98" t="s">
        <v>492</v>
      </c>
      <c r="T22" s="98" t="s">
        <v>492</v>
      </c>
      <c r="U22" s="98" t="s">
        <v>492</v>
      </c>
      <c r="V22" s="98" t="s">
        <v>492</v>
      </c>
      <c r="W22" s="98" t="s">
        <v>492</v>
      </c>
      <c r="X22" s="98" t="s">
        <v>492</v>
      </c>
      <c r="Y22" s="98" t="s">
        <v>492</v>
      </c>
    </row>
    <row r="23" spans="1:25" ht="31.5" x14ac:dyDescent="0.25">
      <c r="A23" s="96" t="s">
        <v>545</v>
      </c>
      <c r="B23" s="262" t="s">
        <v>1184</v>
      </c>
      <c r="C23" s="98" t="s">
        <v>730</v>
      </c>
      <c r="D23" s="98" t="s">
        <v>492</v>
      </c>
      <c r="E23" s="98" t="s">
        <v>492</v>
      </c>
      <c r="F23" s="98" t="s">
        <v>492</v>
      </c>
      <c r="G23" s="98" t="s">
        <v>492</v>
      </c>
      <c r="H23" s="98" t="s">
        <v>492</v>
      </c>
      <c r="I23" s="98" t="s">
        <v>492</v>
      </c>
      <c r="J23" s="98" t="s">
        <v>492</v>
      </c>
      <c r="K23" s="98" t="s">
        <v>492</v>
      </c>
      <c r="L23" s="98" t="s">
        <v>492</v>
      </c>
      <c r="M23" s="98" t="s">
        <v>492</v>
      </c>
      <c r="N23" s="98" t="s">
        <v>492</v>
      </c>
      <c r="O23" s="98" t="s">
        <v>492</v>
      </c>
      <c r="P23" s="98" t="s">
        <v>492</v>
      </c>
      <c r="Q23" s="98" t="s">
        <v>492</v>
      </c>
      <c r="R23" s="98" t="s">
        <v>492</v>
      </c>
      <c r="S23" s="98" t="s">
        <v>492</v>
      </c>
      <c r="T23" s="98" t="s">
        <v>492</v>
      </c>
      <c r="U23" s="98" t="s">
        <v>492</v>
      </c>
      <c r="V23" s="98" t="s">
        <v>492</v>
      </c>
      <c r="W23" s="98" t="s">
        <v>492</v>
      </c>
      <c r="X23" s="98" t="s">
        <v>492</v>
      </c>
      <c r="Y23" s="98" t="s">
        <v>492</v>
      </c>
    </row>
    <row r="24" spans="1:25" ht="63" x14ac:dyDescent="0.25">
      <c r="A24" s="96" t="s">
        <v>548</v>
      </c>
      <c r="B24" s="262" t="s">
        <v>1185</v>
      </c>
      <c r="C24" s="98" t="s">
        <v>730</v>
      </c>
      <c r="D24" s="98" t="s">
        <v>492</v>
      </c>
      <c r="E24" s="98" t="s">
        <v>492</v>
      </c>
      <c r="F24" s="98" t="s">
        <v>492</v>
      </c>
      <c r="G24" s="98" t="s">
        <v>492</v>
      </c>
      <c r="H24" s="98" t="s">
        <v>492</v>
      </c>
      <c r="I24" s="98" t="s">
        <v>492</v>
      </c>
      <c r="J24" s="98" t="s">
        <v>492</v>
      </c>
      <c r="K24" s="98" t="s">
        <v>492</v>
      </c>
      <c r="L24" s="98" t="s">
        <v>492</v>
      </c>
      <c r="M24" s="98" t="s">
        <v>492</v>
      </c>
      <c r="N24" s="98" t="s">
        <v>492</v>
      </c>
      <c r="O24" s="98" t="s">
        <v>492</v>
      </c>
      <c r="P24" s="98" t="s">
        <v>492</v>
      </c>
      <c r="Q24" s="98" t="s">
        <v>492</v>
      </c>
      <c r="R24" s="98" t="s">
        <v>492</v>
      </c>
      <c r="S24" s="98" t="s">
        <v>492</v>
      </c>
      <c r="T24" s="98" t="s">
        <v>492</v>
      </c>
      <c r="U24" s="98" t="s">
        <v>492</v>
      </c>
      <c r="V24" s="98" t="s">
        <v>492</v>
      </c>
      <c r="W24" s="98" t="s">
        <v>492</v>
      </c>
      <c r="X24" s="98" t="s">
        <v>492</v>
      </c>
      <c r="Y24" s="98" t="s">
        <v>492</v>
      </c>
    </row>
    <row r="25" spans="1:25" ht="94.5" x14ac:dyDescent="0.25">
      <c r="A25" s="96" t="s">
        <v>1186</v>
      </c>
      <c r="B25" s="262" t="s">
        <v>1187</v>
      </c>
      <c r="C25" s="98" t="s">
        <v>730</v>
      </c>
      <c r="D25" s="98" t="s">
        <v>492</v>
      </c>
      <c r="E25" s="98" t="s">
        <v>492</v>
      </c>
      <c r="F25" s="98" t="s">
        <v>492</v>
      </c>
      <c r="G25" s="98" t="s">
        <v>492</v>
      </c>
      <c r="H25" s="98" t="s">
        <v>492</v>
      </c>
      <c r="I25" s="98" t="s">
        <v>492</v>
      </c>
      <c r="J25" s="98" t="s">
        <v>492</v>
      </c>
      <c r="K25" s="98" t="s">
        <v>492</v>
      </c>
      <c r="L25" s="98" t="s">
        <v>492</v>
      </c>
      <c r="M25" s="98" t="s">
        <v>492</v>
      </c>
      <c r="N25" s="98" t="s">
        <v>492</v>
      </c>
      <c r="O25" s="98" t="s">
        <v>492</v>
      </c>
      <c r="P25" s="98" t="s">
        <v>492</v>
      </c>
      <c r="Q25" s="98" t="s">
        <v>492</v>
      </c>
      <c r="R25" s="98" t="s">
        <v>492</v>
      </c>
      <c r="S25" s="98" t="s">
        <v>492</v>
      </c>
      <c r="T25" s="98" t="s">
        <v>492</v>
      </c>
      <c r="U25" s="98" t="s">
        <v>492</v>
      </c>
      <c r="V25" s="98" t="s">
        <v>492</v>
      </c>
      <c r="W25" s="98" t="s">
        <v>492</v>
      </c>
      <c r="X25" s="98" t="s">
        <v>492</v>
      </c>
      <c r="Y25" s="98" t="s">
        <v>492</v>
      </c>
    </row>
    <row r="26" spans="1:25" ht="94.5" x14ac:dyDescent="0.25">
      <c r="A26" s="96" t="s">
        <v>1188</v>
      </c>
      <c r="B26" s="262" t="s">
        <v>1189</v>
      </c>
      <c r="C26" s="98" t="s">
        <v>730</v>
      </c>
      <c r="D26" s="98" t="s">
        <v>492</v>
      </c>
      <c r="E26" s="98" t="s">
        <v>492</v>
      </c>
      <c r="F26" s="98" t="s">
        <v>492</v>
      </c>
      <c r="G26" s="98" t="s">
        <v>492</v>
      </c>
      <c r="H26" s="98" t="s">
        <v>492</v>
      </c>
      <c r="I26" s="98" t="s">
        <v>492</v>
      </c>
      <c r="J26" s="98" t="s">
        <v>492</v>
      </c>
      <c r="K26" s="98" t="s">
        <v>492</v>
      </c>
      <c r="L26" s="98" t="s">
        <v>492</v>
      </c>
      <c r="M26" s="98" t="s">
        <v>492</v>
      </c>
      <c r="N26" s="98" t="s">
        <v>492</v>
      </c>
      <c r="O26" s="98" t="s">
        <v>492</v>
      </c>
      <c r="P26" s="98" t="s">
        <v>492</v>
      </c>
      <c r="Q26" s="98" t="s">
        <v>492</v>
      </c>
      <c r="R26" s="98" t="s">
        <v>492</v>
      </c>
      <c r="S26" s="98" t="s">
        <v>492</v>
      </c>
      <c r="T26" s="98" t="s">
        <v>492</v>
      </c>
      <c r="U26" s="98" t="s">
        <v>492</v>
      </c>
      <c r="V26" s="98" t="s">
        <v>492</v>
      </c>
      <c r="W26" s="98" t="s">
        <v>492</v>
      </c>
      <c r="X26" s="98" t="s">
        <v>492</v>
      </c>
      <c r="Y26" s="98" t="s">
        <v>492</v>
      </c>
    </row>
    <row r="27" spans="1:25" ht="94.5" x14ac:dyDescent="0.25">
      <c r="A27" s="96" t="s">
        <v>1190</v>
      </c>
      <c r="B27" s="262" t="s">
        <v>1191</v>
      </c>
      <c r="C27" s="98" t="s">
        <v>730</v>
      </c>
      <c r="D27" s="98" t="s">
        <v>492</v>
      </c>
      <c r="E27" s="98" t="s">
        <v>492</v>
      </c>
      <c r="F27" s="98" t="s">
        <v>492</v>
      </c>
      <c r="G27" s="98" t="s">
        <v>492</v>
      </c>
      <c r="H27" s="98" t="s">
        <v>492</v>
      </c>
      <c r="I27" s="98" t="s">
        <v>492</v>
      </c>
      <c r="J27" s="98" t="s">
        <v>492</v>
      </c>
      <c r="K27" s="98" t="s">
        <v>492</v>
      </c>
      <c r="L27" s="98" t="s">
        <v>492</v>
      </c>
      <c r="M27" s="98" t="s">
        <v>492</v>
      </c>
      <c r="N27" s="98" t="s">
        <v>492</v>
      </c>
      <c r="O27" s="98" t="s">
        <v>492</v>
      </c>
      <c r="P27" s="98" t="s">
        <v>492</v>
      </c>
      <c r="Q27" s="98" t="s">
        <v>492</v>
      </c>
      <c r="R27" s="98" t="s">
        <v>492</v>
      </c>
      <c r="S27" s="98" t="s">
        <v>492</v>
      </c>
      <c r="T27" s="98" t="s">
        <v>492</v>
      </c>
      <c r="U27" s="98" t="s">
        <v>492</v>
      </c>
      <c r="V27" s="98" t="s">
        <v>492</v>
      </c>
      <c r="W27" s="98" t="s">
        <v>492</v>
      </c>
      <c r="X27" s="98" t="s">
        <v>492</v>
      </c>
      <c r="Y27" s="98" t="s">
        <v>492</v>
      </c>
    </row>
    <row r="28" spans="1:25" ht="126" x14ac:dyDescent="0.25">
      <c r="A28" s="96" t="s">
        <v>1192</v>
      </c>
      <c r="B28" s="262" t="s">
        <v>1193</v>
      </c>
      <c r="C28" s="98" t="s">
        <v>730</v>
      </c>
      <c r="D28" s="98" t="s">
        <v>492</v>
      </c>
      <c r="E28" s="98" t="s">
        <v>492</v>
      </c>
      <c r="F28" s="98" t="s">
        <v>492</v>
      </c>
      <c r="G28" s="98" t="s">
        <v>492</v>
      </c>
      <c r="H28" s="98" t="s">
        <v>492</v>
      </c>
      <c r="I28" s="98" t="s">
        <v>492</v>
      </c>
      <c r="J28" s="98" t="s">
        <v>492</v>
      </c>
      <c r="K28" s="98" t="s">
        <v>492</v>
      </c>
      <c r="L28" s="98" t="s">
        <v>492</v>
      </c>
      <c r="M28" s="98" t="s">
        <v>492</v>
      </c>
      <c r="N28" s="98" t="s">
        <v>492</v>
      </c>
      <c r="O28" s="98" t="s">
        <v>492</v>
      </c>
      <c r="P28" s="98" t="s">
        <v>492</v>
      </c>
      <c r="Q28" s="98" t="s">
        <v>492</v>
      </c>
      <c r="R28" s="98" t="s">
        <v>492</v>
      </c>
      <c r="S28" s="98" t="s">
        <v>492</v>
      </c>
      <c r="T28" s="98" t="s">
        <v>492</v>
      </c>
      <c r="U28" s="98" t="s">
        <v>492</v>
      </c>
      <c r="V28" s="98" t="s">
        <v>492</v>
      </c>
      <c r="W28" s="98" t="s">
        <v>492</v>
      </c>
      <c r="X28" s="98" t="s">
        <v>492</v>
      </c>
      <c r="Y28" s="98" t="s">
        <v>492</v>
      </c>
    </row>
    <row r="29" spans="1:25" ht="126" x14ac:dyDescent="0.25">
      <c r="A29" s="96" t="s">
        <v>1194</v>
      </c>
      <c r="B29" s="378" t="s">
        <v>1195</v>
      </c>
      <c r="C29" s="98" t="s">
        <v>730</v>
      </c>
      <c r="D29" s="98" t="s">
        <v>492</v>
      </c>
      <c r="E29" s="98" t="s">
        <v>492</v>
      </c>
      <c r="F29" s="98" t="s">
        <v>492</v>
      </c>
      <c r="G29" s="98" t="s">
        <v>492</v>
      </c>
      <c r="H29" s="98" t="s">
        <v>492</v>
      </c>
      <c r="I29" s="98" t="s">
        <v>492</v>
      </c>
      <c r="J29" s="98" t="s">
        <v>492</v>
      </c>
      <c r="K29" s="98" t="s">
        <v>492</v>
      </c>
      <c r="L29" s="98" t="s">
        <v>492</v>
      </c>
      <c r="M29" s="98" t="s">
        <v>492</v>
      </c>
      <c r="N29" s="98" t="s">
        <v>492</v>
      </c>
      <c r="O29" s="98" t="s">
        <v>492</v>
      </c>
      <c r="P29" s="98" t="s">
        <v>492</v>
      </c>
      <c r="Q29" s="98" t="s">
        <v>492</v>
      </c>
      <c r="R29" s="98" t="s">
        <v>492</v>
      </c>
      <c r="S29" s="98" t="s">
        <v>492</v>
      </c>
      <c r="T29" s="98" t="s">
        <v>492</v>
      </c>
      <c r="U29" s="98" t="s">
        <v>492</v>
      </c>
      <c r="V29" s="98" t="s">
        <v>492</v>
      </c>
      <c r="W29" s="98" t="s">
        <v>492</v>
      </c>
      <c r="X29" s="98" t="s">
        <v>492</v>
      </c>
      <c r="Y29" s="98" t="s">
        <v>492</v>
      </c>
    </row>
    <row r="30" spans="1:25" ht="63" x14ac:dyDescent="0.25">
      <c r="A30" s="96" t="s">
        <v>549</v>
      </c>
      <c r="B30" s="378" t="s">
        <v>1196</v>
      </c>
      <c r="C30" s="98" t="s">
        <v>730</v>
      </c>
      <c r="D30" s="98" t="s">
        <v>492</v>
      </c>
      <c r="E30" s="98" t="s">
        <v>492</v>
      </c>
      <c r="F30" s="98" t="s">
        <v>492</v>
      </c>
      <c r="G30" s="98" t="s">
        <v>492</v>
      </c>
      <c r="H30" s="98" t="s">
        <v>492</v>
      </c>
      <c r="I30" s="98" t="s">
        <v>492</v>
      </c>
      <c r="J30" s="98" t="s">
        <v>492</v>
      </c>
      <c r="K30" s="98" t="s">
        <v>492</v>
      </c>
      <c r="L30" s="98" t="s">
        <v>492</v>
      </c>
      <c r="M30" s="98" t="s">
        <v>492</v>
      </c>
      <c r="N30" s="98" t="s">
        <v>492</v>
      </c>
      <c r="O30" s="98" t="s">
        <v>492</v>
      </c>
      <c r="P30" s="98" t="s">
        <v>492</v>
      </c>
      <c r="Q30" s="98" t="s">
        <v>492</v>
      </c>
      <c r="R30" s="98" t="s">
        <v>492</v>
      </c>
      <c r="S30" s="98" t="s">
        <v>492</v>
      </c>
      <c r="T30" s="98" t="s">
        <v>492</v>
      </c>
      <c r="U30" s="98" t="s">
        <v>492</v>
      </c>
      <c r="V30" s="98" t="s">
        <v>492</v>
      </c>
      <c r="W30" s="98" t="s">
        <v>492</v>
      </c>
      <c r="X30" s="98" t="s">
        <v>492</v>
      </c>
      <c r="Y30" s="98" t="s">
        <v>492</v>
      </c>
    </row>
  </sheetData>
  <autoFilter ref="A20:Z30"/>
  <mergeCells count="31">
    <mergeCell ref="A15:X15"/>
    <mergeCell ref="A4:L4"/>
    <mergeCell ref="A6:L6"/>
    <mergeCell ref="A7:L7"/>
    <mergeCell ref="A8:L8"/>
    <mergeCell ref="A9:L9"/>
    <mergeCell ref="H16:L16"/>
    <mergeCell ref="D17:E17"/>
    <mergeCell ref="F17:F18"/>
    <mergeCell ref="H17:H18"/>
    <mergeCell ref="I17:J17"/>
    <mergeCell ref="K17:K18"/>
    <mergeCell ref="L17:L18"/>
    <mergeCell ref="A16:A18"/>
    <mergeCell ref="B16:B18"/>
    <mergeCell ref="C16:C18"/>
    <mergeCell ref="D16:F16"/>
    <mergeCell ref="G16:G18"/>
    <mergeCell ref="W16:X16"/>
    <mergeCell ref="Y16:Y18"/>
    <mergeCell ref="U17:V17"/>
    <mergeCell ref="W17:W18"/>
    <mergeCell ref="X17:X18"/>
    <mergeCell ref="S17:T17"/>
    <mergeCell ref="M16:P16"/>
    <mergeCell ref="Q16:Q18"/>
    <mergeCell ref="R16:R18"/>
    <mergeCell ref="S16:V16"/>
    <mergeCell ref="M17:M18"/>
    <mergeCell ref="N17:N18"/>
    <mergeCell ref="O17:P17"/>
  </mergeCells>
  <pageMargins left="0.39370078740157483" right="0.39370078740157483" top="0.78740157480314965" bottom="0.39370078740157483" header="0.27559055118110237" footer="0.27559055118110237"/>
  <pageSetup paperSize="9" scale="23" orientation="landscape" r:id="rId1"/>
  <headerFooter alignWithMargins="0">
    <oddHeader>&amp;L&amp;"Arial,обычный"&amp;6Подготовлено с использованием системы ГАРАНТ</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C47"/>
  <sheetViews>
    <sheetView view="pageBreakPreview" zoomScale="60" zoomScaleNormal="100" workbookViewId="0">
      <selection activeCell="M24" sqref="M24"/>
    </sheetView>
  </sheetViews>
  <sheetFormatPr defaultRowHeight="15" x14ac:dyDescent="0.25"/>
  <cols>
    <col min="1" max="1" width="11.7109375" style="390" customWidth="1"/>
    <col min="2" max="2" width="24.85546875" style="390" customWidth="1"/>
    <col min="3" max="3" width="18" style="390" customWidth="1"/>
    <col min="4" max="4" width="23.42578125" style="390" customWidth="1"/>
    <col min="5" max="5" width="13.42578125" style="390" customWidth="1"/>
    <col min="6" max="6" width="12.7109375" style="390" customWidth="1"/>
    <col min="7" max="7" width="18.42578125" style="390" customWidth="1"/>
    <col min="8" max="8" width="19.7109375" style="390" customWidth="1"/>
    <col min="9" max="9" width="24.140625" style="390" customWidth="1"/>
    <col min="10" max="10" width="22.7109375" style="390" customWidth="1"/>
    <col min="11" max="11" width="17.7109375" style="390" customWidth="1"/>
    <col min="12" max="12" width="17.140625" style="390" customWidth="1"/>
    <col min="13" max="13" width="16.42578125" style="390" customWidth="1"/>
    <col min="14" max="14" width="28" style="390" customWidth="1"/>
    <col min="15" max="16" width="22.7109375" style="390" customWidth="1"/>
    <col min="17" max="17" width="16.28515625" style="266" customWidth="1"/>
    <col min="18" max="18" width="9.85546875" style="266" customWidth="1"/>
    <col min="19" max="19" width="7.7109375" style="266" customWidth="1"/>
    <col min="20" max="21" width="10.85546875" style="266" customWidth="1"/>
    <col min="22" max="22" width="16.5703125" style="390" customWidth="1"/>
    <col min="23" max="23" width="15.140625" style="390" customWidth="1"/>
    <col min="24" max="24" width="15" style="390" customWidth="1"/>
    <col min="25" max="16384" width="9.140625" style="390"/>
  </cols>
  <sheetData>
    <row r="1" spans="1:29" s="382" customFormat="1" ht="15.75" x14ac:dyDescent="0.25">
      <c r="A1" s="380"/>
      <c r="B1" s="381"/>
      <c r="C1" s="381"/>
      <c r="D1" s="381"/>
      <c r="E1" s="381"/>
      <c r="F1" s="381"/>
      <c r="G1" s="381"/>
      <c r="H1" s="381"/>
      <c r="I1" s="381"/>
      <c r="J1" s="381"/>
      <c r="K1" s="381"/>
      <c r="L1" s="381"/>
      <c r="M1" s="381"/>
      <c r="N1" s="381"/>
      <c r="O1" s="381"/>
      <c r="P1" s="381"/>
      <c r="Q1" s="268"/>
      <c r="R1" s="268"/>
      <c r="S1" s="268"/>
      <c r="T1" s="268"/>
      <c r="U1" s="539" t="s">
        <v>453</v>
      </c>
      <c r="V1" s="539"/>
      <c r="W1" s="539"/>
      <c r="X1" s="539"/>
    </row>
    <row r="2" spans="1:29" s="382" customFormat="1" ht="15.75" x14ac:dyDescent="0.25">
      <c r="A2" s="380"/>
      <c r="B2" s="381"/>
      <c r="C2" s="381"/>
      <c r="D2" s="381"/>
      <c r="E2" s="381"/>
      <c r="F2" s="381"/>
      <c r="G2" s="381"/>
      <c r="H2" s="381"/>
      <c r="I2" s="381"/>
      <c r="J2" s="381"/>
      <c r="K2" s="381"/>
      <c r="L2" s="381"/>
      <c r="M2" s="381"/>
      <c r="N2" s="381"/>
      <c r="O2" s="381"/>
      <c r="P2" s="381"/>
      <c r="Q2" s="268"/>
      <c r="R2" s="268"/>
      <c r="S2" s="268"/>
      <c r="T2" s="268"/>
      <c r="U2" s="539" t="s">
        <v>1</v>
      </c>
      <c r="V2" s="539"/>
      <c r="W2" s="539"/>
      <c r="X2" s="539"/>
    </row>
    <row r="3" spans="1:29" s="382" customFormat="1" ht="15.75" x14ac:dyDescent="0.25">
      <c r="A3" s="383"/>
      <c r="B3" s="381"/>
      <c r="C3" s="381"/>
      <c r="D3" s="381"/>
      <c r="E3" s="381"/>
      <c r="F3" s="381"/>
      <c r="G3" s="381"/>
      <c r="H3" s="381"/>
      <c r="I3" s="381"/>
      <c r="J3" s="381"/>
      <c r="K3" s="381"/>
      <c r="L3" s="381"/>
      <c r="M3" s="381"/>
      <c r="N3" s="381"/>
      <c r="O3" s="381"/>
      <c r="P3" s="381"/>
      <c r="Q3" s="268"/>
      <c r="R3" s="268"/>
      <c r="S3" s="268"/>
      <c r="T3" s="268"/>
      <c r="U3" s="539" t="s">
        <v>2</v>
      </c>
      <c r="V3" s="539"/>
      <c r="W3" s="539"/>
      <c r="X3" s="539"/>
    </row>
    <row r="4" spans="1:29" s="381" customFormat="1" ht="16.5" customHeight="1" x14ac:dyDescent="0.25">
      <c r="A4" s="541" t="s">
        <v>454</v>
      </c>
      <c r="B4" s="541"/>
      <c r="C4" s="541"/>
      <c r="D4" s="541"/>
      <c r="E4" s="541"/>
      <c r="F4" s="541"/>
      <c r="G4" s="541"/>
      <c r="H4" s="541"/>
      <c r="I4" s="541"/>
      <c r="J4" s="541"/>
      <c r="K4" s="541"/>
      <c r="L4" s="541"/>
      <c r="M4" s="541"/>
      <c r="N4" s="541"/>
      <c r="O4" s="541"/>
      <c r="P4" s="541"/>
      <c r="Q4" s="541"/>
      <c r="R4" s="541"/>
      <c r="S4" s="541"/>
      <c r="T4" s="541"/>
      <c r="U4" s="541"/>
      <c r="V4" s="541"/>
      <c r="W4" s="541"/>
      <c r="X4" s="541"/>
    </row>
    <row r="5" spans="1:29" s="381" customFormat="1" ht="15.75" customHeight="1" x14ac:dyDescent="0.25">
      <c r="A5" s="542"/>
      <c r="B5" s="542"/>
      <c r="C5" s="542"/>
      <c r="D5" s="542"/>
      <c r="E5" s="542"/>
      <c r="F5" s="542"/>
      <c r="G5" s="542"/>
      <c r="H5" s="542"/>
      <c r="I5" s="542"/>
      <c r="J5" s="542"/>
      <c r="K5" s="542"/>
      <c r="L5" s="542"/>
      <c r="M5" s="542"/>
      <c r="N5" s="542"/>
      <c r="O5" s="542"/>
      <c r="P5" s="542"/>
      <c r="Q5" s="542"/>
      <c r="R5" s="542"/>
      <c r="S5" s="542"/>
      <c r="T5" s="542"/>
      <c r="U5" s="542"/>
      <c r="V5" s="542"/>
      <c r="W5" s="542"/>
      <c r="X5" s="542"/>
    </row>
    <row r="6" spans="1:29" s="381" customFormat="1" ht="15.75" customHeight="1" x14ac:dyDescent="0.25">
      <c r="A6" s="543" t="s">
        <v>1080</v>
      </c>
      <c r="B6" s="543"/>
      <c r="C6" s="543"/>
      <c r="D6" s="543"/>
      <c r="E6" s="543"/>
      <c r="F6" s="543"/>
      <c r="G6" s="543"/>
      <c r="H6" s="543"/>
      <c r="I6" s="543"/>
      <c r="J6" s="543"/>
      <c r="K6" s="543"/>
      <c r="L6" s="543"/>
      <c r="M6" s="543"/>
      <c r="N6" s="543"/>
      <c r="O6" s="543"/>
      <c r="P6" s="543"/>
      <c r="Q6" s="543"/>
      <c r="R6" s="543"/>
      <c r="S6" s="543"/>
      <c r="T6" s="543"/>
      <c r="U6" s="543"/>
      <c r="V6" s="543"/>
      <c r="W6" s="543"/>
      <c r="X6" s="543"/>
      <c r="Y6" s="384"/>
      <c r="Z6" s="384"/>
      <c r="AA6" s="384"/>
      <c r="AB6" s="384"/>
      <c r="AC6" s="384"/>
    </row>
    <row r="7" spans="1:29" s="381" customFormat="1" ht="15.75" customHeight="1" x14ac:dyDescent="0.25">
      <c r="A7" s="543" t="s">
        <v>406</v>
      </c>
      <c r="B7" s="543"/>
      <c r="C7" s="543"/>
      <c r="D7" s="543"/>
      <c r="E7" s="543"/>
      <c r="F7" s="543"/>
      <c r="G7" s="543"/>
      <c r="H7" s="543"/>
      <c r="I7" s="543"/>
      <c r="J7" s="543"/>
      <c r="K7" s="543"/>
      <c r="L7" s="543"/>
      <c r="M7" s="543"/>
      <c r="N7" s="543"/>
      <c r="O7" s="543"/>
      <c r="P7" s="543"/>
      <c r="Q7" s="543"/>
      <c r="R7" s="543"/>
      <c r="S7" s="543"/>
      <c r="T7" s="543"/>
      <c r="U7" s="543"/>
      <c r="V7" s="543"/>
      <c r="W7" s="543"/>
      <c r="X7" s="543"/>
    </row>
    <row r="8" spans="1:29" s="381" customFormat="1" ht="15.75" customHeight="1" x14ac:dyDescent="0.25">
      <c r="A8" s="543"/>
      <c r="B8" s="543"/>
      <c r="C8" s="543"/>
      <c r="D8" s="543"/>
      <c r="E8" s="543"/>
      <c r="F8" s="543"/>
      <c r="G8" s="543"/>
      <c r="H8" s="543"/>
      <c r="I8" s="543"/>
      <c r="J8" s="543"/>
      <c r="K8" s="543"/>
      <c r="L8" s="543"/>
      <c r="M8" s="543"/>
      <c r="N8" s="543"/>
      <c r="O8" s="543"/>
      <c r="P8" s="543"/>
      <c r="Q8" s="543"/>
      <c r="R8" s="543"/>
      <c r="S8" s="543"/>
      <c r="T8" s="543"/>
      <c r="U8" s="543"/>
      <c r="V8" s="543"/>
      <c r="W8" s="543"/>
      <c r="X8" s="543"/>
    </row>
    <row r="9" spans="1:29" s="381" customFormat="1" ht="16.5" customHeight="1" x14ac:dyDescent="0.25">
      <c r="A9" s="544" t="s">
        <v>1081</v>
      </c>
      <c r="B9" s="544"/>
      <c r="C9" s="544"/>
      <c r="D9" s="544"/>
      <c r="E9" s="544"/>
      <c r="F9" s="544"/>
      <c r="G9" s="544"/>
      <c r="H9" s="544"/>
      <c r="I9" s="544"/>
      <c r="J9" s="544"/>
      <c r="K9" s="544"/>
      <c r="L9" s="544"/>
      <c r="M9" s="544"/>
      <c r="N9" s="544"/>
      <c r="O9" s="544"/>
      <c r="P9" s="544"/>
      <c r="Q9" s="544"/>
      <c r="R9" s="544"/>
      <c r="S9" s="544"/>
      <c r="T9" s="544"/>
      <c r="U9" s="544"/>
      <c r="V9" s="544"/>
      <c r="W9" s="544"/>
      <c r="X9" s="544"/>
      <c r="Y9" s="386"/>
      <c r="Z9" s="386"/>
      <c r="AA9" s="386"/>
      <c r="AB9" s="386"/>
      <c r="AC9" s="386"/>
    </row>
    <row r="10" spans="1:29" s="381" customFormat="1" ht="16.5" customHeight="1" x14ac:dyDescent="0.25">
      <c r="A10" s="385"/>
      <c r="B10" s="385"/>
      <c r="C10" s="385"/>
      <c r="D10" s="385"/>
      <c r="E10" s="385"/>
      <c r="F10" s="385"/>
      <c r="G10" s="385"/>
      <c r="H10" s="385"/>
      <c r="I10" s="385"/>
      <c r="J10" s="385"/>
      <c r="K10" s="385"/>
      <c r="L10" s="385"/>
      <c r="M10" s="385"/>
      <c r="N10" s="385"/>
      <c r="O10" s="385"/>
      <c r="P10" s="385"/>
      <c r="Q10" s="385"/>
      <c r="R10" s="385"/>
      <c r="S10" s="385"/>
      <c r="T10" s="385"/>
      <c r="U10" s="385"/>
      <c r="V10" s="385"/>
      <c r="W10" s="385"/>
      <c r="X10" s="385"/>
      <c r="Y10" s="386"/>
      <c r="Z10" s="386"/>
      <c r="AA10" s="386"/>
      <c r="AB10" s="386"/>
      <c r="AC10" s="386"/>
    </row>
    <row r="11" spans="1:29" s="381" customFormat="1" ht="16.5" hidden="1" customHeight="1" x14ac:dyDescent="0.25">
      <c r="A11" s="385"/>
      <c r="B11" s="385"/>
      <c r="C11" s="385"/>
      <c r="D11" s="385"/>
      <c r="E11" s="385"/>
      <c r="F11" s="385"/>
      <c r="G11" s="385"/>
      <c r="H11" s="385"/>
      <c r="I11" s="385"/>
      <c r="J11" s="385"/>
      <c r="K11" s="385"/>
      <c r="L11" s="385"/>
      <c r="M11" s="385"/>
      <c r="N11" s="385"/>
      <c r="O11" s="385"/>
      <c r="P11" s="385"/>
      <c r="Q11" s="385"/>
      <c r="R11" s="385"/>
      <c r="S11" s="385"/>
      <c r="T11" s="385"/>
      <c r="U11" s="385"/>
      <c r="V11" s="385"/>
      <c r="W11" s="385"/>
      <c r="X11" s="385"/>
      <c r="Y11" s="386"/>
      <c r="Z11" s="386"/>
      <c r="AA11" s="386"/>
      <c r="AB11" s="386"/>
      <c r="AC11" s="386"/>
    </row>
    <row r="12" spans="1:29" s="381" customFormat="1" ht="16.5" hidden="1" customHeight="1" x14ac:dyDescent="0.25">
      <c r="A12" s="385"/>
      <c r="B12" s="385"/>
      <c r="C12" s="385"/>
      <c r="D12" s="385"/>
      <c r="E12" s="385"/>
      <c r="F12" s="385"/>
      <c r="G12" s="385"/>
      <c r="H12" s="385"/>
      <c r="I12" s="385"/>
      <c r="J12" s="385"/>
      <c r="K12" s="385"/>
      <c r="L12" s="385"/>
      <c r="M12" s="385"/>
      <c r="N12" s="385"/>
      <c r="O12" s="385"/>
      <c r="P12" s="385"/>
      <c r="Q12" s="385"/>
      <c r="R12" s="385"/>
      <c r="S12" s="385"/>
      <c r="T12" s="385"/>
      <c r="U12" s="385"/>
      <c r="V12" s="385"/>
      <c r="W12" s="385"/>
      <c r="X12" s="385"/>
      <c r="Y12" s="386"/>
      <c r="Z12" s="386"/>
      <c r="AA12" s="386"/>
      <c r="AB12" s="386"/>
      <c r="AC12" s="386"/>
    </row>
    <row r="13" spans="1:29" s="381" customFormat="1" ht="16.5" hidden="1" customHeight="1" x14ac:dyDescent="0.25">
      <c r="A13" s="385"/>
      <c r="B13" s="385"/>
      <c r="C13" s="385"/>
      <c r="D13" s="385"/>
      <c r="E13" s="385"/>
      <c r="F13" s="385"/>
      <c r="G13" s="385"/>
      <c r="H13" s="385"/>
      <c r="I13" s="385"/>
      <c r="J13" s="385"/>
      <c r="K13" s="385"/>
      <c r="L13" s="385"/>
      <c r="M13" s="385"/>
      <c r="N13" s="385"/>
      <c r="O13" s="385"/>
      <c r="P13" s="385"/>
      <c r="Q13" s="385"/>
      <c r="R13" s="385"/>
      <c r="S13" s="385"/>
      <c r="T13" s="385"/>
      <c r="U13" s="385"/>
      <c r="V13" s="385"/>
      <c r="W13" s="385"/>
      <c r="X13" s="385"/>
      <c r="Y13" s="386"/>
      <c r="Z13" s="386"/>
      <c r="AA13" s="386"/>
      <c r="AB13" s="386"/>
      <c r="AC13" s="386"/>
    </row>
    <row r="14" spans="1:29" s="381" customFormat="1" ht="16.5" hidden="1" customHeight="1" x14ac:dyDescent="0.25">
      <c r="A14" s="385"/>
      <c r="B14" s="385"/>
      <c r="C14" s="385"/>
      <c r="D14" s="385"/>
      <c r="E14" s="385"/>
      <c r="F14" s="385"/>
      <c r="G14" s="385"/>
      <c r="H14" s="385"/>
      <c r="I14" s="385"/>
      <c r="J14" s="385"/>
      <c r="K14" s="385"/>
      <c r="L14" s="385"/>
      <c r="M14" s="385"/>
      <c r="N14" s="385"/>
      <c r="O14" s="385"/>
      <c r="P14" s="385"/>
      <c r="Q14" s="385"/>
      <c r="R14" s="385"/>
      <c r="S14" s="385"/>
      <c r="T14" s="385"/>
      <c r="U14" s="385"/>
      <c r="V14" s="385"/>
      <c r="W14" s="385"/>
      <c r="X14" s="385"/>
      <c r="Y14" s="386"/>
      <c r="Z14" s="386"/>
      <c r="AA14" s="386"/>
      <c r="AB14" s="386"/>
      <c r="AC14" s="386"/>
    </row>
    <row r="15" spans="1:29" s="381" customFormat="1" ht="18.75" customHeight="1" x14ac:dyDescent="0.25">
      <c r="A15" s="540"/>
      <c r="B15" s="540"/>
      <c r="C15" s="540"/>
      <c r="D15" s="540"/>
      <c r="E15" s="540"/>
      <c r="F15" s="540"/>
      <c r="G15" s="540"/>
      <c r="H15" s="540"/>
      <c r="I15" s="540"/>
      <c r="J15" s="540"/>
      <c r="K15" s="540"/>
      <c r="L15" s="540"/>
      <c r="M15" s="540"/>
      <c r="N15" s="540"/>
      <c r="O15" s="540"/>
      <c r="P15" s="540"/>
      <c r="Q15" s="540"/>
      <c r="R15" s="540"/>
      <c r="S15" s="540"/>
      <c r="T15" s="540"/>
      <c r="U15" s="540"/>
      <c r="V15" s="540"/>
    </row>
    <row r="16" spans="1:29" s="381" customFormat="1" ht="83.25" customHeight="1" x14ac:dyDescent="0.25">
      <c r="A16" s="535" t="s">
        <v>455</v>
      </c>
      <c r="B16" s="535" t="s">
        <v>10</v>
      </c>
      <c r="C16" s="535" t="s">
        <v>401</v>
      </c>
      <c r="D16" s="545" t="s">
        <v>456</v>
      </c>
      <c r="E16" s="535" t="s">
        <v>399</v>
      </c>
      <c r="F16" s="535" t="s">
        <v>398</v>
      </c>
      <c r="G16" s="535" t="s">
        <v>397</v>
      </c>
      <c r="H16" s="535" t="s">
        <v>396</v>
      </c>
      <c r="I16" s="535"/>
      <c r="J16" s="535"/>
      <c r="K16" s="535"/>
      <c r="L16" s="535" t="s">
        <v>395</v>
      </c>
      <c r="M16" s="535"/>
      <c r="N16" s="537" t="s">
        <v>394</v>
      </c>
      <c r="O16" s="537" t="s">
        <v>393</v>
      </c>
      <c r="P16" s="538" t="s">
        <v>457</v>
      </c>
      <c r="Q16" s="536" t="s">
        <v>458</v>
      </c>
      <c r="R16" s="493" t="s">
        <v>459</v>
      </c>
      <c r="S16" s="493"/>
      <c r="T16" s="493"/>
      <c r="U16" s="493"/>
      <c r="V16" s="535" t="s">
        <v>460</v>
      </c>
      <c r="W16" s="535" t="s">
        <v>461</v>
      </c>
      <c r="X16" s="535"/>
    </row>
    <row r="17" spans="1:24" s="381" customFormat="1" ht="96.75" customHeight="1" x14ac:dyDescent="0.25">
      <c r="A17" s="535"/>
      <c r="B17" s="535"/>
      <c r="C17" s="535"/>
      <c r="D17" s="545"/>
      <c r="E17" s="535"/>
      <c r="F17" s="535"/>
      <c r="G17" s="535"/>
      <c r="H17" s="535" t="s">
        <v>385</v>
      </c>
      <c r="I17" s="535" t="s">
        <v>384</v>
      </c>
      <c r="J17" s="535" t="s">
        <v>383</v>
      </c>
      <c r="K17" s="535" t="s">
        <v>382</v>
      </c>
      <c r="L17" s="535"/>
      <c r="M17" s="535"/>
      <c r="N17" s="537"/>
      <c r="O17" s="537"/>
      <c r="P17" s="538"/>
      <c r="Q17" s="536"/>
      <c r="R17" s="491" t="s">
        <v>449</v>
      </c>
      <c r="S17" s="491"/>
      <c r="T17" s="491" t="s">
        <v>450</v>
      </c>
      <c r="U17" s="491"/>
      <c r="V17" s="535"/>
      <c r="W17" s="535"/>
      <c r="X17" s="535"/>
    </row>
    <row r="18" spans="1:24" s="381" customFormat="1" ht="120.75" customHeight="1" x14ac:dyDescent="0.25">
      <c r="A18" s="535"/>
      <c r="B18" s="535"/>
      <c r="C18" s="535"/>
      <c r="D18" s="545"/>
      <c r="E18" s="535"/>
      <c r="F18" s="535"/>
      <c r="G18" s="535"/>
      <c r="H18" s="535"/>
      <c r="I18" s="535"/>
      <c r="J18" s="535"/>
      <c r="K18" s="535"/>
      <c r="L18" s="103" t="s">
        <v>462</v>
      </c>
      <c r="M18" s="102" t="s">
        <v>377</v>
      </c>
      <c r="N18" s="537"/>
      <c r="O18" s="537"/>
      <c r="P18" s="538"/>
      <c r="Q18" s="536"/>
      <c r="R18" s="375" t="s">
        <v>376</v>
      </c>
      <c r="S18" s="375" t="s">
        <v>375</v>
      </c>
      <c r="T18" s="375" t="s">
        <v>376</v>
      </c>
      <c r="U18" s="375" t="s">
        <v>375</v>
      </c>
      <c r="V18" s="535"/>
      <c r="W18" s="107" t="s">
        <v>374</v>
      </c>
      <c r="X18" s="106" t="s">
        <v>373</v>
      </c>
    </row>
    <row r="19" spans="1:24" s="388" customFormat="1" ht="15.75" customHeight="1" x14ac:dyDescent="0.25">
      <c r="A19" s="387">
        <v>1</v>
      </c>
      <c r="B19" s="387">
        <v>2</v>
      </c>
      <c r="C19" s="387">
        <v>3</v>
      </c>
      <c r="D19" s="387">
        <v>4</v>
      </c>
      <c r="E19" s="387">
        <v>5</v>
      </c>
      <c r="F19" s="387">
        <v>6</v>
      </c>
      <c r="G19" s="387">
        <v>7</v>
      </c>
      <c r="H19" s="387">
        <v>8</v>
      </c>
      <c r="I19" s="387">
        <v>9</v>
      </c>
      <c r="J19" s="387">
        <v>10</v>
      </c>
      <c r="K19" s="387">
        <v>11</v>
      </c>
      <c r="L19" s="387">
        <v>12</v>
      </c>
      <c r="M19" s="387">
        <v>13</v>
      </c>
      <c r="N19" s="387">
        <v>14</v>
      </c>
      <c r="O19" s="387">
        <v>15</v>
      </c>
      <c r="P19" s="387">
        <v>16</v>
      </c>
      <c r="Q19" s="115">
        <v>17</v>
      </c>
      <c r="R19" s="115">
        <v>18</v>
      </c>
      <c r="S19" s="115">
        <v>19</v>
      </c>
      <c r="T19" s="115">
        <v>20</v>
      </c>
      <c r="U19" s="115">
        <v>21</v>
      </c>
      <c r="V19" s="387">
        <v>22</v>
      </c>
      <c r="W19" s="387">
        <v>23</v>
      </c>
      <c r="X19" s="387">
        <v>24</v>
      </c>
    </row>
    <row r="20" spans="1:24" s="388" customFormat="1" ht="15.75" customHeight="1" x14ac:dyDescent="0.25">
      <c r="A20" s="387">
        <v>1</v>
      </c>
      <c r="B20" s="387" t="s">
        <v>1042</v>
      </c>
      <c r="C20" s="387" t="s">
        <v>730</v>
      </c>
      <c r="D20" s="387" t="s">
        <v>492</v>
      </c>
      <c r="E20" s="387" t="s">
        <v>492</v>
      </c>
      <c r="F20" s="387" t="s">
        <v>492</v>
      </c>
      <c r="G20" s="387" t="s">
        <v>492</v>
      </c>
      <c r="H20" s="387" t="s">
        <v>492</v>
      </c>
      <c r="I20" s="387" t="s">
        <v>492</v>
      </c>
      <c r="J20" s="387" t="s">
        <v>492</v>
      </c>
      <c r="K20" s="387" t="s">
        <v>492</v>
      </c>
      <c r="L20" s="387" t="s">
        <v>492</v>
      </c>
      <c r="M20" s="387" t="s">
        <v>492</v>
      </c>
      <c r="N20" s="387" t="s">
        <v>492</v>
      </c>
      <c r="O20" s="387" t="s">
        <v>492</v>
      </c>
      <c r="P20" s="387" t="s">
        <v>492</v>
      </c>
      <c r="Q20" s="387" t="s">
        <v>492</v>
      </c>
      <c r="R20" s="387" t="s">
        <v>492</v>
      </c>
      <c r="S20" s="387" t="s">
        <v>492</v>
      </c>
      <c r="T20" s="387" t="s">
        <v>492</v>
      </c>
      <c r="U20" s="387" t="s">
        <v>492</v>
      </c>
      <c r="V20" s="387" t="s">
        <v>492</v>
      </c>
      <c r="W20" s="387" t="s">
        <v>492</v>
      </c>
      <c r="X20" s="387" t="s">
        <v>492</v>
      </c>
    </row>
    <row r="21" spans="1:24" ht="105" x14ac:dyDescent="0.25">
      <c r="A21" s="389" t="s">
        <v>543</v>
      </c>
      <c r="B21" s="176" t="s">
        <v>1183</v>
      </c>
      <c r="C21" s="387" t="s">
        <v>730</v>
      </c>
      <c r="D21" s="387" t="s">
        <v>492</v>
      </c>
      <c r="E21" s="387" t="s">
        <v>492</v>
      </c>
      <c r="F21" s="387" t="s">
        <v>492</v>
      </c>
      <c r="G21" s="387" t="s">
        <v>492</v>
      </c>
      <c r="H21" s="387" t="s">
        <v>492</v>
      </c>
      <c r="I21" s="387" t="s">
        <v>492</v>
      </c>
      <c r="J21" s="387" t="s">
        <v>492</v>
      </c>
      <c r="K21" s="387" t="s">
        <v>492</v>
      </c>
      <c r="L21" s="387" t="s">
        <v>492</v>
      </c>
      <c r="M21" s="387" t="s">
        <v>492</v>
      </c>
      <c r="N21" s="387" t="s">
        <v>492</v>
      </c>
      <c r="O21" s="387" t="s">
        <v>492</v>
      </c>
      <c r="P21" s="387" t="s">
        <v>492</v>
      </c>
      <c r="Q21" s="387" t="s">
        <v>492</v>
      </c>
      <c r="R21" s="387" t="s">
        <v>492</v>
      </c>
      <c r="S21" s="387" t="s">
        <v>492</v>
      </c>
      <c r="T21" s="387" t="s">
        <v>492</v>
      </c>
      <c r="U21" s="387" t="s">
        <v>492</v>
      </c>
      <c r="V21" s="387" t="s">
        <v>492</v>
      </c>
      <c r="W21" s="387" t="s">
        <v>492</v>
      </c>
      <c r="X21" s="387" t="s">
        <v>492</v>
      </c>
    </row>
    <row r="22" spans="1:24" ht="135" x14ac:dyDescent="0.25">
      <c r="A22" s="389" t="s">
        <v>550</v>
      </c>
      <c r="B22" s="176" t="s">
        <v>1199</v>
      </c>
      <c r="C22" s="387" t="s">
        <v>730</v>
      </c>
      <c r="D22" s="387" t="s">
        <v>492</v>
      </c>
      <c r="E22" s="387" t="s">
        <v>492</v>
      </c>
      <c r="F22" s="387" t="s">
        <v>492</v>
      </c>
      <c r="G22" s="387" t="s">
        <v>492</v>
      </c>
      <c r="H22" s="387" t="s">
        <v>492</v>
      </c>
      <c r="I22" s="387" t="s">
        <v>492</v>
      </c>
      <c r="J22" s="387" t="s">
        <v>492</v>
      </c>
      <c r="K22" s="387" t="s">
        <v>492</v>
      </c>
      <c r="L22" s="387" t="s">
        <v>492</v>
      </c>
      <c r="M22" s="387" t="s">
        <v>492</v>
      </c>
      <c r="N22" s="387" t="s">
        <v>492</v>
      </c>
      <c r="O22" s="387" t="s">
        <v>492</v>
      </c>
      <c r="P22" s="387" t="s">
        <v>492</v>
      </c>
      <c r="Q22" s="387" t="s">
        <v>492</v>
      </c>
      <c r="R22" s="387" t="s">
        <v>492</v>
      </c>
      <c r="S22" s="387" t="s">
        <v>492</v>
      </c>
      <c r="T22" s="387" t="s">
        <v>492</v>
      </c>
      <c r="U22" s="387" t="s">
        <v>492</v>
      </c>
      <c r="V22" s="387" t="s">
        <v>492</v>
      </c>
      <c r="W22" s="387" t="s">
        <v>492</v>
      </c>
      <c r="X22" s="387" t="s">
        <v>492</v>
      </c>
    </row>
    <row r="23" spans="1:24" ht="90" x14ac:dyDescent="0.25">
      <c r="A23" s="389" t="s">
        <v>551</v>
      </c>
      <c r="B23" s="176" t="s">
        <v>1200</v>
      </c>
      <c r="C23" s="387" t="s">
        <v>730</v>
      </c>
      <c r="D23" s="387" t="s">
        <v>492</v>
      </c>
      <c r="E23" s="387" t="s">
        <v>492</v>
      </c>
      <c r="F23" s="387" t="s">
        <v>492</v>
      </c>
      <c r="G23" s="387" t="s">
        <v>492</v>
      </c>
      <c r="H23" s="387" t="s">
        <v>492</v>
      </c>
      <c r="I23" s="387" t="s">
        <v>492</v>
      </c>
      <c r="J23" s="387" t="s">
        <v>492</v>
      </c>
      <c r="K23" s="387" t="s">
        <v>492</v>
      </c>
      <c r="L23" s="387" t="s">
        <v>492</v>
      </c>
      <c r="M23" s="387" t="s">
        <v>492</v>
      </c>
      <c r="N23" s="387" t="s">
        <v>492</v>
      </c>
      <c r="O23" s="387" t="s">
        <v>492</v>
      </c>
      <c r="P23" s="387" t="s">
        <v>492</v>
      </c>
      <c r="Q23" s="387" t="s">
        <v>492</v>
      </c>
      <c r="R23" s="387" t="s">
        <v>492</v>
      </c>
      <c r="S23" s="387" t="s">
        <v>492</v>
      </c>
      <c r="T23" s="387" t="s">
        <v>492</v>
      </c>
      <c r="U23" s="387" t="s">
        <v>492</v>
      </c>
      <c r="V23" s="387" t="s">
        <v>492</v>
      </c>
      <c r="W23" s="387" t="s">
        <v>492</v>
      </c>
      <c r="X23" s="387" t="s">
        <v>492</v>
      </c>
    </row>
    <row r="24" spans="1:24" ht="45" x14ac:dyDescent="0.25">
      <c r="A24" s="389" t="s">
        <v>551</v>
      </c>
      <c r="B24" s="176" t="s">
        <v>621</v>
      </c>
      <c r="C24" s="387" t="s">
        <v>730</v>
      </c>
      <c r="D24" s="387" t="s">
        <v>492</v>
      </c>
      <c r="E24" s="387" t="s">
        <v>492</v>
      </c>
      <c r="F24" s="387" t="s">
        <v>492</v>
      </c>
      <c r="G24" s="387" t="s">
        <v>492</v>
      </c>
      <c r="H24" s="387" t="s">
        <v>492</v>
      </c>
      <c r="I24" s="387" t="s">
        <v>492</v>
      </c>
      <c r="J24" s="387" t="s">
        <v>492</v>
      </c>
      <c r="K24" s="387" t="s">
        <v>492</v>
      </c>
      <c r="L24" s="387" t="s">
        <v>492</v>
      </c>
      <c r="M24" s="387" t="s">
        <v>492</v>
      </c>
      <c r="N24" s="387" t="s">
        <v>492</v>
      </c>
      <c r="O24" s="387" t="s">
        <v>492</v>
      </c>
      <c r="P24" s="387" t="s">
        <v>492</v>
      </c>
      <c r="Q24" s="387" t="s">
        <v>492</v>
      </c>
      <c r="R24" s="387" t="s">
        <v>492</v>
      </c>
      <c r="S24" s="387" t="s">
        <v>492</v>
      </c>
      <c r="T24" s="387" t="s">
        <v>492</v>
      </c>
      <c r="U24" s="387" t="s">
        <v>492</v>
      </c>
      <c r="V24" s="387" t="s">
        <v>492</v>
      </c>
      <c r="W24" s="387" t="s">
        <v>492</v>
      </c>
      <c r="X24" s="387" t="s">
        <v>492</v>
      </c>
    </row>
    <row r="25" spans="1:24" ht="45" x14ac:dyDescent="0.25">
      <c r="A25" s="389" t="s">
        <v>551</v>
      </c>
      <c r="B25" s="176" t="s">
        <v>621</v>
      </c>
      <c r="C25" s="387" t="s">
        <v>730</v>
      </c>
      <c r="D25" s="387" t="s">
        <v>492</v>
      </c>
      <c r="E25" s="387" t="s">
        <v>492</v>
      </c>
      <c r="F25" s="387" t="s">
        <v>492</v>
      </c>
      <c r="G25" s="387" t="s">
        <v>492</v>
      </c>
      <c r="H25" s="387" t="s">
        <v>492</v>
      </c>
      <c r="I25" s="387" t="s">
        <v>492</v>
      </c>
      <c r="J25" s="387" t="s">
        <v>492</v>
      </c>
      <c r="K25" s="387" t="s">
        <v>492</v>
      </c>
      <c r="L25" s="387" t="s">
        <v>492</v>
      </c>
      <c r="M25" s="387" t="s">
        <v>492</v>
      </c>
      <c r="N25" s="387" t="s">
        <v>492</v>
      </c>
      <c r="O25" s="387" t="s">
        <v>492</v>
      </c>
      <c r="P25" s="387" t="s">
        <v>492</v>
      </c>
      <c r="Q25" s="387" t="s">
        <v>492</v>
      </c>
      <c r="R25" s="387" t="s">
        <v>492</v>
      </c>
      <c r="S25" s="387" t="s">
        <v>492</v>
      </c>
      <c r="T25" s="387" t="s">
        <v>492</v>
      </c>
      <c r="U25" s="387" t="s">
        <v>492</v>
      </c>
      <c r="V25" s="387" t="s">
        <v>492</v>
      </c>
      <c r="W25" s="387" t="s">
        <v>492</v>
      </c>
      <c r="X25" s="387" t="s">
        <v>492</v>
      </c>
    </row>
    <row r="26" spans="1:24" ht="45" x14ac:dyDescent="0.25">
      <c r="A26" s="389" t="s">
        <v>552</v>
      </c>
      <c r="B26" s="176" t="s">
        <v>1201</v>
      </c>
      <c r="C26" s="387" t="s">
        <v>730</v>
      </c>
      <c r="D26" s="387" t="s">
        <v>492</v>
      </c>
      <c r="E26" s="387" t="s">
        <v>492</v>
      </c>
      <c r="F26" s="387" t="s">
        <v>492</v>
      </c>
      <c r="G26" s="387" t="s">
        <v>492</v>
      </c>
      <c r="H26" s="387" t="s">
        <v>492</v>
      </c>
      <c r="I26" s="387" t="s">
        <v>492</v>
      </c>
      <c r="J26" s="387" t="s">
        <v>492</v>
      </c>
      <c r="K26" s="387" t="s">
        <v>492</v>
      </c>
      <c r="L26" s="387" t="s">
        <v>492</v>
      </c>
      <c r="M26" s="387" t="s">
        <v>492</v>
      </c>
      <c r="N26" s="387" t="s">
        <v>492</v>
      </c>
      <c r="O26" s="387" t="s">
        <v>492</v>
      </c>
      <c r="P26" s="387" t="s">
        <v>492</v>
      </c>
      <c r="Q26" s="387" t="s">
        <v>492</v>
      </c>
      <c r="R26" s="387" t="s">
        <v>492</v>
      </c>
      <c r="S26" s="387" t="s">
        <v>492</v>
      </c>
      <c r="T26" s="387" t="s">
        <v>492</v>
      </c>
      <c r="U26" s="387" t="s">
        <v>492</v>
      </c>
      <c r="V26" s="387" t="s">
        <v>492</v>
      </c>
      <c r="W26" s="387" t="s">
        <v>492</v>
      </c>
      <c r="X26" s="387" t="s">
        <v>492</v>
      </c>
    </row>
    <row r="27" spans="1:24" ht="45" x14ac:dyDescent="0.25">
      <c r="A27" s="389" t="s">
        <v>552</v>
      </c>
      <c r="B27" s="176" t="s">
        <v>621</v>
      </c>
      <c r="C27" s="387" t="s">
        <v>730</v>
      </c>
      <c r="D27" s="387" t="s">
        <v>492</v>
      </c>
      <c r="E27" s="387" t="s">
        <v>492</v>
      </c>
      <c r="F27" s="387" t="s">
        <v>492</v>
      </c>
      <c r="G27" s="387" t="s">
        <v>492</v>
      </c>
      <c r="H27" s="387" t="s">
        <v>492</v>
      </c>
      <c r="I27" s="387" t="s">
        <v>492</v>
      </c>
      <c r="J27" s="387" t="s">
        <v>492</v>
      </c>
      <c r="K27" s="387" t="s">
        <v>492</v>
      </c>
      <c r="L27" s="387" t="s">
        <v>492</v>
      </c>
      <c r="M27" s="387" t="s">
        <v>492</v>
      </c>
      <c r="N27" s="387" t="s">
        <v>492</v>
      </c>
      <c r="O27" s="387" t="s">
        <v>492</v>
      </c>
      <c r="P27" s="387" t="s">
        <v>492</v>
      </c>
      <c r="Q27" s="387" t="s">
        <v>492</v>
      </c>
      <c r="R27" s="387" t="s">
        <v>492</v>
      </c>
      <c r="S27" s="387" t="s">
        <v>492</v>
      </c>
      <c r="T27" s="387" t="s">
        <v>492</v>
      </c>
      <c r="U27" s="387" t="s">
        <v>492</v>
      </c>
      <c r="V27" s="387" t="s">
        <v>492</v>
      </c>
      <c r="W27" s="387" t="s">
        <v>492</v>
      </c>
      <c r="X27" s="387" t="s">
        <v>492</v>
      </c>
    </row>
    <row r="28" spans="1:24" ht="45" x14ac:dyDescent="0.25">
      <c r="A28" s="389" t="s">
        <v>552</v>
      </c>
      <c r="B28" s="176" t="s">
        <v>621</v>
      </c>
      <c r="C28" s="387" t="s">
        <v>730</v>
      </c>
      <c r="D28" s="387" t="s">
        <v>492</v>
      </c>
      <c r="E28" s="387" t="s">
        <v>492</v>
      </c>
      <c r="F28" s="387" t="s">
        <v>492</v>
      </c>
      <c r="G28" s="387" t="s">
        <v>492</v>
      </c>
      <c r="H28" s="387" t="s">
        <v>492</v>
      </c>
      <c r="I28" s="387" t="s">
        <v>492</v>
      </c>
      <c r="J28" s="387" t="s">
        <v>492</v>
      </c>
      <c r="K28" s="387" t="s">
        <v>492</v>
      </c>
      <c r="L28" s="387" t="s">
        <v>492</v>
      </c>
      <c r="M28" s="387" t="s">
        <v>492</v>
      </c>
      <c r="N28" s="387" t="s">
        <v>492</v>
      </c>
      <c r="O28" s="387" t="s">
        <v>492</v>
      </c>
      <c r="P28" s="387" t="s">
        <v>492</v>
      </c>
      <c r="Q28" s="387" t="s">
        <v>492</v>
      </c>
      <c r="R28" s="387" t="s">
        <v>492</v>
      </c>
      <c r="S28" s="387" t="s">
        <v>492</v>
      </c>
      <c r="T28" s="387" t="s">
        <v>492</v>
      </c>
      <c r="U28" s="387" t="s">
        <v>492</v>
      </c>
      <c r="V28" s="387" t="s">
        <v>492</v>
      </c>
      <c r="W28" s="387" t="s">
        <v>492</v>
      </c>
      <c r="X28" s="387" t="s">
        <v>492</v>
      </c>
    </row>
    <row r="29" spans="1:24" ht="45" x14ac:dyDescent="0.25">
      <c r="A29" s="389" t="s">
        <v>553</v>
      </c>
      <c r="B29" s="176" t="s">
        <v>1202</v>
      </c>
      <c r="C29" s="387" t="s">
        <v>730</v>
      </c>
      <c r="D29" s="387" t="s">
        <v>492</v>
      </c>
      <c r="E29" s="387" t="s">
        <v>492</v>
      </c>
      <c r="F29" s="387" t="s">
        <v>492</v>
      </c>
      <c r="G29" s="387" t="s">
        <v>492</v>
      </c>
      <c r="H29" s="387" t="s">
        <v>492</v>
      </c>
      <c r="I29" s="387" t="s">
        <v>492</v>
      </c>
      <c r="J29" s="387" t="s">
        <v>492</v>
      </c>
      <c r="K29" s="387" t="s">
        <v>492</v>
      </c>
      <c r="L29" s="387" t="s">
        <v>492</v>
      </c>
      <c r="M29" s="387" t="s">
        <v>492</v>
      </c>
      <c r="N29" s="387" t="s">
        <v>492</v>
      </c>
      <c r="O29" s="387" t="s">
        <v>492</v>
      </c>
      <c r="P29" s="387" t="s">
        <v>492</v>
      </c>
      <c r="Q29" s="387" t="s">
        <v>492</v>
      </c>
      <c r="R29" s="387" t="s">
        <v>492</v>
      </c>
      <c r="S29" s="387" t="s">
        <v>492</v>
      </c>
      <c r="T29" s="387" t="s">
        <v>492</v>
      </c>
      <c r="U29" s="387" t="s">
        <v>492</v>
      </c>
      <c r="V29" s="387" t="s">
        <v>492</v>
      </c>
      <c r="W29" s="387" t="s">
        <v>492</v>
      </c>
      <c r="X29" s="387" t="s">
        <v>492</v>
      </c>
    </row>
    <row r="30" spans="1:24" ht="45" x14ac:dyDescent="0.25">
      <c r="A30" s="389" t="s">
        <v>553</v>
      </c>
      <c r="B30" s="176" t="s">
        <v>621</v>
      </c>
      <c r="C30" s="387" t="s">
        <v>730</v>
      </c>
      <c r="D30" s="387" t="s">
        <v>492</v>
      </c>
      <c r="E30" s="387" t="s">
        <v>492</v>
      </c>
      <c r="F30" s="387" t="s">
        <v>492</v>
      </c>
      <c r="G30" s="387" t="s">
        <v>492</v>
      </c>
      <c r="H30" s="387" t="s">
        <v>492</v>
      </c>
      <c r="I30" s="387" t="s">
        <v>492</v>
      </c>
      <c r="J30" s="387" t="s">
        <v>492</v>
      </c>
      <c r="K30" s="387" t="s">
        <v>492</v>
      </c>
      <c r="L30" s="387" t="s">
        <v>492</v>
      </c>
      <c r="M30" s="387" t="s">
        <v>492</v>
      </c>
      <c r="N30" s="387" t="s">
        <v>492</v>
      </c>
      <c r="O30" s="387" t="s">
        <v>492</v>
      </c>
      <c r="P30" s="387" t="s">
        <v>492</v>
      </c>
      <c r="Q30" s="387" t="s">
        <v>492</v>
      </c>
      <c r="R30" s="387" t="s">
        <v>492</v>
      </c>
      <c r="S30" s="387" t="s">
        <v>492</v>
      </c>
      <c r="T30" s="387" t="s">
        <v>492</v>
      </c>
      <c r="U30" s="387" t="s">
        <v>492</v>
      </c>
      <c r="V30" s="387" t="s">
        <v>492</v>
      </c>
      <c r="W30" s="387" t="s">
        <v>492</v>
      </c>
      <c r="X30" s="387" t="s">
        <v>492</v>
      </c>
    </row>
    <row r="31" spans="1:24" ht="45" x14ac:dyDescent="0.25">
      <c r="A31" s="389" t="s">
        <v>553</v>
      </c>
      <c r="B31" s="176" t="s">
        <v>621</v>
      </c>
      <c r="C31" s="387" t="s">
        <v>730</v>
      </c>
      <c r="D31" s="387" t="s">
        <v>492</v>
      </c>
      <c r="E31" s="387" t="s">
        <v>492</v>
      </c>
      <c r="F31" s="387" t="s">
        <v>492</v>
      </c>
      <c r="G31" s="387" t="s">
        <v>492</v>
      </c>
      <c r="H31" s="387" t="s">
        <v>492</v>
      </c>
      <c r="I31" s="387" t="s">
        <v>492</v>
      </c>
      <c r="J31" s="387" t="s">
        <v>492</v>
      </c>
      <c r="K31" s="387" t="s">
        <v>492</v>
      </c>
      <c r="L31" s="387" t="s">
        <v>492</v>
      </c>
      <c r="M31" s="387" t="s">
        <v>492</v>
      </c>
      <c r="N31" s="387" t="s">
        <v>492</v>
      </c>
      <c r="O31" s="387" t="s">
        <v>492</v>
      </c>
      <c r="P31" s="387" t="s">
        <v>492</v>
      </c>
      <c r="Q31" s="387" t="s">
        <v>492</v>
      </c>
      <c r="R31" s="387" t="s">
        <v>492</v>
      </c>
      <c r="S31" s="387" t="s">
        <v>492</v>
      </c>
      <c r="T31" s="387" t="s">
        <v>492</v>
      </c>
      <c r="U31" s="387" t="s">
        <v>492</v>
      </c>
      <c r="V31" s="387" t="s">
        <v>492</v>
      </c>
      <c r="W31" s="387" t="s">
        <v>492</v>
      </c>
      <c r="X31" s="387" t="s">
        <v>492</v>
      </c>
    </row>
    <row r="32" spans="1:24" ht="60" x14ac:dyDescent="0.25">
      <c r="A32" s="389" t="s">
        <v>554</v>
      </c>
      <c r="B32" s="176" t="s">
        <v>657</v>
      </c>
      <c r="C32" s="387" t="s">
        <v>730</v>
      </c>
      <c r="D32" s="387" t="s">
        <v>492</v>
      </c>
      <c r="E32" s="387" t="s">
        <v>492</v>
      </c>
      <c r="F32" s="387" t="s">
        <v>492</v>
      </c>
      <c r="G32" s="387" t="s">
        <v>492</v>
      </c>
      <c r="H32" s="387" t="s">
        <v>492</v>
      </c>
      <c r="I32" s="387" t="s">
        <v>492</v>
      </c>
      <c r="J32" s="387" t="s">
        <v>492</v>
      </c>
      <c r="K32" s="387" t="s">
        <v>492</v>
      </c>
      <c r="L32" s="387" t="s">
        <v>492</v>
      </c>
      <c r="M32" s="387" t="s">
        <v>492</v>
      </c>
      <c r="N32" s="387" t="s">
        <v>492</v>
      </c>
      <c r="O32" s="387" t="s">
        <v>492</v>
      </c>
      <c r="P32" s="387" t="s">
        <v>492</v>
      </c>
      <c r="Q32" s="387" t="s">
        <v>492</v>
      </c>
      <c r="R32" s="387" t="s">
        <v>492</v>
      </c>
      <c r="S32" s="387" t="s">
        <v>492</v>
      </c>
      <c r="T32" s="387" t="s">
        <v>492</v>
      </c>
      <c r="U32" s="387" t="s">
        <v>492</v>
      </c>
      <c r="V32" s="387" t="s">
        <v>492</v>
      </c>
      <c r="W32" s="387" t="s">
        <v>492</v>
      </c>
      <c r="X32" s="387" t="s">
        <v>492</v>
      </c>
    </row>
    <row r="33" spans="1:24" ht="45" x14ac:dyDescent="0.25">
      <c r="A33" s="389" t="s">
        <v>554</v>
      </c>
      <c r="B33" s="176" t="s">
        <v>621</v>
      </c>
      <c r="C33" s="387" t="s">
        <v>730</v>
      </c>
      <c r="D33" s="387" t="s">
        <v>492</v>
      </c>
      <c r="E33" s="387" t="s">
        <v>492</v>
      </c>
      <c r="F33" s="387" t="s">
        <v>492</v>
      </c>
      <c r="G33" s="387" t="s">
        <v>492</v>
      </c>
      <c r="H33" s="387" t="s">
        <v>492</v>
      </c>
      <c r="I33" s="387" t="s">
        <v>492</v>
      </c>
      <c r="J33" s="387" t="s">
        <v>492</v>
      </c>
      <c r="K33" s="387" t="s">
        <v>492</v>
      </c>
      <c r="L33" s="387" t="s">
        <v>492</v>
      </c>
      <c r="M33" s="387" t="s">
        <v>492</v>
      </c>
      <c r="N33" s="387" t="s">
        <v>492</v>
      </c>
      <c r="O33" s="387" t="s">
        <v>492</v>
      </c>
      <c r="P33" s="387" t="s">
        <v>492</v>
      </c>
      <c r="Q33" s="387" t="s">
        <v>492</v>
      </c>
      <c r="R33" s="387" t="s">
        <v>492</v>
      </c>
      <c r="S33" s="387" t="s">
        <v>492</v>
      </c>
      <c r="T33" s="387" t="s">
        <v>492</v>
      </c>
      <c r="U33" s="387" t="s">
        <v>492</v>
      </c>
      <c r="V33" s="387" t="s">
        <v>492</v>
      </c>
      <c r="W33" s="387" t="s">
        <v>492</v>
      </c>
      <c r="X33" s="387" t="s">
        <v>492</v>
      </c>
    </row>
    <row r="34" spans="1:24" ht="45" x14ac:dyDescent="0.25">
      <c r="A34" s="389" t="s">
        <v>554</v>
      </c>
      <c r="B34" s="176" t="s">
        <v>621</v>
      </c>
      <c r="C34" s="387" t="s">
        <v>730</v>
      </c>
      <c r="D34" s="387" t="s">
        <v>492</v>
      </c>
      <c r="E34" s="387" t="s">
        <v>492</v>
      </c>
      <c r="F34" s="387" t="s">
        <v>492</v>
      </c>
      <c r="G34" s="387" t="s">
        <v>492</v>
      </c>
      <c r="H34" s="387" t="s">
        <v>492</v>
      </c>
      <c r="I34" s="387" t="s">
        <v>492</v>
      </c>
      <c r="J34" s="387" t="s">
        <v>492</v>
      </c>
      <c r="K34" s="387" t="s">
        <v>492</v>
      </c>
      <c r="L34" s="387" t="s">
        <v>492</v>
      </c>
      <c r="M34" s="387" t="s">
        <v>492</v>
      </c>
      <c r="N34" s="387" t="s">
        <v>492</v>
      </c>
      <c r="O34" s="387" t="s">
        <v>492</v>
      </c>
      <c r="P34" s="387" t="s">
        <v>492</v>
      </c>
      <c r="Q34" s="387" t="s">
        <v>492</v>
      </c>
      <c r="R34" s="387" t="s">
        <v>492</v>
      </c>
      <c r="S34" s="387" t="s">
        <v>492</v>
      </c>
      <c r="T34" s="387" t="s">
        <v>492</v>
      </c>
      <c r="U34" s="387" t="s">
        <v>492</v>
      </c>
      <c r="V34" s="387" t="s">
        <v>492</v>
      </c>
      <c r="W34" s="387" t="s">
        <v>492</v>
      </c>
      <c r="X34" s="387" t="s">
        <v>492</v>
      </c>
    </row>
    <row r="35" spans="1:24" ht="60" x14ac:dyDescent="0.25">
      <c r="A35" s="389" t="s">
        <v>555</v>
      </c>
      <c r="B35" s="176" t="s">
        <v>1203</v>
      </c>
      <c r="C35" s="387" t="s">
        <v>730</v>
      </c>
      <c r="D35" s="387" t="s">
        <v>492</v>
      </c>
      <c r="E35" s="387" t="s">
        <v>492</v>
      </c>
      <c r="F35" s="387" t="s">
        <v>492</v>
      </c>
      <c r="G35" s="387" t="s">
        <v>492</v>
      </c>
      <c r="H35" s="387" t="s">
        <v>492</v>
      </c>
      <c r="I35" s="387" t="s">
        <v>492</v>
      </c>
      <c r="J35" s="387" t="s">
        <v>492</v>
      </c>
      <c r="K35" s="387" t="s">
        <v>492</v>
      </c>
      <c r="L35" s="387" t="s">
        <v>492</v>
      </c>
      <c r="M35" s="387" t="s">
        <v>492</v>
      </c>
      <c r="N35" s="387" t="s">
        <v>492</v>
      </c>
      <c r="O35" s="387" t="s">
        <v>492</v>
      </c>
      <c r="P35" s="387" t="s">
        <v>492</v>
      </c>
      <c r="Q35" s="387" t="s">
        <v>492</v>
      </c>
      <c r="R35" s="387" t="s">
        <v>492</v>
      </c>
      <c r="S35" s="387" t="s">
        <v>492</v>
      </c>
      <c r="T35" s="387" t="s">
        <v>492</v>
      </c>
      <c r="U35" s="387" t="s">
        <v>492</v>
      </c>
      <c r="V35" s="387" t="s">
        <v>492</v>
      </c>
      <c r="W35" s="387" t="s">
        <v>492</v>
      </c>
      <c r="X35" s="387" t="s">
        <v>492</v>
      </c>
    </row>
    <row r="36" spans="1:24" ht="120" x14ac:dyDescent="0.25">
      <c r="A36" s="389" t="s">
        <v>556</v>
      </c>
      <c r="B36" s="176" t="s">
        <v>1204</v>
      </c>
      <c r="C36" s="387" t="s">
        <v>730</v>
      </c>
      <c r="D36" s="387" t="s">
        <v>492</v>
      </c>
      <c r="E36" s="387" t="s">
        <v>492</v>
      </c>
      <c r="F36" s="387" t="s">
        <v>492</v>
      </c>
      <c r="G36" s="387" t="s">
        <v>492</v>
      </c>
      <c r="H36" s="387" t="s">
        <v>492</v>
      </c>
      <c r="I36" s="387" t="s">
        <v>492</v>
      </c>
      <c r="J36" s="387" t="s">
        <v>492</v>
      </c>
      <c r="K36" s="387" t="s">
        <v>492</v>
      </c>
      <c r="L36" s="387" t="s">
        <v>492</v>
      </c>
      <c r="M36" s="387" t="s">
        <v>492</v>
      </c>
      <c r="N36" s="387" t="s">
        <v>492</v>
      </c>
      <c r="O36" s="387" t="s">
        <v>492</v>
      </c>
      <c r="P36" s="387" t="s">
        <v>492</v>
      </c>
      <c r="Q36" s="387" t="s">
        <v>492</v>
      </c>
      <c r="R36" s="387" t="s">
        <v>492</v>
      </c>
      <c r="S36" s="387" t="s">
        <v>492</v>
      </c>
      <c r="T36" s="387" t="s">
        <v>492</v>
      </c>
      <c r="U36" s="387" t="s">
        <v>492</v>
      </c>
      <c r="V36" s="387" t="s">
        <v>492</v>
      </c>
      <c r="W36" s="387" t="s">
        <v>492</v>
      </c>
      <c r="X36" s="387" t="s">
        <v>492</v>
      </c>
    </row>
    <row r="37" spans="1:24" ht="45" x14ac:dyDescent="0.25">
      <c r="A37" s="389" t="s">
        <v>556</v>
      </c>
      <c r="B37" s="176" t="s">
        <v>621</v>
      </c>
      <c r="C37" s="387" t="s">
        <v>730</v>
      </c>
      <c r="D37" s="387" t="s">
        <v>492</v>
      </c>
      <c r="E37" s="387" t="s">
        <v>492</v>
      </c>
      <c r="F37" s="387" t="s">
        <v>492</v>
      </c>
      <c r="G37" s="387" t="s">
        <v>492</v>
      </c>
      <c r="H37" s="387" t="s">
        <v>492</v>
      </c>
      <c r="I37" s="387" t="s">
        <v>492</v>
      </c>
      <c r="J37" s="387" t="s">
        <v>492</v>
      </c>
      <c r="K37" s="387" t="s">
        <v>492</v>
      </c>
      <c r="L37" s="387" t="s">
        <v>492</v>
      </c>
      <c r="M37" s="387" t="s">
        <v>492</v>
      </c>
      <c r="N37" s="387" t="s">
        <v>492</v>
      </c>
      <c r="O37" s="387" t="s">
        <v>492</v>
      </c>
      <c r="P37" s="387" t="s">
        <v>492</v>
      </c>
      <c r="Q37" s="387" t="s">
        <v>492</v>
      </c>
      <c r="R37" s="387" t="s">
        <v>492</v>
      </c>
      <c r="S37" s="387" t="s">
        <v>492</v>
      </c>
      <c r="T37" s="387" t="s">
        <v>492</v>
      </c>
      <c r="U37" s="387" t="s">
        <v>492</v>
      </c>
      <c r="V37" s="387" t="s">
        <v>492</v>
      </c>
      <c r="W37" s="387" t="s">
        <v>492</v>
      </c>
      <c r="X37" s="387" t="s">
        <v>492</v>
      </c>
    </row>
    <row r="38" spans="1:24" ht="45" x14ac:dyDescent="0.25">
      <c r="A38" s="389" t="s">
        <v>556</v>
      </c>
      <c r="B38" s="176" t="s">
        <v>621</v>
      </c>
      <c r="C38" s="387" t="s">
        <v>730</v>
      </c>
      <c r="D38" s="387" t="s">
        <v>492</v>
      </c>
      <c r="E38" s="387" t="s">
        <v>492</v>
      </c>
      <c r="F38" s="387" t="s">
        <v>492</v>
      </c>
      <c r="G38" s="387" t="s">
        <v>492</v>
      </c>
      <c r="H38" s="387" t="s">
        <v>492</v>
      </c>
      <c r="I38" s="387" t="s">
        <v>492</v>
      </c>
      <c r="J38" s="387" t="s">
        <v>492</v>
      </c>
      <c r="K38" s="387" t="s">
        <v>492</v>
      </c>
      <c r="L38" s="387" t="s">
        <v>492</v>
      </c>
      <c r="M38" s="387" t="s">
        <v>492</v>
      </c>
      <c r="N38" s="387" t="s">
        <v>492</v>
      </c>
      <c r="O38" s="387" t="s">
        <v>492</v>
      </c>
      <c r="P38" s="387" t="s">
        <v>492</v>
      </c>
      <c r="Q38" s="387" t="s">
        <v>492</v>
      </c>
      <c r="R38" s="387" t="s">
        <v>492</v>
      </c>
      <c r="S38" s="387" t="s">
        <v>492</v>
      </c>
      <c r="T38" s="387" t="s">
        <v>492</v>
      </c>
      <c r="U38" s="387" t="s">
        <v>492</v>
      </c>
      <c r="V38" s="387" t="s">
        <v>492</v>
      </c>
      <c r="W38" s="387" t="s">
        <v>492</v>
      </c>
      <c r="X38" s="387" t="s">
        <v>492</v>
      </c>
    </row>
    <row r="39" spans="1:24" ht="75" x14ac:dyDescent="0.25">
      <c r="A39" s="389" t="s">
        <v>557</v>
      </c>
      <c r="B39" s="176" t="s">
        <v>1205</v>
      </c>
      <c r="C39" s="387" t="s">
        <v>730</v>
      </c>
      <c r="D39" s="387" t="s">
        <v>492</v>
      </c>
      <c r="E39" s="387" t="s">
        <v>492</v>
      </c>
      <c r="F39" s="387" t="s">
        <v>492</v>
      </c>
      <c r="G39" s="387" t="s">
        <v>492</v>
      </c>
      <c r="H39" s="387" t="s">
        <v>492</v>
      </c>
      <c r="I39" s="387" t="s">
        <v>492</v>
      </c>
      <c r="J39" s="387" t="s">
        <v>492</v>
      </c>
      <c r="K39" s="387" t="s">
        <v>492</v>
      </c>
      <c r="L39" s="387" t="s">
        <v>492</v>
      </c>
      <c r="M39" s="387" t="s">
        <v>492</v>
      </c>
      <c r="N39" s="387" t="s">
        <v>492</v>
      </c>
      <c r="O39" s="387" t="s">
        <v>492</v>
      </c>
      <c r="P39" s="387" t="s">
        <v>492</v>
      </c>
      <c r="Q39" s="387" t="s">
        <v>492</v>
      </c>
      <c r="R39" s="387" t="s">
        <v>492</v>
      </c>
      <c r="S39" s="387" t="s">
        <v>492</v>
      </c>
      <c r="T39" s="387" t="s">
        <v>492</v>
      </c>
      <c r="U39" s="387" t="s">
        <v>492</v>
      </c>
      <c r="V39" s="387" t="s">
        <v>492</v>
      </c>
      <c r="W39" s="387" t="s">
        <v>492</v>
      </c>
      <c r="X39" s="387" t="s">
        <v>492</v>
      </c>
    </row>
    <row r="40" spans="1:24" ht="45" x14ac:dyDescent="0.25">
      <c r="A40" s="389" t="s">
        <v>557</v>
      </c>
      <c r="B40" s="176" t="s">
        <v>621</v>
      </c>
      <c r="C40" s="387" t="s">
        <v>730</v>
      </c>
      <c r="D40" s="387" t="s">
        <v>492</v>
      </c>
      <c r="E40" s="387" t="s">
        <v>492</v>
      </c>
      <c r="F40" s="387" t="s">
        <v>492</v>
      </c>
      <c r="G40" s="387" t="s">
        <v>492</v>
      </c>
      <c r="H40" s="387" t="s">
        <v>492</v>
      </c>
      <c r="I40" s="387" t="s">
        <v>492</v>
      </c>
      <c r="J40" s="387" t="s">
        <v>492</v>
      </c>
      <c r="K40" s="387" t="s">
        <v>492</v>
      </c>
      <c r="L40" s="387" t="s">
        <v>492</v>
      </c>
      <c r="M40" s="387" t="s">
        <v>492</v>
      </c>
      <c r="N40" s="387" t="s">
        <v>492</v>
      </c>
      <c r="O40" s="387" t="s">
        <v>492</v>
      </c>
      <c r="P40" s="387" t="s">
        <v>492</v>
      </c>
      <c r="Q40" s="387" t="s">
        <v>492</v>
      </c>
      <c r="R40" s="387" t="s">
        <v>492</v>
      </c>
      <c r="S40" s="387" t="s">
        <v>492</v>
      </c>
      <c r="T40" s="387" t="s">
        <v>492</v>
      </c>
      <c r="U40" s="387" t="s">
        <v>492</v>
      </c>
      <c r="V40" s="387" t="s">
        <v>492</v>
      </c>
      <c r="W40" s="387" t="s">
        <v>492</v>
      </c>
      <c r="X40" s="387" t="s">
        <v>492</v>
      </c>
    </row>
    <row r="41" spans="1:24" ht="45" x14ac:dyDescent="0.25">
      <c r="A41" s="389" t="s">
        <v>557</v>
      </c>
      <c r="B41" s="176" t="s">
        <v>621</v>
      </c>
      <c r="C41" s="387" t="s">
        <v>730</v>
      </c>
      <c r="D41" s="387" t="s">
        <v>492</v>
      </c>
      <c r="E41" s="387" t="s">
        <v>492</v>
      </c>
      <c r="F41" s="387" t="s">
        <v>492</v>
      </c>
      <c r="G41" s="387" t="s">
        <v>492</v>
      </c>
      <c r="H41" s="387" t="s">
        <v>492</v>
      </c>
      <c r="I41" s="387" t="s">
        <v>492</v>
      </c>
      <c r="J41" s="387" t="s">
        <v>492</v>
      </c>
      <c r="K41" s="387" t="s">
        <v>492</v>
      </c>
      <c r="L41" s="387" t="s">
        <v>492</v>
      </c>
      <c r="M41" s="387" t="s">
        <v>492</v>
      </c>
      <c r="N41" s="387" t="s">
        <v>492</v>
      </c>
      <c r="O41" s="387" t="s">
        <v>492</v>
      </c>
      <c r="P41" s="387" t="s">
        <v>492</v>
      </c>
      <c r="Q41" s="387" t="s">
        <v>492</v>
      </c>
      <c r="R41" s="387" t="s">
        <v>492</v>
      </c>
      <c r="S41" s="387" t="s">
        <v>492</v>
      </c>
      <c r="T41" s="387" t="s">
        <v>492</v>
      </c>
      <c r="U41" s="387" t="s">
        <v>492</v>
      </c>
      <c r="V41" s="387" t="s">
        <v>492</v>
      </c>
      <c r="W41" s="387" t="s">
        <v>492</v>
      </c>
      <c r="X41" s="387" t="s">
        <v>492</v>
      </c>
    </row>
    <row r="42" spans="1:24" ht="75" x14ac:dyDescent="0.25">
      <c r="A42" s="389" t="s">
        <v>558</v>
      </c>
      <c r="B42" s="176" t="s">
        <v>1206</v>
      </c>
      <c r="C42" s="387" t="s">
        <v>730</v>
      </c>
      <c r="D42" s="387" t="s">
        <v>492</v>
      </c>
      <c r="E42" s="387" t="s">
        <v>492</v>
      </c>
      <c r="F42" s="387" t="s">
        <v>492</v>
      </c>
      <c r="G42" s="387" t="s">
        <v>492</v>
      </c>
      <c r="H42" s="387" t="s">
        <v>492</v>
      </c>
      <c r="I42" s="387" t="s">
        <v>492</v>
      </c>
      <c r="J42" s="387" t="s">
        <v>492</v>
      </c>
      <c r="K42" s="387" t="s">
        <v>492</v>
      </c>
      <c r="L42" s="387" t="s">
        <v>492</v>
      </c>
      <c r="M42" s="387" t="s">
        <v>492</v>
      </c>
      <c r="N42" s="387" t="s">
        <v>492</v>
      </c>
      <c r="O42" s="387" t="s">
        <v>492</v>
      </c>
      <c r="P42" s="387" t="s">
        <v>492</v>
      </c>
      <c r="Q42" s="387" t="s">
        <v>492</v>
      </c>
      <c r="R42" s="387" t="s">
        <v>492</v>
      </c>
      <c r="S42" s="387" t="s">
        <v>492</v>
      </c>
      <c r="T42" s="387" t="s">
        <v>492</v>
      </c>
      <c r="U42" s="387" t="s">
        <v>492</v>
      </c>
      <c r="V42" s="387" t="s">
        <v>492</v>
      </c>
      <c r="W42" s="387" t="s">
        <v>492</v>
      </c>
      <c r="X42" s="387" t="s">
        <v>492</v>
      </c>
    </row>
    <row r="43" spans="1:24" ht="45" x14ac:dyDescent="0.25">
      <c r="A43" s="389" t="s">
        <v>558</v>
      </c>
      <c r="B43" s="176" t="s">
        <v>621</v>
      </c>
      <c r="C43" s="387" t="s">
        <v>730</v>
      </c>
      <c r="D43" s="387" t="s">
        <v>492</v>
      </c>
      <c r="E43" s="387" t="s">
        <v>492</v>
      </c>
      <c r="F43" s="387" t="s">
        <v>492</v>
      </c>
      <c r="G43" s="387" t="s">
        <v>492</v>
      </c>
      <c r="H43" s="387" t="s">
        <v>492</v>
      </c>
      <c r="I43" s="387" t="s">
        <v>492</v>
      </c>
      <c r="J43" s="387" t="s">
        <v>492</v>
      </c>
      <c r="K43" s="387" t="s">
        <v>492</v>
      </c>
      <c r="L43" s="387" t="s">
        <v>492</v>
      </c>
      <c r="M43" s="387" t="s">
        <v>492</v>
      </c>
      <c r="N43" s="387" t="s">
        <v>492</v>
      </c>
      <c r="O43" s="387" t="s">
        <v>492</v>
      </c>
      <c r="P43" s="387" t="s">
        <v>492</v>
      </c>
      <c r="Q43" s="387" t="s">
        <v>492</v>
      </c>
      <c r="R43" s="387" t="s">
        <v>492</v>
      </c>
      <c r="S43" s="387" t="s">
        <v>492</v>
      </c>
      <c r="T43" s="387" t="s">
        <v>492</v>
      </c>
      <c r="U43" s="387" t="s">
        <v>492</v>
      </c>
      <c r="V43" s="387" t="s">
        <v>492</v>
      </c>
      <c r="W43" s="387" t="s">
        <v>492</v>
      </c>
      <c r="X43" s="387" t="s">
        <v>492</v>
      </c>
    </row>
    <row r="44" spans="1:24" ht="45" x14ac:dyDescent="0.25">
      <c r="A44" s="389" t="s">
        <v>558</v>
      </c>
      <c r="B44" s="176" t="s">
        <v>621</v>
      </c>
      <c r="C44" s="387" t="s">
        <v>730</v>
      </c>
      <c r="D44" s="387" t="s">
        <v>492</v>
      </c>
      <c r="E44" s="387" t="s">
        <v>492</v>
      </c>
      <c r="F44" s="387" t="s">
        <v>492</v>
      </c>
      <c r="G44" s="387" t="s">
        <v>492</v>
      </c>
      <c r="H44" s="387" t="s">
        <v>492</v>
      </c>
      <c r="I44" s="387" t="s">
        <v>492</v>
      </c>
      <c r="J44" s="387" t="s">
        <v>492</v>
      </c>
      <c r="K44" s="387" t="s">
        <v>492</v>
      </c>
      <c r="L44" s="387" t="s">
        <v>492</v>
      </c>
      <c r="M44" s="387" t="s">
        <v>492</v>
      </c>
      <c r="N44" s="387" t="s">
        <v>492</v>
      </c>
      <c r="O44" s="387" t="s">
        <v>492</v>
      </c>
      <c r="P44" s="387" t="s">
        <v>492</v>
      </c>
      <c r="Q44" s="387" t="s">
        <v>492</v>
      </c>
      <c r="R44" s="387" t="s">
        <v>492</v>
      </c>
      <c r="S44" s="387" t="s">
        <v>492</v>
      </c>
      <c r="T44" s="387" t="s">
        <v>492</v>
      </c>
      <c r="U44" s="387" t="s">
        <v>492</v>
      </c>
      <c r="V44" s="387" t="s">
        <v>492</v>
      </c>
      <c r="W44" s="387" t="s">
        <v>492</v>
      </c>
      <c r="X44" s="387" t="s">
        <v>492</v>
      </c>
    </row>
    <row r="45" spans="1:24" ht="90" x14ac:dyDescent="0.25">
      <c r="A45" s="389" t="s">
        <v>559</v>
      </c>
      <c r="B45" s="176" t="s">
        <v>647</v>
      </c>
      <c r="C45" s="387" t="s">
        <v>730</v>
      </c>
      <c r="D45" s="387" t="s">
        <v>492</v>
      </c>
      <c r="E45" s="387" t="s">
        <v>492</v>
      </c>
      <c r="F45" s="387" t="s">
        <v>492</v>
      </c>
      <c r="G45" s="387" t="s">
        <v>492</v>
      </c>
      <c r="H45" s="387" t="s">
        <v>492</v>
      </c>
      <c r="I45" s="387" t="s">
        <v>492</v>
      </c>
      <c r="J45" s="387" t="s">
        <v>492</v>
      </c>
      <c r="K45" s="387" t="s">
        <v>492</v>
      </c>
      <c r="L45" s="387" t="s">
        <v>492</v>
      </c>
      <c r="M45" s="387" t="s">
        <v>492</v>
      </c>
      <c r="N45" s="387" t="s">
        <v>492</v>
      </c>
      <c r="O45" s="387" t="s">
        <v>492</v>
      </c>
      <c r="P45" s="387" t="s">
        <v>492</v>
      </c>
      <c r="Q45" s="387" t="s">
        <v>492</v>
      </c>
      <c r="R45" s="387" t="s">
        <v>492</v>
      </c>
      <c r="S45" s="387" t="s">
        <v>492</v>
      </c>
      <c r="T45" s="387" t="s">
        <v>492</v>
      </c>
      <c r="U45" s="387" t="s">
        <v>492</v>
      </c>
      <c r="V45" s="387" t="s">
        <v>492</v>
      </c>
      <c r="W45" s="387" t="s">
        <v>492</v>
      </c>
      <c r="X45" s="387" t="s">
        <v>492</v>
      </c>
    </row>
    <row r="46" spans="1:24" ht="45" x14ac:dyDescent="0.25">
      <c r="A46" s="389" t="s">
        <v>559</v>
      </c>
      <c r="B46" s="176" t="s">
        <v>621</v>
      </c>
      <c r="C46" s="387" t="s">
        <v>730</v>
      </c>
      <c r="D46" s="387" t="s">
        <v>492</v>
      </c>
      <c r="E46" s="387" t="s">
        <v>492</v>
      </c>
      <c r="F46" s="387" t="s">
        <v>492</v>
      </c>
      <c r="G46" s="387" t="s">
        <v>492</v>
      </c>
      <c r="H46" s="387" t="s">
        <v>492</v>
      </c>
      <c r="I46" s="387" t="s">
        <v>492</v>
      </c>
      <c r="J46" s="387" t="s">
        <v>492</v>
      </c>
      <c r="K46" s="387" t="s">
        <v>492</v>
      </c>
      <c r="L46" s="387" t="s">
        <v>492</v>
      </c>
      <c r="M46" s="387" t="s">
        <v>492</v>
      </c>
      <c r="N46" s="387" t="s">
        <v>492</v>
      </c>
      <c r="O46" s="387" t="s">
        <v>492</v>
      </c>
      <c r="P46" s="387" t="s">
        <v>492</v>
      </c>
      <c r="Q46" s="387" t="s">
        <v>492</v>
      </c>
      <c r="R46" s="387" t="s">
        <v>492</v>
      </c>
      <c r="S46" s="387" t="s">
        <v>492</v>
      </c>
      <c r="T46" s="387" t="s">
        <v>492</v>
      </c>
      <c r="U46" s="387" t="s">
        <v>492</v>
      </c>
      <c r="V46" s="387" t="s">
        <v>492</v>
      </c>
      <c r="W46" s="387" t="s">
        <v>492</v>
      </c>
      <c r="X46" s="387" t="s">
        <v>492</v>
      </c>
    </row>
    <row r="47" spans="1:24" ht="45" x14ac:dyDescent="0.25">
      <c r="A47" s="389" t="s">
        <v>559</v>
      </c>
      <c r="B47" s="176" t="s">
        <v>621</v>
      </c>
      <c r="C47" s="387" t="s">
        <v>730</v>
      </c>
      <c r="D47" s="387" t="s">
        <v>492</v>
      </c>
      <c r="E47" s="387" t="s">
        <v>492</v>
      </c>
      <c r="F47" s="387" t="s">
        <v>492</v>
      </c>
      <c r="G47" s="387" t="s">
        <v>492</v>
      </c>
      <c r="H47" s="387" t="s">
        <v>492</v>
      </c>
      <c r="I47" s="387" t="s">
        <v>492</v>
      </c>
      <c r="J47" s="387" t="s">
        <v>492</v>
      </c>
      <c r="K47" s="387" t="s">
        <v>492</v>
      </c>
      <c r="L47" s="387" t="s">
        <v>492</v>
      </c>
      <c r="M47" s="387" t="s">
        <v>492</v>
      </c>
      <c r="N47" s="387" t="s">
        <v>492</v>
      </c>
      <c r="O47" s="387" t="s">
        <v>492</v>
      </c>
      <c r="P47" s="387" t="s">
        <v>492</v>
      </c>
      <c r="Q47" s="387" t="s">
        <v>492</v>
      </c>
      <c r="R47" s="387" t="s">
        <v>492</v>
      </c>
      <c r="S47" s="387" t="s">
        <v>492</v>
      </c>
      <c r="T47" s="387" t="s">
        <v>492</v>
      </c>
      <c r="U47" s="387" t="s">
        <v>492</v>
      </c>
      <c r="V47" s="387" t="s">
        <v>492</v>
      </c>
      <c r="W47" s="387" t="s">
        <v>492</v>
      </c>
      <c r="X47" s="387" t="s">
        <v>492</v>
      </c>
    </row>
  </sheetData>
  <mergeCells count="32">
    <mergeCell ref="F16:F18"/>
    <mergeCell ref="U3:X3"/>
    <mergeCell ref="U2:X2"/>
    <mergeCell ref="U1:X1"/>
    <mergeCell ref="A15:V15"/>
    <mergeCell ref="A4:X4"/>
    <mergeCell ref="A5:X5"/>
    <mergeCell ref="A6:X6"/>
    <mergeCell ref="A7:X7"/>
    <mergeCell ref="A8:X8"/>
    <mergeCell ref="A9:X9"/>
    <mergeCell ref="A16:A18"/>
    <mergeCell ref="B16:B18"/>
    <mergeCell ref="C16:C18"/>
    <mergeCell ref="D16:D18"/>
    <mergeCell ref="E16:E18"/>
    <mergeCell ref="G16:G18"/>
    <mergeCell ref="H16:K16"/>
    <mergeCell ref="L16:M17"/>
    <mergeCell ref="W16:X17"/>
    <mergeCell ref="H17:H18"/>
    <mergeCell ref="I17:I18"/>
    <mergeCell ref="J17:J18"/>
    <mergeCell ref="K17:K18"/>
    <mergeCell ref="R17:S17"/>
    <mergeCell ref="T17:U17"/>
    <mergeCell ref="Q16:Q18"/>
    <mergeCell ref="R16:U16"/>
    <mergeCell ref="V16:V18"/>
    <mergeCell ref="N16:N18"/>
    <mergeCell ref="O16:O18"/>
    <mergeCell ref="P16:P18"/>
  </mergeCells>
  <pageMargins left="0.39370078740157483" right="0.39370078740157483" top="0.78740157480314965" bottom="0.39370078740157483" header="0.27559055118110237" footer="0.27559055118110237"/>
  <pageSetup paperSize="9" scale="24" orientation="landscape" r:id="rId1"/>
  <headerFooter alignWithMargins="0">
    <oddHeader>&amp;L&amp;"Arial,обычный"&amp;6Подготовлено с использованием системы ГАРАНТ</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Q17"/>
  <sheetViews>
    <sheetView view="pageBreakPreview" zoomScale="60" zoomScaleNormal="100" workbookViewId="0">
      <selection sqref="A1:XFD1048576"/>
    </sheetView>
  </sheetViews>
  <sheetFormatPr defaultRowHeight="15" x14ac:dyDescent="0.25"/>
  <cols>
    <col min="1" max="1" width="12" style="56" customWidth="1"/>
    <col min="2" max="2" width="42.140625" style="41" customWidth="1"/>
    <col min="3" max="3" width="26.5703125" style="41" customWidth="1"/>
    <col min="4" max="4" width="21.5703125" style="41" customWidth="1"/>
    <col min="5" max="5" width="12.42578125" style="41" customWidth="1"/>
    <col min="6" max="6" width="9.7109375" style="41" customWidth="1"/>
    <col min="7" max="7" width="10.85546875" style="41" customWidth="1"/>
    <col min="8" max="8" width="11.140625" style="41" customWidth="1"/>
    <col min="9" max="9" width="10.7109375" style="41" customWidth="1"/>
    <col min="10" max="16384" width="9.140625" style="41"/>
  </cols>
  <sheetData>
    <row r="1" spans="1:17" s="36" customFormat="1" ht="15.75" x14ac:dyDescent="0.25">
      <c r="A1" s="55"/>
      <c r="H1" s="51"/>
      <c r="I1" s="368" t="s">
        <v>463</v>
      </c>
    </row>
    <row r="2" spans="1:17" s="36" customFormat="1" ht="15.75" x14ac:dyDescent="0.25">
      <c r="A2" s="55"/>
      <c r="H2" s="51"/>
      <c r="I2" s="369" t="s">
        <v>1</v>
      </c>
    </row>
    <row r="3" spans="1:17" s="36" customFormat="1" ht="15.75" x14ac:dyDescent="0.25">
      <c r="A3" s="55"/>
      <c r="H3" s="51"/>
      <c r="I3" s="369" t="s">
        <v>2</v>
      </c>
    </row>
    <row r="5" spans="1:17" ht="15.75" x14ac:dyDescent="0.25">
      <c r="A5" s="546" t="s">
        <v>464</v>
      </c>
      <c r="B5" s="546"/>
      <c r="C5" s="546"/>
      <c r="D5" s="546"/>
      <c r="E5" s="546"/>
      <c r="F5" s="546"/>
      <c r="G5" s="546"/>
      <c r="H5" s="546"/>
      <c r="I5" s="546"/>
    </row>
    <row r="6" spans="1:17" ht="15.75" x14ac:dyDescent="0.25">
      <c r="A6" s="57"/>
      <c r="B6" s="51"/>
      <c r="C6" s="51"/>
      <c r="D6" s="51"/>
      <c r="E6" s="51"/>
      <c r="F6" s="51"/>
      <c r="G6" s="51"/>
      <c r="H6" s="51"/>
      <c r="I6" s="51"/>
    </row>
    <row r="7" spans="1:17" ht="15.75" x14ac:dyDescent="0.25">
      <c r="A7" s="524" t="s">
        <v>1094</v>
      </c>
      <c r="B7" s="524"/>
      <c r="C7" s="524"/>
      <c r="D7" s="524"/>
      <c r="E7" s="524"/>
      <c r="F7" s="524"/>
      <c r="G7" s="524"/>
      <c r="H7" s="524"/>
      <c r="I7" s="524"/>
      <c r="J7" s="42"/>
      <c r="K7" s="42"/>
      <c r="L7" s="42"/>
      <c r="M7" s="42"/>
      <c r="N7" s="42"/>
      <c r="O7" s="42"/>
      <c r="P7" s="52"/>
      <c r="Q7" s="40"/>
    </row>
    <row r="8" spans="1:17" ht="15.75" x14ac:dyDescent="0.25">
      <c r="A8" s="533" t="s">
        <v>406</v>
      </c>
      <c r="B8" s="533"/>
      <c r="C8" s="533"/>
      <c r="D8" s="533"/>
      <c r="E8" s="533"/>
      <c r="F8" s="533"/>
      <c r="G8" s="533"/>
      <c r="H8" s="533"/>
      <c r="I8" s="533"/>
      <c r="J8" s="43"/>
      <c r="K8" s="43"/>
      <c r="L8" s="43"/>
      <c r="M8" s="43"/>
      <c r="N8" s="43"/>
      <c r="O8" s="43"/>
      <c r="P8" s="52"/>
      <c r="Q8" s="40"/>
    </row>
    <row r="9" spans="1:17" ht="15.75" x14ac:dyDescent="0.25">
      <c r="A9" s="533"/>
      <c r="B9" s="533"/>
      <c r="C9" s="533"/>
      <c r="D9" s="533"/>
      <c r="E9" s="533"/>
      <c r="F9" s="533"/>
      <c r="G9" s="533"/>
      <c r="H9" s="533"/>
      <c r="I9" s="533"/>
      <c r="J9" s="44"/>
      <c r="K9" s="44"/>
      <c r="L9" s="44"/>
      <c r="M9" s="44"/>
      <c r="N9" s="44"/>
      <c r="O9" s="44"/>
      <c r="P9" s="52"/>
      <c r="Q9" s="40"/>
    </row>
    <row r="10" spans="1:17" x14ac:dyDescent="0.25">
      <c r="A10" s="534" t="s">
        <v>1068</v>
      </c>
      <c r="B10" s="534"/>
      <c r="C10" s="534"/>
      <c r="D10" s="534"/>
      <c r="E10" s="534"/>
      <c r="F10" s="534"/>
      <c r="G10" s="534"/>
      <c r="H10" s="534"/>
      <c r="I10" s="534"/>
    </row>
    <row r="11" spans="1:17" s="58" customFormat="1" x14ac:dyDescent="0.25">
      <c r="H11" s="59"/>
    </row>
    <row r="12" spans="1:17" s="60" customFormat="1" x14ac:dyDescent="0.25">
      <c r="A12" s="490" t="s">
        <v>465</v>
      </c>
      <c r="B12" s="491" t="s">
        <v>466</v>
      </c>
      <c r="C12" s="491" t="s">
        <v>467</v>
      </c>
      <c r="D12" s="491" t="s">
        <v>468</v>
      </c>
      <c r="E12" s="491" t="s">
        <v>469</v>
      </c>
      <c r="F12" s="491"/>
      <c r="G12" s="491"/>
      <c r="H12" s="491"/>
      <c r="I12" s="491"/>
    </row>
    <row r="13" spans="1:17" s="58" customFormat="1" x14ac:dyDescent="0.25">
      <c r="A13" s="490"/>
      <c r="B13" s="491"/>
      <c r="C13" s="491"/>
      <c r="D13" s="491"/>
      <c r="E13" s="313" t="s">
        <v>1082</v>
      </c>
      <c r="F13" s="313" t="s">
        <v>1083</v>
      </c>
      <c r="G13" s="313" t="s">
        <v>1084</v>
      </c>
      <c r="H13" s="313" t="s">
        <v>1085</v>
      </c>
      <c r="I13" s="313" t="s">
        <v>1086</v>
      </c>
    </row>
    <row r="14" spans="1:17" s="58" customFormat="1" x14ac:dyDescent="0.25">
      <c r="A14" s="91">
        <v>1</v>
      </c>
      <c r="B14" s="93">
        <v>2</v>
      </c>
      <c r="C14" s="91">
        <v>3</v>
      </c>
      <c r="D14" s="93">
        <v>4</v>
      </c>
      <c r="E14" s="108" t="s">
        <v>24</v>
      </c>
      <c r="F14" s="109" t="s">
        <v>25</v>
      </c>
      <c r="G14" s="108" t="s">
        <v>26</v>
      </c>
      <c r="H14" s="109" t="s">
        <v>27</v>
      </c>
      <c r="I14" s="108" t="s">
        <v>470</v>
      </c>
    </row>
    <row r="15" spans="1:17" s="40" customFormat="1" ht="210" x14ac:dyDescent="0.25">
      <c r="A15" s="98">
        <v>1</v>
      </c>
      <c r="B15" s="314" t="s">
        <v>1087</v>
      </c>
      <c r="C15" s="314" t="s">
        <v>1088</v>
      </c>
      <c r="D15" s="315" t="s">
        <v>1089</v>
      </c>
      <c r="E15" s="316">
        <v>1.0620000000000001</v>
      </c>
      <c r="F15" s="316">
        <v>1.0649999999999999</v>
      </c>
      <c r="G15" s="316">
        <v>1.0669999999999999</v>
      </c>
      <c r="H15" s="316">
        <v>1.069</v>
      </c>
      <c r="I15" s="316">
        <v>1.0549999999999999</v>
      </c>
    </row>
    <row r="16" spans="1:17" s="40" customFormat="1" ht="225" x14ac:dyDescent="0.25">
      <c r="A16" s="98">
        <v>2</v>
      </c>
      <c r="B16" s="314" t="s">
        <v>1087</v>
      </c>
      <c r="C16" s="314" t="s">
        <v>1090</v>
      </c>
      <c r="D16" s="314" t="s">
        <v>1091</v>
      </c>
      <c r="E16" s="317">
        <v>1.107</v>
      </c>
      <c r="F16" s="317">
        <v>1.069</v>
      </c>
      <c r="G16" s="318">
        <v>1.0569999999999999</v>
      </c>
      <c r="H16" s="318">
        <v>1.0549999999999999</v>
      </c>
      <c r="I16" s="318">
        <v>1.0469999999999999</v>
      </c>
    </row>
    <row r="17" spans="1:9" s="40" customFormat="1" ht="225" x14ac:dyDescent="0.25">
      <c r="A17" s="98">
        <v>3</v>
      </c>
      <c r="B17" s="314" t="s">
        <v>1087</v>
      </c>
      <c r="C17" s="314" t="s">
        <v>1092</v>
      </c>
      <c r="D17" s="314" t="s">
        <v>1093</v>
      </c>
      <c r="E17" s="317">
        <v>1.143</v>
      </c>
      <c r="F17" s="317">
        <v>1.06</v>
      </c>
      <c r="G17" s="318">
        <v>1.05</v>
      </c>
      <c r="H17" s="318">
        <v>1.0449999999999999</v>
      </c>
      <c r="I17" s="318">
        <v>1.042</v>
      </c>
    </row>
  </sheetData>
  <mergeCells count="10">
    <mergeCell ref="A12:A13"/>
    <mergeCell ref="B12:B13"/>
    <mergeCell ref="C12:C13"/>
    <mergeCell ref="D12:D13"/>
    <mergeCell ref="E12:I12"/>
    <mergeCell ref="A5:I5"/>
    <mergeCell ref="A7:I7"/>
    <mergeCell ref="A8:I8"/>
    <mergeCell ref="A9:I9"/>
    <mergeCell ref="A10:I10"/>
  </mergeCells>
  <pageMargins left="0.39370078740157483" right="0.39370078740157483" top="0.78740157480314965" bottom="0.39370078740157483" header="0.27559055118110237" footer="0.27559055118110237"/>
  <pageSetup paperSize="9" scale="83" orientation="landscape" r:id="rId1"/>
  <headerFooter alignWithMargins="0">
    <oddHeader>&amp;L&amp;"Arial,обычный"&amp;6Подготовлено с использованием системы ГАРАНТ</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BD19"/>
  <sheetViews>
    <sheetView view="pageBreakPreview" zoomScaleNormal="100" zoomScaleSheetLayoutView="100" workbookViewId="0">
      <selection sqref="A1:XFD1048576"/>
    </sheetView>
  </sheetViews>
  <sheetFormatPr defaultRowHeight="15.75" x14ac:dyDescent="0.25"/>
  <cols>
    <col min="1" max="1" width="8.28515625" style="324" customWidth="1"/>
    <col min="2" max="2" width="56.85546875" style="324" customWidth="1"/>
    <col min="3" max="3" width="13.140625" style="324" customWidth="1"/>
    <col min="4" max="8" width="13.85546875" style="324" customWidth="1"/>
    <col min="9" max="9" width="5.140625" style="324" customWidth="1"/>
    <col min="10" max="10" width="6.85546875" style="324" customWidth="1"/>
    <col min="11" max="12" width="6.5703125" style="324" customWidth="1"/>
    <col min="13" max="13" width="5.7109375" style="324" customWidth="1"/>
    <col min="14" max="14" width="5.42578125" style="324" customWidth="1"/>
    <col min="15" max="15" width="5" style="324" customWidth="1"/>
    <col min="16" max="16" width="4.85546875" style="324" customWidth="1"/>
    <col min="17" max="17" width="6.5703125" style="324" customWidth="1"/>
    <col min="18" max="18" width="7.140625" style="324" customWidth="1"/>
    <col min="19" max="19" width="5.28515625" style="324" customWidth="1"/>
    <col min="20" max="20" width="5" style="324" customWidth="1"/>
    <col min="21" max="22" width="3.85546875" style="324" customWidth="1"/>
    <col min="23" max="23" width="4.7109375" style="324" customWidth="1"/>
    <col min="24" max="26" width="6.5703125" style="324" customWidth="1"/>
    <col min="27" max="27" width="4.42578125" style="324" customWidth="1"/>
    <col min="28" max="28" width="5.140625" style="324" customWidth="1"/>
    <col min="29" max="29" width="4.42578125" style="324" customWidth="1"/>
    <col min="30" max="30" width="5" style="324" customWidth="1"/>
    <col min="31" max="33" width="6.5703125" style="324" customWidth="1"/>
    <col min="34" max="34" width="7" style="324" customWidth="1"/>
    <col min="35" max="35" width="6.5703125" style="324" customWidth="1"/>
    <col min="36" max="36" width="7.42578125" style="324" customWidth="1"/>
    <col min="37" max="37" width="4" style="324" customWidth="1"/>
    <col min="38" max="38" width="6.5703125" style="324" customWidth="1"/>
    <col min="39" max="39" width="18.42578125" style="324" customWidth="1"/>
    <col min="40" max="40" width="24.28515625" style="324" customWidth="1"/>
    <col min="41" max="41" width="14.42578125" style="324" customWidth="1"/>
    <col min="42" max="42" width="25.5703125" style="324" customWidth="1"/>
    <col min="43" max="43" width="12.42578125" style="324" customWidth="1"/>
    <col min="44" max="44" width="19.85546875" style="324" customWidth="1"/>
    <col min="45" max="46" width="4.7109375" style="324" customWidth="1"/>
    <col min="47" max="47" width="4.28515625" style="324" customWidth="1"/>
    <col min="48" max="48" width="4.42578125" style="324" customWidth="1"/>
    <col min="49" max="49" width="5.140625" style="324" customWidth="1"/>
    <col min="50" max="50" width="5.7109375" style="324" customWidth="1"/>
    <col min="51" max="51" width="6.28515625" style="324" customWidth="1"/>
    <col min="52" max="52" width="6.5703125" style="324" customWidth="1"/>
    <col min="53" max="53" width="6.28515625" style="324" customWidth="1"/>
    <col min="54" max="55" width="5.7109375" style="324" customWidth="1"/>
    <col min="56" max="56" width="14.7109375" style="324" customWidth="1"/>
    <col min="57" max="66" width="5.7109375" style="324" customWidth="1"/>
    <col min="67" max="16384" width="9.140625" style="324"/>
  </cols>
  <sheetData>
    <row r="1" spans="1:56" x14ac:dyDescent="0.25">
      <c r="H1" s="325" t="s">
        <v>471</v>
      </c>
      <c r="N1" s="14"/>
      <c r="O1" s="325"/>
      <c r="P1" s="14"/>
      <c r="Q1" s="14"/>
      <c r="R1" s="14"/>
      <c r="S1" s="14"/>
      <c r="T1" s="14"/>
      <c r="U1" s="14"/>
      <c r="V1" s="14"/>
      <c r="W1" s="14"/>
      <c r="X1" s="14"/>
    </row>
    <row r="2" spans="1:56" x14ac:dyDescent="0.25">
      <c r="H2" s="325" t="s">
        <v>1</v>
      </c>
      <c r="N2" s="14"/>
      <c r="O2" s="325"/>
      <c r="P2" s="14"/>
      <c r="Q2" s="14"/>
      <c r="R2" s="14"/>
      <c r="S2" s="14"/>
      <c r="T2" s="14"/>
      <c r="U2" s="14"/>
      <c r="V2" s="14"/>
      <c r="W2" s="14"/>
      <c r="X2" s="14"/>
    </row>
    <row r="3" spans="1:56" x14ac:dyDescent="0.25">
      <c r="H3" s="325" t="s">
        <v>2</v>
      </c>
      <c r="N3" s="14"/>
      <c r="O3" s="325"/>
      <c r="P3" s="14"/>
      <c r="Q3" s="14"/>
      <c r="R3" s="14"/>
      <c r="S3" s="14"/>
      <c r="T3" s="14"/>
      <c r="U3" s="14"/>
      <c r="V3" s="14"/>
      <c r="W3" s="14"/>
      <c r="X3" s="14"/>
    </row>
    <row r="4" spans="1:56" x14ac:dyDescent="0.25">
      <c r="H4" s="325"/>
      <c r="N4" s="14"/>
      <c r="O4" s="325"/>
      <c r="P4" s="14"/>
      <c r="Q4" s="14"/>
      <c r="R4" s="14"/>
      <c r="S4" s="14"/>
      <c r="T4" s="14"/>
      <c r="U4" s="14"/>
      <c r="V4" s="14"/>
      <c r="W4" s="14"/>
      <c r="X4" s="14"/>
    </row>
    <row r="5" spans="1:56" x14ac:dyDescent="0.25">
      <c r="A5" s="548" t="s">
        <v>472</v>
      </c>
      <c r="B5" s="548"/>
      <c r="C5" s="548"/>
      <c r="D5" s="548"/>
      <c r="E5" s="548"/>
      <c r="F5" s="548"/>
      <c r="G5" s="548"/>
      <c r="H5" s="548"/>
      <c r="N5" s="14"/>
      <c r="O5" s="325"/>
      <c r="P5" s="14"/>
      <c r="Q5" s="14"/>
      <c r="R5" s="14"/>
      <c r="S5" s="14"/>
      <c r="T5" s="14"/>
      <c r="U5" s="14"/>
      <c r="V5" s="14"/>
      <c r="W5" s="14"/>
      <c r="X5" s="14"/>
    </row>
    <row r="6" spans="1:56" x14ac:dyDescent="0.25">
      <c r="I6" s="14"/>
      <c r="J6" s="14"/>
      <c r="K6" s="14"/>
      <c r="L6" s="14"/>
      <c r="M6" s="14"/>
      <c r="N6" s="14"/>
      <c r="O6" s="326"/>
      <c r="P6" s="326"/>
      <c r="Q6" s="326"/>
      <c r="R6" s="326"/>
      <c r="S6" s="326"/>
      <c r="T6" s="326"/>
      <c r="U6" s="326"/>
      <c r="V6" s="326"/>
      <c r="W6" s="326"/>
      <c r="X6" s="326"/>
      <c r="Y6" s="326"/>
      <c r="Z6" s="326"/>
      <c r="AA6" s="326"/>
      <c r="AB6" s="326"/>
      <c r="AC6" s="14"/>
      <c r="AD6" s="326"/>
      <c r="AE6" s="14"/>
      <c r="AF6" s="14"/>
      <c r="AG6" s="14"/>
      <c r="AH6" s="14"/>
      <c r="AI6" s="14"/>
      <c r="AJ6" s="14"/>
      <c r="AK6" s="14"/>
      <c r="AL6" s="14"/>
      <c r="AM6" s="14"/>
      <c r="AN6" s="14"/>
      <c r="AO6" s="14"/>
      <c r="AP6" s="14"/>
      <c r="AQ6" s="14"/>
      <c r="AR6" s="14"/>
      <c r="AS6" s="14"/>
      <c r="AT6" s="14"/>
      <c r="AU6" s="14"/>
    </row>
    <row r="7" spans="1:56" x14ac:dyDescent="0.25">
      <c r="A7" s="549" t="s">
        <v>1094</v>
      </c>
      <c r="B7" s="549"/>
      <c r="C7" s="549"/>
      <c r="D7" s="549"/>
      <c r="E7" s="549"/>
      <c r="F7" s="549"/>
      <c r="G7" s="549"/>
      <c r="H7" s="549"/>
      <c r="I7" s="61"/>
      <c r="J7" s="61"/>
      <c r="K7" s="61"/>
      <c r="L7" s="61"/>
      <c r="M7" s="61"/>
      <c r="N7" s="61"/>
      <c r="O7" s="326"/>
      <c r="P7" s="326"/>
      <c r="Q7" s="326"/>
      <c r="R7" s="326"/>
      <c r="S7" s="326"/>
      <c r="T7" s="326"/>
      <c r="U7" s="326"/>
      <c r="V7" s="326"/>
      <c r="W7" s="326"/>
      <c r="X7" s="326"/>
      <c r="Y7" s="326"/>
      <c r="Z7" s="326"/>
      <c r="AA7" s="326"/>
      <c r="AB7" s="326"/>
      <c r="AC7" s="14"/>
      <c r="AD7" s="326"/>
      <c r="AE7" s="14"/>
      <c r="AF7" s="14"/>
      <c r="AG7" s="14"/>
      <c r="AH7" s="14"/>
      <c r="AI7" s="14"/>
      <c r="AJ7" s="14"/>
      <c r="AK7" s="14"/>
      <c r="AL7" s="14"/>
      <c r="AM7" s="14"/>
      <c r="AN7" s="14"/>
      <c r="AO7" s="14"/>
      <c r="AP7" s="14"/>
      <c r="AQ7" s="14"/>
      <c r="AR7" s="14"/>
      <c r="AS7" s="14"/>
      <c r="AT7" s="14"/>
      <c r="AU7" s="14"/>
    </row>
    <row r="8" spans="1:56" x14ac:dyDescent="0.25">
      <c r="A8" s="549" t="s">
        <v>5</v>
      </c>
      <c r="B8" s="549"/>
      <c r="C8" s="549"/>
      <c r="D8" s="549"/>
      <c r="E8" s="549"/>
      <c r="F8" s="549"/>
      <c r="G8" s="549"/>
      <c r="H8" s="549"/>
      <c r="I8" s="62"/>
      <c r="J8" s="62"/>
      <c r="K8" s="62"/>
      <c r="L8" s="62"/>
      <c r="M8" s="62"/>
      <c r="N8" s="62"/>
      <c r="O8" s="326"/>
      <c r="P8" s="326"/>
      <c r="Q8" s="326"/>
      <c r="R8" s="326"/>
      <c r="S8" s="326"/>
      <c r="T8" s="326"/>
      <c r="U8" s="326"/>
      <c r="V8" s="326"/>
      <c r="W8" s="326"/>
      <c r="X8" s="326"/>
      <c r="Y8" s="326"/>
      <c r="Z8" s="326"/>
      <c r="AA8" s="326"/>
      <c r="AB8" s="326"/>
      <c r="AC8" s="14"/>
      <c r="AD8" s="326"/>
      <c r="AE8" s="14"/>
      <c r="AF8" s="14"/>
      <c r="AG8" s="14"/>
      <c r="AH8" s="14"/>
      <c r="AI8" s="14"/>
      <c r="AJ8" s="14"/>
      <c r="AK8" s="14"/>
      <c r="AL8" s="14"/>
      <c r="AM8" s="14"/>
      <c r="AN8" s="14"/>
      <c r="AO8" s="14"/>
      <c r="AP8" s="14"/>
      <c r="AQ8" s="14"/>
      <c r="AR8" s="14"/>
      <c r="AS8" s="14"/>
      <c r="AT8" s="14"/>
      <c r="AU8" s="14"/>
    </row>
    <row r="9" spans="1:56" x14ac:dyDescent="0.25">
      <c r="A9" s="14"/>
      <c r="B9" s="14"/>
      <c r="C9" s="14"/>
      <c r="D9" s="14"/>
      <c r="E9" s="14"/>
      <c r="F9" s="14"/>
      <c r="G9" s="14"/>
      <c r="H9" s="14"/>
      <c r="I9" s="14"/>
      <c r="J9" s="14"/>
      <c r="K9" s="14"/>
      <c r="L9" s="14"/>
      <c r="M9" s="14"/>
      <c r="N9" s="14"/>
      <c r="O9" s="326"/>
      <c r="P9" s="326"/>
      <c r="Q9" s="326"/>
      <c r="R9" s="326"/>
      <c r="S9" s="326"/>
      <c r="T9" s="326"/>
      <c r="U9" s="326"/>
      <c r="V9" s="326"/>
      <c r="W9" s="326"/>
      <c r="X9" s="326"/>
      <c r="Y9" s="326"/>
      <c r="Z9" s="326"/>
      <c r="AA9" s="326"/>
      <c r="AB9" s="326"/>
      <c r="AC9" s="14"/>
      <c r="AD9" s="326"/>
      <c r="AE9" s="14"/>
      <c r="AF9" s="14"/>
      <c r="AG9" s="14"/>
      <c r="AH9" s="14"/>
      <c r="AI9" s="14"/>
      <c r="AJ9" s="14"/>
      <c r="AK9" s="14"/>
      <c r="AL9" s="14"/>
      <c r="AM9" s="14"/>
      <c r="AN9" s="14"/>
      <c r="AO9" s="14"/>
      <c r="AP9" s="14"/>
      <c r="AQ9" s="14"/>
      <c r="AR9" s="14"/>
      <c r="AS9" s="14"/>
      <c r="AT9" s="14"/>
      <c r="AU9" s="14"/>
    </row>
    <row r="10" spans="1:56" x14ac:dyDescent="0.25">
      <c r="A10" s="550" t="s">
        <v>1023</v>
      </c>
      <c r="B10" s="550"/>
      <c r="C10" s="550"/>
      <c r="D10" s="550"/>
      <c r="E10" s="550"/>
      <c r="F10" s="550"/>
      <c r="G10" s="550"/>
      <c r="H10" s="550"/>
      <c r="I10" s="320"/>
      <c r="J10" s="320"/>
      <c r="K10" s="320"/>
      <c r="L10" s="320"/>
      <c r="M10" s="320"/>
      <c r="N10" s="320"/>
      <c r="O10" s="320"/>
      <c r="P10" s="320"/>
      <c r="Q10" s="320"/>
      <c r="R10" s="320"/>
      <c r="S10" s="320"/>
      <c r="T10" s="320"/>
      <c r="U10" s="320"/>
      <c r="V10" s="320"/>
      <c r="W10" s="320"/>
      <c r="X10" s="320"/>
      <c r="Y10" s="320"/>
      <c r="Z10" s="320"/>
      <c r="AA10" s="320"/>
      <c r="AB10" s="320"/>
      <c r="AC10" s="320"/>
      <c r="AD10" s="320"/>
      <c r="AE10" s="320"/>
      <c r="AF10" s="320"/>
      <c r="AG10" s="320"/>
      <c r="AH10" s="320"/>
      <c r="AI10" s="320"/>
      <c r="AJ10" s="320"/>
      <c r="AK10" s="320"/>
      <c r="AL10" s="320"/>
      <c r="AM10" s="320"/>
      <c r="AN10" s="320"/>
      <c r="AO10" s="320"/>
      <c r="AP10" s="320"/>
      <c r="AQ10" s="320"/>
      <c r="AR10" s="320"/>
      <c r="AS10" s="320"/>
      <c r="AT10" s="320"/>
      <c r="AU10" s="320"/>
      <c r="AV10" s="320"/>
      <c r="AW10" s="320"/>
      <c r="AX10" s="320"/>
      <c r="AY10" s="320"/>
      <c r="AZ10" s="320"/>
      <c r="BA10" s="320"/>
      <c r="BB10" s="320"/>
      <c r="BC10" s="320"/>
      <c r="BD10" s="320"/>
    </row>
    <row r="11" spans="1:56" x14ac:dyDescent="0.25">
      <c r="A11" s="321"/>
      <c r="B11" s="321"/>
      <c r="C11" s="321"/>
      <c r="D11" s="321"/>
      <c r="E11" s="321"/>
      <c r="F11" s="321"/>
      <c r="G11" s="321"/>
      <c r="H11" s="321"/>
      <c r="I11" s="320"/>
      <c r="J11" s="320"/>
      <c r="K11" s="320"/>
      <c r="L11" s="320"/>
      <c r="M11" s="320"/>
      <c r="N11" s="320"/>
      <c r="O11" s="320"/>
      <c r="P11" s="320"/>
      <c r="Q11" s="320"/>
      <c r="R11" s="320"/>
      <c r="S11" s="320"/>
      <c r="T11" s="320"/>
      <c r="U11" s="320"/>
      <c r="V11" s="320"/>
      <c r="W11" s="320"/>
      <c r="X11" s="320"/>
      <c r="Y11" s="320"/>
      <c r="Z11" s="320"/>
      <c r="AA11" s="320"/>
      <c r="AB11" s="320"/>
      <c r="AC11" s="320"/>
      <c r="AD11" s="320"/>
      <c r="AE11" s="320"/>
      <c r="AF11" s="320"/>
      <c r="AG11" s="320"/>
      <c r="AH11" s="320"/>
      <c r="AI11" s="320"/>
      <c r="AJ11" s="320"/>
      <c r="AK11" s="320"/>
      <c r="AL11" s="320"/>
      <c r="AM11" s="320"/>
      <c r="AN11" s="320"/>
      <c r="AO11" s="320"/>
      <c r="AP11" s="320"/>
      <c r="AQ11" s="320"/>
      <c r="AR11" s="320"/>
      <c r="AS11" s="320"/>
      <c r="AT11" s="320"/>
      <c r="AU11" s="320"/>
      <c r="AV11" s="320"/>
      <c r="AW11" s="320"/>
      <c r="AX11" s="320"/>
      <c r="AY11" s="320"/>
      <c r="AZ11" s="320"/>
      <c r="BA11" s="320"/>
      <c r="BB11" s="320"/>
      <c r="BC11" s="320"/>
      <c r="BD11" s="320"/>
    </row>
    <row r="12" spans="1:56" x14ac:dyDescent="0.25">
      <c r="A12" s="550" t="s">
        <v>1095</v>
      </c>
      <c r="B12" s="550"/>
      <c r="C12" s="550"/>
      <c r="D12" s="550"/>
      <c r="E12" s="550"/>
      <c r="F12" s="550"/>
      <c r="G12" s="550"/>
      <c r="H12" s="550"/>
      <c r="I12" s="14"/>
      <c r="J12" s="14"/>
      <c r="K12" s="14"/>
      <c r="L12" s="14"/>
      <c r="M12" s="14"/>
      <c r="N12" s="320"/>
      <c r="O12" s="320"/>
      <c r="P12" s="320"/>
      <c r="Q12" s="320"/>
      <c r="R12" s="320"/>
      <c r="S12" s="320"/>
      <c r="T12" s="320"/>
      <c r="U12" s="320"/>
      <c r="V12" s="320"/>
      <c r="W12" s="320"/>
      <c r="X12" s="320"/>
      <c r="Y12" s="320"/>
      <c r="Z12" s="320"/>
      <c r="AA12" s="320"/>
      <c r="AB12" s="320"/>
      <c r="AC12" s="320"/>
      <c r="AD12" s="320"/>
      <c r="AE12" s="320"/>
      <c r="AF12" s="320"/>
      <c r="AG12" s="320"/>
      <c r="AH12" s="320"/>
      <c r="AI12" s="320"/>
      <c r="AJ12" s="320"/>
      <c r="AK12" s="320"/>
      <c r="AL12" s="320"/>
      <c r="AM12" s="320"/>
      <c r="AN12" s="320"/>
      <c r="AO12" s="320"/>
      <c r="AP12" s="320"/>
      <c r="AQ12" s="320"/>
      <c r="AR12" s="320"/>
      <c r="AS12" s="320"/>
      <c r="AT12" s="320"/>
      <c r="AU12" s="320"/>
      <c r="AV12" s="320"/>
      <c r="AW12" s="320"/>
      <c r="AX12" s="320"/>
      <c r="AY12" s="320"/>
      <c r="AZ12" s="320"/>
      <c r="BA12" s="320"/>
      <c r="BB12" s="320"/>
      <c r="BC12" s="320"/>
      <c r="BD12" s="320"/>
    </row>
    <row r="13" spans="1:56" x14ac:dyDescent="0.25">
      <c r="A13" s="14" t="s">
        <v>473</v>
      </c>
      <c r="B13" s="14"/>
      <c r="C13" s="14"/>
      <c r="D13" s="14"/>
      <c r="E13" s="14"/>
      <c r="F13" s="14"/>
      <c r="G13" s="14"/>
      <c r="H13" s="14"/>
      <c r="I13" s="14"/>
      <c r="J13" s="14"/>
      <c r="K13" s="14"/>
      <c r="L13" s="14"/>
      <c r="M13" s="14"/>
      <c r="N13" s="320"/>
      <c r="O13" s="320"/>
      <c r="P13" s="320"/>
      <c r="Q13" s="320"/>
      <c r="R13" s="320"/>
      <c r="S13" s="320"/>
      <c r="T13" s="320"/>
      <c r="U13" s="320"/>
      <c r="V13" s="320"/>
      <c r="W13" s="320"/>
      <c r="X13" s="320"/>
      <c r="Y13" s="320"/>
      <c r="Z13" s="320"/>
      <c r="AA13" s="320"/>
      <c r="AB13" s="320"/>
      <c r="AC13" s="320"/>
      <c r="AD13" s="320"/>
      <c r="AE13" s="320"/>
      <c r="AF13" s="320"/>
      <c r="AG13" s="320"/>
      <c r="AH13" s="320"/>
      <c r="AI13" s="320"/>
      <c r="AJ13" s="320"/>
      <c r="AK13" s="320"/>
      <c r="AL13" s="320"/>
      <c r="AM13" s="320"/>
      <c r="AN13" s="320"/>
      <c r="AO13" s="320"/>
      <c r="AP13" s="320"/>
      <c r="AQ13" s="320"/>
      <c r="AR13" s="320"/>
      <c r="AS13" s="320"/>
      <c r="AT13" s="320"/>
      <c r="AU13" s="320"/>
      <c r="AV13" s="320"/>
      <c r="AW13" s="320"/>
      <c r="AX13" s="320"/>
      <c r="AY13" s="320"/>
      <c r="AZ13" s="320"/>
      <c r="BA13" s="320"/>
      <c r="BB13" s="320"/>
      <c r="BC13" s="320"/>
      <c r="BD13" s="320"/>
    </row>
    <row r="14" spans="1:56" x14ac:dyDescent="0.25">
      <c r="A14" s="547" t="s">
        <v>465</v>
      </c>
      <c r="B14" s="462" t="s">
        <v>474</v>
      </c>
      <c r="C14" s="462" t="s">
        <v>475</v>
      </c>
      <c r="D14" s="462" t="s">
        <v>476</v>
      </c>
      <c r="E14" s="462"/>
      <c r="F14" s="462"/>
      <c r="G14" s="462"/>
      <c r="H14" s="462"/>
      <c r="J14" s="63"/>
      <c r="P14" s="14"/>
      <c r="Q14" s="14"/>
      <c r="R14" s="14"/>
      <c r="S14" s="14"/>
      <c r="T14" s="14"/>
      <c r="U14" s="14"/>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row>
    <row r="15" spans="1:56" x14ac:dyDescent="0.25">
      <c r="A15" s="547"/>
      <c r="B15" s="462"/>
      <c r="C15" s="462"/>
      <c r="D15" s="124" t="s">
        <v>904</v>
      </c>
      <c r="E15" s="124" t="s">
        <v>905</v>
      </c>
      <c r="F15" s="124" t="s">
        <v>906</v>
      </c>
      <c r="G15" s="124" t="s">
        <v>908</v>
      </c>
      <c r="H15" s="124" t="s">
        <v>909</v>
      </c>
      <c r="J15" s="63"/>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row>
    <row r="16" spans="1:56" x14ac:dyDescent="0.25">
      <c r="A16" s="111">
        <v>1</v>
      </c>
      <c r="B16" s="124">
        <v>2</v>
      </c>
      <c r="C16" s="111">
        <v>3</v>
      </c>
      <c r="D16" s="124">
        <v>4</v>
      </c>
      <c r="E16" s="111">
        <v>5</v>
      </c>
      <c r="F16" s="111">
        <v>6</v>
      </c>
      <c r="G16" s="111">
        <v>7</v>
      </c>
      <c r="H16" s="111">
        <v>8</v>
      </c>
      <c r="J16" s="63"/>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ht="31.5" x14ac:dyDescent="0.25">
      <c r="A17" s="111">
        <v>1</v>
      </c>
      <c r="B17" s="323" t="s">
        <v>1097</v>
      </c>
      <c r="C17" s="319" t="s">
        <v>1096</v>
      </c>
      <c r="D17" s="327">
        <v>1.3289183303112742</v>
      </c>
      <c r="E17" s="327">
        <v>1.3089845553566051</v>
      </c>
      <c r="F17" s="327">
        <v>1.289349787026256</v>
      </c>
      <c r="G17" s="327">
        <v>1.2700095402208622</v>
      </c>
      <c r="H17" s="327">
        <v>1.2509593971175492</v>
      </c>
      <c r="J17" s="63"/>
      <c r="P17" s="14"/>
      <c r="Q17" s="14"/>
      <c r="R17" s="14"/>
      <c r="S17" s="14"/>
      <c r="T17" s="14"/>
      <c r="U17" s="14"/>
      <c r="V17" s="14"/>
      <c r="W17" s="14"/>
      <c r="X17" s="14"/>
      <c r="Y17" s="14"/>
      <c r="Z17" s="14"/>
      <c r="AA17" s="14"/>
      <c r="AB17" s="14"/>
      <c r="AC17" s="14"/>
      <c r="AD17" s="14"/>
      <c r="AE17" s="14"/>
      <c r="AF17" s="14"/>
      <c r="AG17" s="14"/>
      <c r="AH17" s="14"/>
      <c r="AI17" s="14"/>
      <c r="AJ17" s="14"/>
      <c r="AK17" s="14"/>
      <c r="AL17" s="14"/>
      <c r="AM17" s="14"/>
      <c r="AN17" s="14"/>
      <c r="AO17" s="14"/>
      <c r="AP17" s="14"/>
      <c r="AQ17" s="14"/>
      <c r="AR17" s="14"/>
      <c r="AS17" s="14"/>
      <c r="AT17" s="14"/>
      <c r="AU17" s="14"/>
      <c r="AV17" s="14"/>
    </row>
    <row r="18" spans="1:48" ht="31.5" x14ac:dyDescent="0.25">
      <c r="A18" s="111">
        <v>2</v>
      </c>
      <c r="B18" s="323" t="s">
        <v>1098</v>
      </c>
      <c r="C18" s="322" t="s">
        <v>1096</v>
      </c>
      <c r="D18" s="328">
        <v>1.0050403094168017</v>
      </c>
      <c r="E18" s="328">
        <v>1</v>
      </c>
      <c r="F18" s="328">
        <v>1</v>
      </c>
      <c r="G18" s="328">
        <v>1</v>
      </c>
      <c r="H18" s="328">
        <v>1</v>
      </c>
    </row>
    <row r="19" spans="1:48" ht="47.25" x14ac:dyDescent="0.25">
      <c r="A19" s="111">
        <v>3</v>
      </c>
      <c r="B19" s="323" t="s">
        <v>1099</v>
      </c>
      <c r="C19" s="322" t="s">
        <v>1096</v>
      </c>
      <c r="D19" s="328">
        <v>0.89749999999999996</v>
      </c>
      <c r="E19" s="328">
        <v>0.89749999999999996</v>
      </c>
      <c r="F19" s="328">
        <v>0.89749999999999996</v>
      </c>
      <c r="G19" s="328">
        <v>0.89749999999999996</v>
      </c>
      <c r="H19" s="328">
        <v>0.89749999999999996</v>
      </c>
    </row>
  </sheetData>
  <mergeCells count="9">
    <mergeCell ref="A14:A15"/>
    <mergeCell ref="B14:B15"/>
    <mergeCell ref="C14:C15"/>
    <mergeCell ref="D14:H14"/>
    <mergeCell ref="A5:H5"/>
    <mergeCell ref="A7:H7"/>
    <mergeCell ref="A8:H8"/>
    <mergeCell ref="A10:H10"/>
    <mergeCell ref="A12:H12"/>
  </mergeCells>
  <pageMargins left="0.39370078740157483" right="0.39370078740157483" top="0.78740157480314965" bottom="0.39370078740157483" header="0.27559055118110237" footer="0.27559055118110237"/>
  <pageSetup paperSize="9" scale="94" orientation="landscape" r:id="rId1"/>
  <headerFooter alignWithMargins="0">
    <oddHeader>&amp;L&amp;"Arial,обычный"&amp;6Подготовлено с использованием системы ГАРАНТ</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J11"/>
  <sheetViews>
    <sheetView view="pageBreakPreview" zoomScaleNormal="100" zoomScaleSheetLayoutView="100" workbookViewId="0">
      <selection activeCell="B24" sqref="B24"/>
    </sheetView>
  </sheetViews>
  <sheetFormatPr defaultColWidth="9.85546875" defaultRowHeight="15.75" customHeight="1" x14ac:dyDescent="0.2"/>
  <cols>
    <col min="1" max="1" width="6.140625" style="329" customWidth="1"/>
    <col min="2" max="2" width="88.140625" style="68" customWidth="1"/>
    <col min="3" max="16384" width="9.85546875" style="68"/>
  </cols>
  <sheetData>
    <row r="1" spans="1:10" s="1" customFormat="1" x14ac:dyDescent="0.2">
      <c r="A1" s="64"/>
      <c r="B1" s="325" t="s">
        <v>477</v>
      </c>
      <c r="C1" s="65"/>
      <c r="D1" s="65"/>
      <c r="E1" s="65"/>
      <c r="F1" s="65"/>
      <c r="G1" s="65"/>
      <c r="H1" s="65"/>
      <c r="I1" s="65"/>
    </row>
    <row r="2" spans="1:10" s="1" customFormat="1" x14ac:dyDescent="0.25">
      <c r="A2" s="64"/>
      <c r="B2" s="370" t="s">
        <v>1</v>
      </c>
      <c r="C2" s="65"/>
      <c r="D2" s="65"/>
      <c r="E2" s="65"/>
      <c r="F2" s="65"/>
      <c r="G2" s="65"/>
      <c r="H2" s="65"/>
      <c r="I2" s="65"/>
    </row>
    <row r="3" spans="1:10" s="1" customFormat="1" x14ac:dyDescent="0.25">
      <c r="A3" s="64"/>
      <c r="B3" s="370" t="s">
        <v>2</v>
      </c>
      <c r="C3" s="65"/>
      <c r="D3" s="65"/>
      <c r="E3" s="65"/>
      <c r="F3" s="65"/>
      <c r="G3" s="65"/>
      <c r="H3" s="65"/>
      <c r="I3" s="65"/>
    </row>
    <row r="4" spans="1:10" ht="18.75" customHeight="1" x14ac:dyDescent="0.3">
      <c r="A4" s="66"/>
      <c r="B4" s="2"/>
      <c r="C4" s="67"/>
      <c r="D4" s="67"/>
      <c r="E4" s="67"/>
      <c r="F4" s="67"/>
      <c r="G4" s="67"/>
      <c r="H4" s="67"/>
      <c r="I4" s="67"/>
    </row>
    <row r="5" spans="1:10" ht="171" customHeight="1" x14ac:dyDescent="0.3">
      <c r="A5" s="551" t="s">
        <v>478</v>
      </c>
      <c r="B5" s="551"/>
      <c r="C5" s="69"/>
      <c r="D5" s="69"/>
      <c r="E5" s="69"/>
      <c r="F5" s="69"/>
      <c r="G5" s="69"/>
      <c r="H5" s="69"/>
      <c r="I5" s="69"/>
      <c r="J5" s="69"/>
    </row>
    <row r="6" spans="1:10" ht="20.25" customHeight="1" x14ac:dyDescent="0.3">
      <c r="A6" s="70"/>
      <c r="B6" s="70"/>
      <c r="C6" s="69"/>
      <c r="D6" s="69"/>
      <c r="E6" s="69"/>
      <c r="F6" s="69"/>
      <c r="G6" s="69"/>
      <c r="H6" s="69"/>
      <c r="I6" s="69"/>
      <c r="J6" s="69"/>
    </row>
    <row r="7" spans="1:10" ht="18.75" customHeight="1" x14ac:dyDescent="0.3">
      <c r="A7" s="552" t="s">
        <v>669</v>
      </c>
      <c r="B7" s="552"/>
      <c r="C7" s="70"/>
      <c r="D7" s="70"/>
      <c r="E7" s="70"/>
      <c r="F7" s="67"/>
      <c r="G7" s="67"/>
      <c r="H7" s="67"/>
      <c r="I7" s="67"/>
      <c r="J7" s="67"/>
    </row>
    <row r="9" spans="1:10" ht="69" customHeight="1" x14ac:dyDescent="0.2">
      <c r="A9" s="112" t="s">
        <v>465</v>
      </c>
      <c r="B9" s="90" t="s">
        <v>479</v>
      </c>
    </row>
    <row r="10" spans="1:10" ht="15.75" customHeight="1" x14ac:dyDescent="0.2">
      <c r="A10" s="113">
        <v>1</v>
      </c>
      <c r="B10" s="113">
        <v>2</v>
      </c>
    </row>
    <row r="11" spans="1:10" ht="15.75" customHeight="1" x14ac:dyDescent="0.2">
      <c r="A11" s="113">
        <v>1</v>
      </c>
      <c r="B11" s="113" t="s">
        <v>492</v>
      </c>
    </row>
  </sheetData>
  <mergeCells count="2">
    <mergeCell ref="A5:B5"/>
    <mergeCell ref="A7:B7"/>
  </mergeCells>
  <pageMargins left="0.78740157480314965" right="0.39370078740157483" top="0.39370078740157483" bottom="0.39370078740157483" header="0.27559055118110237" footer="0.27559055118110237"/>
  <pageSetup paperSize="9" scale="95" orientation="portrait" r:id="rId1"/>
  <headerFooter alignWithMargins="0">
    <oddHeader>&amp;L&amp;"Arial,обычный"&amp;6Подготовлено с использованием системы ГАРАНТ</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rgb="FFFF0000"/>
    <pageSetUpPr fitToPage="1"/>
  </sheetPr>
  <dimension ref="A1:BK144"/>
  <sheetViews>
    <sheetView view="pageBreakPreview" topLeftCell="A16" zoomScale="75" zoomScaleNormal="75" zoomScaleSheetLayoutView="75" workbookViewId="0">
      <pane xSplit="3" ySplit="4" topLeftCell="D20" activePane="bottomRight" state="frozen"/>
      <selection activeCell="A16" sqref="A16"/>
      <selection pane="topRight" activeCell="D16" sqref="D16"/>
      <selection pane="bottomLeft" activeCell="A20" sqref="A20"/>
      <selection pane="bottomRight" activeCell="AO60" sqref="AO60"/>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22.5" x14ac:dyDescent="0.25">
      <c r="A1" s="129"/>
      <c r="C1" s="131"/>
      <c r="AQ1" s="132" t="s">
        <v>0</v>
      </c>
    </row>
    <row r="2" spans="1:63" s="130" customFormat="1" ht="56.25" x14ac:dyDescent="0.25">
      <c r="A2" s="129"/>
      <c r="C2" s="131"/>
      <c r="J2" s="276"/>
      <c r="K2" s="406"/>
      <c r="L2" s="406"/>
      <c r="M2" s="406"/>
      <c r="N2" s="406"/>
      <c r="O2" s="276"/>
      <c r="AQ2" s="132" t="s">
        <v>1</v>
      </c>
    </row>
    <row r="3" spans="1:63" s="130" customFormat="1" ht="33.75" x14ac:dyDescent="0.25">
      <c r="A3" s="129"/>
      <c r="C3" s="131"/>
      <c r="J3" s="133"/>
      <c r="K3" s="133"/>
      <c r="L3" s="133"/>
      <c r="M3" s="133"/>
      <c r="N3" s="133"/>
      <c r="O3" s="133"/>
      <c r="AQ3" s="132" t="s">
        <v>2</v>
      </c>
    </row>
    <row r="4" spans="1:63" ht="18.75" x14ac:dyDescent="0.25">
      <c r="A4" s="407" t="s">
        <v>3</v>
      </c>
      <c r="B4" s="407"/>
      <c r="C4" s="407"/>
      <c r="D4" s="407"/>
      <c r="E4" s="407"/>
      <c r="F4" s="407"/>
      <c r="G4" s="407"/>
      <c r="H4" s="407"/>
      <c r="I4" s="407"/>
      <c r="J4" s="407"/>
      <c r="K4" s="407"/>
      <c r="L4" s="407"/>
      <c r="M4" s="407"/>
      <c r="N4" s="407"/>
      <c r="O4" s="407"/>
      <c r="P4" s="407"/>
      <c r="Q4" s="407"/>
      <c r="R4" s="407"/>
      <c r="S4" s="407"/>
      <c r="T4" s="407"/>
      <c r="U4" s="407"/>
      <c r="V4" s="407"/>
      <c r="W4" s="407"/>
      <c r="X4" s="407"/>
      <c r="Y4" s="407"/>
      <c r="Z4" s="407"/>
      <c r="AA4" s="407"/>
      <c r="AB4" s="407"/>
      <c r="AC4" s="407"/>
      <c r="AD4" s="407"/>
      <c r="AE4" s="407"/>
      <c r="AF4" s="407"/>
      <c r="AG4" s="407"/>
      <c r="AH4" s="407"/>
      <c r="AI4" s="407"/>
      <c r="AJ4" s="407"/>
      <c r="AK4" s="407"/>
      <c r="AL4" s="407"/>
      <c r="AM4" s="407"/>
      <c r="AN4" s="407"/>
      <c r="AO4" s="407"/>
      <c r="AP4" s="407"/>
      <c r="AQ4" s="407"/>
    </row>
    <row r="5" spans="1:63" ht="18.75" x14ac:dyDescent="0.25">
      <c r="A5" s="407" t="s">
        <v>1167</v>
      </c>
      <c r="B5" s="407"/>
      <c r="C5" s="407"/>
      <c r="D5" s="407"/>
      <c r="E5" s="407"/>
      <c r="F5" s="407"/>
      <c r="G5" s="407"/>
      <c r="H5" s="407"/>
      <c r="I5" s="407"/>
      <c r="J5" s="407"/>
      <c r="K5" s="407"/>
      <c r="L5" s="407"/>
      <c r="M5" s="407"/>
      <c r="N5" s="407"/>
      <c r="O5" s="407"/>
      <c r="P5" s="407"/>
      <c r="Q5" s="407"/>
      <c r="R5" s="407"/>
      <c r="S5" s="407"/>
      <c r="T5" s="407"/>
      <c r="U5" s="407"/>
      <c r="V5" s="407"/>
      <c r="W5" s="407"/>
      <c r="X5" s="407"/>
      <c r="Y5" s="407"/>
      <c r="Z5" s="407"/>
      <c r="AA5" s="407"/>
      <c r="AB5" s="407"/>
      <c r="AC5" s="407"/>
      <c r="AD5" s="407"/>
      <c r="AE5" s="407"/>
      <c r="AF5" s="407"/>
      <c r="AG5" s="407"/>
      <c r="AH5" s="407"/>
      <c r="AI5" s="407"/>
      <c r="AJ5" s="407"/>
      <c r="AK5" s="407"/>
      <c r="AL5" s="407"/>
      <c r="AM5" s="407"/>
      <c r="AN5" s="407"/>
      <c r="AO5" s="407"/>
      <c r="AP5" s="407"/>
      <c r="AQ5" s="407"/>
    </row>
    <row r="7" spans="1:63" ht="18.75" x14ac:dyDescent="0.25">
      <c r="A7" s="408" t="s">
        <v>1164</v>
      </c>
      <c r="B7" s="408"/>
      <c r="C7" s="408"/>
      <c r="D7" s="408"/>
      <c r="E7" s="408"/>
      <c r="F7" s="408"/>
      <c r="G7" s="408"/>
      <c r="H7" s="408"/>
      <c r="I7" s="408"/>
      <c r="J7" s="408"/>
      <c r="K7" s="408"/>
      <c r="L7" s="408"/>
      <c r="M7" s="408"/>
      <c r="N7" s="408"/>
      <c r="O7" s="408"/>
      <c r="P7" s="408"/>
      <c r="Q7" s="408"/>
      <c r="R7" s="408"/>
      <c r="S7" s="408"/>
      <c r="T7" s="408"/>
      <c r="U7" s="408"/>
      <c r="V7" s="408"/>
      <c r="W7" s="408"/>
      <c r="X7" s="408"/>
      <c r="Y7" s="408"/>
      <c r="Z7" s="408"/>
      <c r="AA7" s="408"/>
      <c r="AB7" s="408"/>
      <c r="AC7" s="408"/>
      <c r="AD7" s="408"/>
      <c r="AE7" s="408"/>
      <c r="AF7" s="408"/>
      <c r="AG7" s="408"/>
      <c r="AH7" s="408"/>
      <c r="AI7" s="408"/>
      <c r="AJ7" s="408"/>
      <c r="AK7" s="408"/>
      <c r="AL7" s="408"/>
      <c r="AM7" s="408"/>
      <c r="AN7" s="408"/>
      <c r="AO7" s="408"/>
      <c r="AP7" s="408"/>
      <c r="AQ7" s="408"/>
    </row>
    <row r="8" spans="1:63" ht="15.75" x14ac:dyDescent="0.25">
      <c r="A8" s="409" t="s">
        <v>5</v>
      </c>
      <c r="B8" s="409"/>
      <c r="C8" s="409"/>
      <c r="D8" s="409"/>
      <c r="E8" s="409"/>
      <c r="F8" s="409"/>
      <c r="G8" s="409"/>
      <c r="H8" s="409"/>
      <c r="I8" s="409"/>
      <c r="J8" s="409"/>
      <c r="K8" s="409"/>
      <c r="L8" s="409"/>
      <c r="M8" s="409"/>
      <c r="N8" s="409"/>
      <c r="O8" s="409"/>
      <c r="P8" s="409"/>
      <c r="Q8" s="409"/>
      <c r="R8" s="409"/>
      <c r="S8" s="409"/>
      <c r="T8" s="409"/>
      <c r="U8" s="409"/>
      <c r="V8" s="409"/>
      <c r="W8" s="409"/>
      <c r="X8" s="409"/>
      <c r="Y8" s="409"/>
      <c r="Z8" s="409"/>
      <c r="AA8" s="409"/>
      <c r="AB8" s="409"/>
      <c r="AC8" s="409"/>
      <c r="AD8" s="409"/>
      <c r="AE8" s="409"/>
      <c r="AF8" s="409"/>
      <c r="AG8" s="409"/>
      <c r="AH8" s="409"/>
      <c r="AI8" s="409"/>
      <c r="AJ8" s="409"/>
      <c r="AK8" s="409"/>
      <c r="AL8" s="409"/>
      <c r="AM8" s="409"/>
      <c r="AN8" s="409"/>
      <c r="AO8" s="409"/>
      <c r="AP8" s="409"/>
      <c r="AQ8" s="409"/>
    </row>
    <row r="10" spans="1:63" ht="18.75" x14ac:dyDescent="0.25">
      <c r="A10" s="408" t="s">
        <v>669</v>
      </c>
      <c r="B10" s="408"/>
      <c r="C10" s="408"/>
      <c r="D10" s="408"/>
      <c r="E10" s="408"/>
      <c r="F10" s="408"/>
      <c r="G10" s="408"/>
      <c r="H10" s="408"/>
      <c r="I10" s="408"/>
      <c r="J10" s="408"/>
      <c r="K10" s="408"/>
      <c r="L10" s="408"/>
      <c r="M10" s="408"/>
      <c r="N10" s="408"/>
      <c r="O10" s="408"/>
      <c r="P10" s="408"/>
      <c r="Q10" s="408"/>
      <c r="R10" s="408"/>
      <c r="S10" s="408"/>
      <c r="T10" s="408"/>
      <c r="U10" s="408"/>
      <c r="V10" s="408"/>
      <c r="W10" s="408"/>
      <c r="X10" s="408"/>
      <c r="Y10" s="408"/>
      <c r="Z10" s="408"/>
      <c r="AA10" s="408"/>
      <c r="AB10" s="408"/>
      <c r="AC10" s="408"/>
      <c r="AD10" s="408"/>
      <c r="AE10" s="408"/>
      <c r="AF10" s="408"/>
      <c r="AG10" s="408"/>
      <c r="AH10" s="408"/>
      <c r="AI10" s="408"/>
      <c r="AJ10" s="408"/>
      <c r="AK10" s="408"/>
      <c r="AL10" s="408"/>
      <c r="AM10" s="408"/>
      <c r="AN10" s="408"/>
      <c r="AO10" s="408"/>
      <c r="AP10" s="408"/>
      <c r="AQ10" s="408"/>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08" t="s">
        <v>863</v>
      </c>
      <c r="B12" s="408"/>
      <c r="C12" s="408"/>
      <c r="D12" s="408"/>
      <c r="E12" s="408"/>
      <c r="F12" s="408"/>
      <c r="G12" s="408"/>
      <c r="H12" s="408"/>
      <c r="I12" s="408"/>
      <c r="J12" s="408"/>
      <c r="K12" s="408"/>
      <c r="L12" s="408"/>
      <c r="M12" s="408"/>
      <c r="N12" s="408"/>
      <c r="O12" s="408"/>
      <c r="P12" s="408"/>
      <c r="Q12" s="408"/>
      <c r="R12" s="408"/>
      <c r="S12" s="408"/>
      <c r="T12" s="408"/>
      <c r="U12" s="408"/>
      <c r="V12" s="408"/>
      <c r="W12" s="408"/>
      <c r="X12" s="408"/>
      <c r="Y12" s="408"/>
      <c r="Z12" s="408"/>
      <c r="AA12" s="408"/>
      <c r="AB12" s="408"/>
      <c r="AC12" s="408"/>
      <c r="AD12" s="408"/>
      <c r="AE12" s="408"/>
      <c r="AF12" s="408"/>
      <c r="AG12" s="408"/>
      <c r="AH12" s="408"/>
      <c r="AI12" s="408"/>
      <c r="AJ12" s="408"/>
      <c r="AK12" s="408"/>
      <c r="AL12" s="408"/>
      <c r="AM12" s="408"/>
      <c r="AN12" s="408"/>
      <c r="AO12" s="408"/>
      <c r="AP12" s="408"/>
      <c r="AQ12" s="408"/>
      <c r="AR12" s="140"/>
      <c r="AS12" s="140"/>
      <c r="AT12" s="140"/>
      <c r="AU12" s="140"/>
      <c r="AV12" s="140"/>
      <c r="AW12" s="140"/>
      <c r="AX12" s="140"/>
      <c r="AY12" s="140"/>
      <c r="AZ12" s="140"/>
      <c r="BA12" s="140"/>
      <c r="BB12" s="140"/>
      <c r="BC12" s="140"/>
      <c r="BD12" s="140"/>
    </row>
    <row r="13" spans="1:63" s="141" customFormat="1" ht="15" x14ac:dyDescent="0.25">
      <c r="A13" s="411" t="s">
        <v>8</v>
      </c>
      <c r="B13" s="411"/>
      <c r="C13" s="411"/>
      <c r="D13" s="411"/>
      <c r="E13" s="411"/>
      <c r="F13" s="411"/>
      <c r="G13" s="411"/>
      <c r="H13" s="411"/>
      <c r="I13" s="411"/>
      <c r="J13" s="411"/>
      <c r="K13" s="411"/>
      <c r="L13" s="411"/>
      <c r="M13" s="411"/>
      <c r="N13" s="411"/>
      <c r="O13" s="411"/>
      <c r="P13" s="411"/>
      <c r="Q13" s="411"/>
      <c r="R13" s="411"/>
      <c r="S13" s="411"/>
      <c r="T13" s="411"/>
      <c r="U13" s="411"/>
      <c r="V13" s="411"/>
      <c r="W13" s="411"/>
      <c r="X13" s="411"/>
      <c r="Y13" s="411"/>
      <c r="Z13" s="411"/>
      <c r="AA13" s="411"/>
      <c r="AB13" s="411"/>
      <c r="AC13" s="411"/>
      <c r="AD13" s="411"/>
      <c r="AE13" s="411"/>
      <c r="AF13" s="411"/>
      <c r="AG13" s="411"/>
      <c r="AH13" s="411"/>
      <c r="AI13" s="411"/>
      <c r="AJ13" s="411"/>
      <c r="AK13" s="411"/>
      <c r="AL13" s="411"/>
      <c r="AM13" s="411"/>
      <c r="AN13" s="411"/>
      <c r="AO13" s="411"/>
      <c r="AP13" s="411"/>
      <c r="AQ13" s="411"/>
      <c r="AR13" s="142"/>
      <c r="AS13" s="142"/>
      <c r="AT13" s="142"/>
      <c r="AU13" s="142"/>
      <c r="AV13" s="142"/>
      <c r="AW13" s="142"/>
      <c r="AX13" s="142"/>
      <c r="AY13" s="142"/>
      <c r="AZ13" s="142"/>
      <c r="BA13" s="142"/>
      <c r="BB13" s="142"/>
      <c r="BC13" s="142"/>
      <c r="BD13" s="142"/>
    </row>
    <row r="14" spans="1:63" s="141" customFormat="1" ht="18.75" x14ac:dyDescent="0.25">
      <c r="A14" s="408"/>
      <c r="B14" s="408"/>
      <c r="C14" s="408"/>
      <c r="D14" s="408"/>
      <c r="E14" s="408"/>
      <c r="F14" s="408"/>
      <c r="G14" s="408"/>
      <c r="H14" s="408"/>
      <c r="I14" s="408"/>
      <c r="J14" s="408"/>
      <c r="K14" s="408"/>
      <c r="L14" s="408"/>
      <c r="M14" s="408"/>
      <c r="N14" s="408"/>
      <c r="O14" s="408"/>
      <c r="P14" s="408"/>
      <c r="Q14" s="408"/>
      <c r="R14" s="408"/>
      <c r="S14" s="408"/>
      <c r="T14" s="408"/>
      <c r="U14" s="408"/>
      <c r="V14" s="408"/>
      <c r="W14" s="408"/>
      <c r="X14" s="408"/>
      <c r="Y14" s="408"/>
      <c r="Z14" s="408"/>
      <c r="AA14" s="408"/>
      <c r="AB14" s="408"/>
      <c r="AC14" s="408"/>
      <c r="AD14" s="408"/>
      <c r="AE14" s="408"/>
      <c r="AF14" s="408"/>
      <c r="AG14" s="408"/>
      <c r="AH14" s="408"/>
      <c r="AI14" s="408"/>
      <c r="AJ14" s="408"/>
      <c r="AK14" s="408"/>
      <c r="AL14" s="408"/>
      <c r="AM14" s="408"/>
      <c r="AN14" s="408"/>
      <c r="AO14" s="408"/>
      <c r="AP14" s="408"/>
      <c r="AQ14" s="408"/>
      <c r="AR14" s="140"/>
      <c r="AS14" s="140"/>
      <c r="AT14" s="140"/>
      <c r="AU14" s="140"/>
      <c r="AV14" s="140"/>
      <c r="AW14" s="140"/>
      <c r="AX14" s="140"/>
      <c r="AY14" s="140"/>
      <c r="AZ14" s="140"/>
      <c r="BA14" s="140"/>
      <c r="BB14" s="140"/>
      <c r="BC14" s="140"/>
      <c r="BD14" s="140"/>
    </row>
    <row r="15" spans="1:63" ht="15.75" customHeight="1" x14ac:dyDescent="0.25">
      <c r="A15" s="412" t="s">
        <v>9</v>
      </c>
      <c r="B15" s="405" t="s">
        <v>10</v>
      </c>
      <c r="C15" s="405" t="s">
        <v>11</v>
      </c>
      <c r="D15" s="415" t="s">
        <v>12</v>
      </c>
      <c r="E15" s="415"/>
      <c r="F15" s="415"/>
      <c r="G15" s="415"/>
      <c r="H15" s="415"/>
      <c r="I15" s="415"/>
      <c r="J15" s="415"/>
      <c r="K15" s="415"/>
      <c r="L15" s="415"/>
      <c r="M15" s="415"/>
      <c r="N15" s="415"/>
      <c r="O15" s="415"/>
      <c r="P15" s="415"/>
      <c r="Q15" s="415"/>
      <c r="R15" s="415"/>
      <c r="S15" s="415"/>
      <c r="T15" s="415"/>
      <c r="U15" s="415"/>
      <c r="V15" s="415"/>
      <c r="W15" s="415"/>
      <c r="X15" s="415"/>
      <c r="Y15" s="415"/>
      <c r="Z15" s="415"/>
      <c r="AA15" s="415"/>
      <c r="AB15" s="415"/>
      <c r="AC15" s="415"/>
      <c r="AD15" s="415"/>
      <c r="AE15" s="415"/>
      <c r="AF15" s="415"/>
      <c r="AG15" s="415"/>
      <c r="AH15" s="415"/>
      <c r="AI15" s="415"/>
      <c r="AJ15" s="415"/>
      <c r="AK15" s="415"/>
      <c r="AL15" s="415"/>
      <c r="AM15" s="415"/>
      <c r="AN15" s="415"/>
      <c r="AO15" s="415"/>
      <c r="AP15" s="415" t="s">
        <v>12</v>
      </c>
      <c r="AQ15" s="415"/>
      <c r="AR15" s="415"/>
      <c r="AS15" s="415"/>
      <c r="AT15" s="415"/>
      <c r="AU15" s="415"/>
      <c r="AV15" s="415"/>
      <c r="AW15" s="415"/>
      <c r="AX15" s="415"/>
      <c r="AY15" s="415"/>
      <c r="AZ15" s="415"/>
      <c r="BA15" s="415"/>
      <c r="BB15" s="415"/>
      <c r="BC15" s="415"/>
      <c r="BD15" s="415"/>
      <c r="BE15" s="415"/>
      <c r="BF15" s="415"/>
      <c r="BG15" s="415"/>
      <c r="BH15" s="415"/>
      <c r="BI15" s="415"/>
      <c r="BJ15" s="415"/>
      <c r="BK15" s="415"/>
    </row>
    <row r="16" spans="1:63" ht="63" customHeight="1" x14ac:dyDescent="0.25">
      <c r="A16" s="412"/>
      <c r="B16" s="405"/>
      <c r="C16" s="405"/>
      <c r="D16" s="415" t="s">
        <v>13</v>
      </c>
      <c r="E16" s="415"/>
      <c r="F16" s="415"/>
      <c r="G16" s="415"/>
      <c r="H16" s="415"/>
      <c r="I16" s="415"/>
      <c r="J16" s="415"/>
      <c r="K16" s="415"/>
      <c r="L16" s="415"/>
      <c r="M16" s="415"/>
      <c r="N16" s="415"/>
      <c r="O16" s="415"/>
      <c r="P16" s="415"/>
      <c r="Q16" s="415"/>
      <c r="R16" s="415"/>
      <c r="S16" s="415"/>
      <c r="T16" s="415"/>
      <c r="U16" s="415"/>
      <c r="V16" s="415"/>
      <c r="W16" s="415"/>
      <c r="X16" s="415" t="s">
        <v>1100</v>
      </c>
      <c r="Y16" s="415"/>
      <c r="Z16" s="415"/>
      <c r="AA16" s="415"/>
      <c r="AB16" s="415"/>
      <c r="AC16" s="415"/>
      <c r="AD16" s="415"/>
      <c r="AE16" s="415"/>
      <c r="AF16" s="415"/>
      <c r="AG16" s="415"/>
      <c r="AH16" s="415"/>
      <c r="AI16" s="415"/>
      <c r="AJ16" s="415"/>
      <c r="AK16" s="415"/>
      <c r="AL16" s="415"/>
      <c r="AM16" s="415"/>
      <c r="AN16" s="415"/>
      <c r="AO16" s="415"/>
      <c r="AP16" s="415" t="s">
        <v>14</v>
      </c>
      <c r="AQ16" s="415"/>
      <c r="AR16" s="415"/>
      <c r="AS16" s="415"/>
      <c r="AT16" s="415"/>
      <c r="AU16" s="415"/>
      <c r="AV16" s="415" t="s">
        <v>15</v>
      </c>
      <c r="AW16" s="415"/>
      <c r="AX16" s="415"/>
      <c r="AY16" s="415"/>
      <c r="AZ16" s="415" t="s">
        <v>16</v>
      </c>
      <c r="BA16" s="415"/>
      <c r="BB16" s="415"/>
      <c r="BC16" s="415"/>
      <c r="BD16" s="415"/>
      <c r="BE16" s="415"/>
      <c r="BF16" s="415" t="s">
        <v>17</v>
      </c>
      <c r="BG16" s="415"/>
      <c r="BH16" s="415"/>
      <c r="BI16" s="415"/>
      <c r="BJ16" s="415" t="s">
        <v>18</v>
      </c>
      <c r="BK16" s="415"/>
    </row>
    <row r="17" spans="1:63" ht="233.25" customHeight="1" x14ac:dyDescent="0.25">
      <c r="A17" s="412"/>
      <c r="B17" s="405"/>
      <c r="C17" s="405"/>
      <c r="D17" s="416" t="s">
        <v>1101</v>
      </c>
      <c r="E17" s="416"/>
      <c r="F17" s="416" t="s">
        <v>1102</v>
      </c>
      <c r="G17" s="416"/>
      <c r="H17" s="416" t="s">
        <v>1103</v>
      </c>
      <c r="I17" s="416"/>
      <c r="J17" s="416" t="s">
        <v>1104</v>
      </c>
      <c r="K17" s="416"/>
      <c r="L17" s="416" t="s">
        <v>1105</v>
      </c>
      <c r="M17" s="416"/>
      <c r="N17" s="416" t="s">
        <v>1106</v>
      </c>
      <c r="O17" s="416"/>
      <c r="P17" s="416" t="s">
        <v>1107</v>
      </c>
      <c r="Q17" s="416"/>
      <c r="R17" s="416" t="s">
        <v>1108</v>
      </c>
      <c r="S17" s="416"/>
      <c r="T17" s="416" t="s">
        <v>1109</v>
      </c>
      <c r="U17" s="416"/>
      <c r="V17" s="416" t="s">
        <v>1110</v>
      </c>
      <c r="W17" s="416"/>
      <c r="X17" s="416" t="s">
        <v>1111</v>
      </c>
      <c r="Y17" s="416"/>
      <c r="Z17" s="416" t="s">
        <v>1112</v>
      </c>
      <c r="AA17" s="416"/>
      <c r="AB17" s="416" t="s">
        <v>1113</v>
      </c>
      <c r="AC17" s="416"/>
      <c r="AD17" s="416" t="s">
        <v>1114</v>
      </c>
      <c r="AE17" s="416"/>
      <c r="AF17" s="416" t="s">
        <v>1115</v>
      </c>
      <c r="AG17" s="416"/>
      <c r="AH17" s="416" t="s">
        <v>1116</v>
      </c>
      <c r="AI17" s="416"/>
      <c r="AJ17" s="416" t="s">
        <v>1117</v>
      </c>
      <c r="AK17" s="416"/>
      <c r="AL17" s="416" t="s">
        <v>1118</v>
      </c>
      <c r="AM17" s="416"/>
      <c r="AN17" s="416" t="s">
        <v>1119</v>
      </c>
      <c r="AO17" s="416"/>
      <c r="AP17" s="416" t="s">
        <v>1120</v>
      </c>
      <c r="AQ17" s="416"/>
      <c r="AR17" s="416" t="s">
        <v>1121</v>
      </c>
      <c r="AS17" s="416"/>
      <c r="AT17" s="416" t="s">
        <v>1122</v>
      </c>
      <c r="AU17" s="416"/>
      <c r="AV17" s="416" t="s">
        <v>1123</v>
      </c>
      <c r="AW17" s="416"/>
      <c r="AX17" s="416" t="s">
        <v>1124</v>
      </c>
      <c r="AY17" s="416"/>
      <c r="AZ17" s="416" t="s">
        <v>1125</v>
      </c>
      <c r="BA17" s="416"/>
      <c r="BB17" s="416" t="s">
        <v>1126</v>
      </c>
      <c r="BC17" s="416"/>
      <c r="BD17" s="416" t="s">
        <v>1127</v>
      </c>
      <c r="BE17" s="416"/>
      <c r="BF17" s="416" t="s">
        <v>1128</v>
      </c>
      <c r="BG17" s="416"/>
      <c r="BH17" s="416" t="s">
        <v>1129</v>
      </c>
      <c r="BI17" s="416"/>
      <c r="BJ17" s="416" t="s">
        <v>19</v>
      </c>
      <c r="BK17" s="416"/>
    </row>
    <row r="18" spans="1:63" ht="71.25" customHeight="1" x14ac:dyDescent="0.25">
      <c r="A18" s="412"/>
      <c r="B18" s="405"/>
      <c r="C18" s="405"/>
      <c r="D18" s="331" t="s">
        <v>59</v>
      </c>
      <c r="E18" s="331" t="s">
        <v>1169</v>
      </c>
      <c r="F18" s="331" t="s">
        <v>59</v>
      </c>
      <c r="G18" s="331" t="s">
        <v>1169</v>
      </c>
      <c r="H18" s="331" t="s">
        <v>59</v>
      </c>
      <c r="I18" s="331" t="s">
        <v>1169</v>
      </c>
      <c r="J18" s="331" t="s">
        <v>59</v>
      </c>
      <c r="K18" s="331" t="s">
        <v>1169</v>
      </c>
      <c r="L18" s="331" t="s">
        <v>59</v>
      </c>
      <c r="M18" s="331" t="s">
        <v>1169</v>
      </c>
      <c r="N18" s="331" t="s">
        <v>59</v>
      </c>
      <c r="O18" s="331" t="s">
        <v>1169</v>
      </c>
      <c r="P18" s="331" t="s">
        <v>59</v>
      </c>
      <c r="Q18" s="331" t="s">
        <v>1169</v>
      </c>
      <c r="R18" s="331" t="s">
        <v>59</v>
      </c>
      <c r="S18" s="331" t="s">
        <v>1169</v>
      </c>
      <c r="T18" s="331" t="s">
        <v>59</v>
      </c>
      <c r="U18" s="331" t="s">
        <v>1169</v>
      </c>
      <c r="V18" s="331" t="s">
        <v>59</v>
      </c>
      <c r="W18" s="331" t="s">
        <v>1169</v>
      </c>
      <c r="X18" s="331" t="s">
        <v>59</v>
      </c>
      <c r="Y18" s="331" t="s">
        <v>1169</v>
      </c>
      <c r="Z18" s="331" t="s">
        <v>59</v>
      </c>
      <c r="AA18" s="331" t="s">
        <v>1169</v>
      </c>
      <c r="AB18" s="331" t="s">
        <v>59</v>
      </c>
      <c r="AC18" s="331" t="s">
        <v>1169</v>
      </c>
      <c r="AD18" s="331" t="s">
        <v>59</v>
      </c>
      <c r="AE18" s="331" t="s">
        <v>1169</v>
      </c>
      <c r="AF18" s="331" t="s">
        <v>59</v>
      </c>
      <c r="AG18" s="331" t="s">
        <v>1169</v>
      </c>
      <c r="AH18" s="331" t="s">
        <v>59</v>
      </c>
      <c r="AI18" s="331" t="s">
        <v>1169</v>
      </c>
      <c r="AJ18" s="331" t="s">
        <v>59</v>
      </c>
      <c r="AK18" s="331" t="s">
        <v>1169</v>
      </c>
      <c r="AL18" s="331" t="s">
        <v>59</v>
      </c>
      <c r="AM18" s="331" t="s">
        <v>1169</v>
      </c>
      <c r="AN18" s="331" t="s">
        <v>59</v>
      </c>
      <c r="AO18" s="331" t="s">
        <v>1169</v>
      </c>
      <c r="AP18" s="331" t="s">
        <v>59</v>
      </c>
      <c r="AQ18" s="331" t="s">
        <v>1169</v>
      </c>
      <c r="AR18" s="331" t="s">
        <v>59</v>
      </c>
      <c r="AS18" s="331" t="s">
        <v>1169</v>
      </c>
      <c r="AT18" s="331" t="s">
        <v>59</v>
      </c>
      <c r="AU18" s="331" t="s">
        <v>1169</v>
      </c>
      <c r="AV18" s="331" t="s">
        <v>59</v>
      </c>
      <c r="AW18" s="331" t="s">
        <v>1169</v>
      </c>
      <c r="AX18" s="331" t="s">
        <v>59</v>
      </c>
      <c r="AY18" s="331" t="s">
        <v>1169</v>
      </c>
      <c r="AZ18" s="331" t="s">
        <v>59</v>
      </c>
      <c r="BA18" s="331" t="s">
        <v>1169</v>
      </c>
      <c r="BB18" s="331" t="s">
        <v>59</v>
      </c>
      <c r="BC18" s="331" t="s">
        <v>1169</v>
      </c>
      <c r="BD18" s="331" t="s">
        <v>59</v>
      </c>
      <c r="BE18" s="331" t="s">
        <v>1169</v>
      </c>
      <c r="BF18" s="331" t="s">
        <v>59</v>
      </c>
      <c r="BG18" s="331" t="s">
        <v>1169</v>
      </c>
      <c r="BH18" s="331" t="s">
        <v>59</v>
      </c>
      <c r="BI18" s="331" t="s">
        <v>1169</v>
      </c>
      <c r="BJ18" s="331" t="s">
        <v>59</v>
      </c>
      <c r="BK18" s="331" t="s">
        <v>1169</v>
      </c>
    </row>
    <row r="19" spans="1:63" s="143" customFormat="1" ht="15.75" x14ac:dyDescent="0.25">
      <c r="A19" s="275">
        <v>1</v>
      </c>
      <c r="B19" s="274">
        <v>2</v>
      </c>
      <c r="C19" s="274">
        <v>3</v>
      </c>
      <c r="D19" s="330" t="s">
        <v>20</v>
      </c>
      <c r="E19" s="330" t="s">
        <v>21</v>
      </c>
      <c r="F19" s="330" t="s">
        <v>22</v>
      </c>
      <c r="G19" s="330" t="s">
        <v>23</v>
      </c>
      <c r="H19" s="330" t="s">
        <v>1130</v>
      </c>
      <c r="I19" s="330" t="s">
        <v>1131</v>
      </c>
      <c r="J19" s="330" t="s">
        <v>1132</v>
      </c>
      <c r="K19" s="330" t="s">
        <v>1133</v>
      </c>
      <c r="L19" s="330" t="s">
        <v>1134</v>
      </c>
      <c r="M19" s="330" t="s">
        <v>1135</v>
      </c>
      <c r="N19" s="330" t="s">
        <v>1136</v>
      </c>
      <c r="O19" s="330" t="s">
        <v>1137</v>
      </c>
      <c r="P19" s="330" t="s">
        <v>1138</v>
      </c>
      <c r="Q19" s="330" t="s">
        <v>1139</v>
      </c>
      <c r="R19" s="330" t="s">
        <v>1140</v>
      </c>
      <c r="S19" s="330" t="s">
        <v>1141</v>
      </c>
      <c r="T19" s="330" t="s">
        <v>1142</v>
      </c>
      <c r="U19" s="330" t="s">
        <v>1143</v>
      </c>
      <c r="V19" s="330" t="s">
        <v>1144</v>
      </c>
      <c r="W19" s="330" t="s">
        <v>1145</v>
      </c>
      <c r="X19" s="330" t="s">
        <v>24</v>
      </c>
      <c r="Y19" s="330" t="s">
        <v>25</v>
      </c>
      <c r="Z19" s="330" t="s">
        <v>26</v>
      </c>
      <c r="AA19" s="330" t="s">
        <v>27</v>
      </c>
      <c r="AB19" s="330" t="s">
        <v>470</v>
      </c>
      <c r="AC19" s="330" t="s">
        <v>1146</v>
      </c>
      <c r="AD19" s="330" t="s">
        <v>1147</v>
      </c>
      <c r="AE19" s="330" t="s">
        <v>1148</v>
      </c>
      <c r="AF19" s="330" t="s">
        <v>1149</v>
      </c>
      <c r="AG19" s="330" t="s">
        <v>1150</v>
      </c>
      <c r="AH19" s="330" t="s">
        <v>1151</v>
      </c>
      <c r="AI19" s="330" t="s">
        <v>1152</v>
      </c>
      <c r="AJ19" s="330" t="s">
        <v>1153</v>
      </c>
      <c r="AK19" s="330" t="s">
        <v>1154</v>
      </c>
      <c r="AL19" s="330" t="s">
        <v>1155</v>
      </c>
      <c r="AM19" s="330" t="s">
        <v>1156</v>
      </c>
      <c r="AN19" s="330" t="s">
        <v>1157</v>
      </c>
      <c r="AO19" s="330" t="s">
        <v>1158</v>
      </c>
      <c r="AP19" s="330" t="s">
        <v>28</v>
      </c>
      <c r="AQ19" s="330" t="s">
        <v>29</v>
      </c>
      <c r="AR19" s="330" t="s">
        <v>30</v>
      </c>
      <c r="AS19" s="330" t="s">
        <v>31</v>
      </c>
      <c r="AT19" s="330" t="s">
        <v>1159</v>
      </c>
      <c r="AU19" s="330" t="s">
        <v>1160</v>
      </c>
      <c r="AV19" s="330" t="s">
        <v>32</v>
      </c>
      <c r="AW19" s="330" t="s">
        <v>33</v>
      </c>
      <c r="AX19" s="330" t="s">
        <v>34</v>
      </c>
      <c r="AY19" s="330" t="s">
        <v>35</v>
      </c>
      <c r="AZ19" s="330" t="s">
        <v>36</v>
      </c>
      <c r="BA19" s="330" t="s">
        <v>37</v>
      </c>
      <c r="BB19" s="330" t="s">
        <v>38</v>
      </c>
      <c r="BC19" s="330" t="s">
        <v>39</v>
      </c>
      <c r="BD19" s="330" t="s">
        <v>1161</v>
      </c>
      <c r="BE19" s="330" t="s">
        <v>1162</v>
      </c>
      <c r="BF19" s="330" t="s">
        <v>40</v>
      </c>
      <c r="BG19" s="330" t="s">
        <v>41</v>
      </c>
      <c r="BH19" s="330" t="s">
        <v>42</v>
      </c>
      <c r="BI19" s="330" t="s">
        <v>43</v>
      </c>
      <c r="BJ19" s="332" t="s">
        <v>44</v>
      </c>
      <c r="BK19" s="332" t="s">
        <v>45</v>
      </c>
    </row>
    <row r="20" spans="1:63" s="143" customFormat="1" ht="31.5" hidden="1" x14ac:dyDescent="0.25">
      <c r="A20" s="128">
        <f>В0228_1037000158513_02_0_69_!A21</f>
        <v>0</v>
      </c>
      <c r="B20" s="144" t="str">
        <f>В0228_1037000158513_02_0_69_!B21</f>
        <v>ВСЕГО по инвестиционной программе, в том числе:</v>
      </c>
      <c r="C20" s="145" t="str">
        <f>В0228_1037000158513_02_0_69_!C21</f>
        <v>Г</v>
      </c>
      <c r="D20" s="215">
        <f t="shared" ref="D20:BK20" si="0">SUM(D21:D26)</f>
        <v>0</v>
      </c>
      <c r="E20" s="215">
        <f t="shared" si="0"/>
        <v>0</v>
      </c>
      <c r="F20" s="215">
        <f t="shared" si="0"/>
        <v>0</v>
      </c>
      <c r="G20" s="215">
        <f t="shared" si="0"/>
        <v>0</v>
      </c>
      <c r="H20" s="215">
        <f t="shared" si="0"/>
        <v>0</v>
      </c>
      <c r="I20" s="215">
        <f t="shared" si="0"/>
        <v>0</v>
      </c>
      <c r="J20" s="215">
        <f t="shared" si="0"/>
        <v>0</v>
      </c>
      <c r="K20" s="215">
        <f t="shared" si="0"/>
        <v>0</v>
      </c>
      <c r="L20" s="215">
        <f t="shared" si="0"/>
        <v>0</v>
      </c>
      <c r="M20" s="215">
        <f t="shared" si="0"/>
        <v>382</v>
      </c>
      <c r="N20" s="215">
        <f t="shared" si="0"/>
        <v>0</v>
      </c>
      <c r="O20" s="215">
        <f t="shared" si="0"/>
        <v>0</v>
      </c>
      <c r="P20" s="215">
        <f t="shared" si="0"/>
        <v>0</v>
      </c>
      <c r="Q20" s="215">
        <f t="shared" si="0"/>
        <v>0</v>
      </c>
      <c r="R20" s="215">
        <f t="shared" si="0"/>
        <v>0</v>
      </c>
      <c r="S20" s="215">
        <f t="shared" si="0"/>
        <v>0</v>
      </c>
      <c r="T20" s="215">
        <f t="shared" si="0"/>
        <v>0</v>
      </c>
      <c r="U20" s="215">
        <f t="shared" si="0"/>
        <v>0</v>
      </c>
      <c r="V20" s="215">
        <f t="shared" si="0"/>
        <v>0</v>
      </c>
      <c r="W20" s="215">
        <f t="shared" si="0"/>
        <v>0</v>
      </c>
      <c r="X20" s="215">
        <f t="shared" si="0"/>
        <v>0</v>
      </c>
      <c r="Y20" s="215">
        <f t="shared" si="0"/>
        <v>0</v>
      </c>
      <c r="Z20" s="215">
        <f t="shared" si="0"/>
        <v>0</v>
      </c>
      <c r="AA20" s="215">
        <f t="shared" si="0"/>
        <v>0</v>
      </c>
      <c r="AB20" s="215">
        <f t="shared" si="0"/>
        <v>0</v>
      </c>
      <c r="AC20" s="215">
        <f t="shared" si="0"/>
        <v>0</v>
      </c>
      <c r="AD20" s="215">
        <f t="shared" si="0"/>
        <v>0</v>
      </c>
      <c r="AE20" s="215">
        <f t="shared" si="0"/>
        <v>0</v>
      </c>
      <c r="AF20" s="215">
        <f t="shared" si="0"/>
        <v>0</v>
      </c>
      <c r="AG20" s="215">
        <f t="shared" si="0"/>
        <v>0</v>
      </c>
      <c r="AH20" s="215">
        <f t="shared" si="0"/>
        <v>0</v>
      </c>
      <c r="AI20" s="215">
        <f t="shared" si="0"/>
        <v>0</v>
      </c>
      <c r="AJ20" s="215">
        <f t="shared" si="0"/>
        <v>0</v>
      </c>
      <c r="AK20" s="215">
        <f t="shared" si="0"/>
        <v>0</v>
      </c>
      <c r="AL20" s="215">
        <f t="shared" si="0"/>
        <v>0</v>
      </c>
      <c r="AM20" s="215">
        <f t="shared" si="0"/>
        <v>0</v>
      </c>
      <c r="AN20" s="215">
        <f t="shared" si="0"/>
        <v>0</v>
      </c>
      <c r="AO20" s="215">
        <f t="shared" si="0"/>
        <v>0</v>
      </c>
      <c r="AP20" s="215">
        <f t="shared" si="0"/>
        <v>0</v>
      </c>
      <c r="AQ20" s="215">
        <f t="shared" si="0"/>
        <v>0</v>
      </c>
      <c r="AR20" s="215">
        <f t="shared" si="0"/>
        <v>0</v>
      </c>
      <c r="AS20" s="215">
        <f t="shared" si="0"/>
        <v>0</v>
      </c>
      <c r="AT20" s="215">
        <f t="shared" si="0"/>
        <v>0</v>
      </c>
      <c r="AU20" s="215">
        <f t="shared" si="0"/>
        <v>0</v>
      </c>
      <c r="AV20" s="215">
        <f t="shared" si="0"/>
        <v>0</v>
      </c>
      <c r="AW20" s="215">
        <f t="shared" si="0"/>
        <v>0</v>
      </c>
      <c r="AX20" s="215">
        <f t="shared" si="0"/>
        <v>0</v>
      </c>
      <c r="AY20" s="215">
        <f t="shared" si="0"/>
        <v>0</v>
      </c>
      <c r="AZ20" s="215">
        <f t="shared" si="0"/>
        <v>0</v>
      </c>
      <c r="BA20" s="215">
        <f t="shared" si="0"/>
        <v>0</v>
      </c>
      <c r="BB20" s="215">
        <f t="shared" si="0"/>
        <v>0</v>
      </c>
      <c r="BC20" s="215">
        <f t="shared" si="0"/>
        <v>0</v>
      </c>
      <c r="BD20" s="215">
        <f t="shared" si="0"/>
        <v>0</v>
      </c>
      <c r="BE20" s="215">
        <f t="shared" si="0"/>
        <v>0</v>
      </c>
      <c r="BF20" s="215">
        <f t="shared" si="0"/>
        <v>0</v>
      </c>
      <c r="BG20" s="215">
        <f t="shared" si="0"/>
        <v>0</v>
      </c>
      <c r="BH20" s="215">
        <f t="shared" si="0"/>
        <v>0</v>
      </c>
      <c r="BI20" s="215">
        <f t="shared" si="0"/>
        <v>0</v>
      </c>
      <c r="BJ20" s="215">
        <f t="shared" si="0"/>
        <v>0</v>
      </c>
      <c r="BK20" s="215">
        <f t="shared" si="0"/>
        <v>0</v>
      </c>
    </row>
    <row r="21" spans="1:63" ht="31.5" hidden="1" x14ac:dyDescent="0.25">
      <c r="A21" s="128" t="str">
        <f>В0228_1037000158513_02_0_69_!A22</f>
        <v>0.1</v>
      </c>
      <c r="B21" s="144" t="str">
        <f>В0228_1037000158513_02_0_69_!B22</f>
        <v>Технологическое присоединение, всего</v>
      </c>
      <c r="C21" s="145" t="str">
        <f>В0228_1037000158513_02_0_69_!C22</f>
        <v>Г</v>
      </c>
      <c r="D21" s="152">
        <f t="shared" ref="D21:BK21" si="1">SUM(D27)</f>
        <v>0</v>
      </c>
      <c r="E21" s="152">
        <f t="shared" si="1"/>
        <v>0</v>
      </c>
      <c r="F21" s="152">
        <f t="shared" si="1"/>
        <v>0</v>
      </c>
      <c r="G21" s="152">
        <f t="shared" si="1"/>
        <v>0</v>
      </c>
      <c r="H21" s="152">
        <f t="shared" si="1"/>
        <v>0</v>
      </c>
      <c r="I21" s="152">
        <f t="shared" si="1"/>
        <v>0</v>
      </c>
      <c r="J21" s="152">
        <f t="shared" si="1"/>
        <v>0</v>
      </c>
      <c r="K21" s="152">
        <f t="shared" si="1"/>
        <v>0</v>
      </c>
      <c r="L21" s="152">
        <f t="shared" si="1"/>
        <v>0</v>
      </c>
      <c r="M21" s="152">
        <f t="shared" si="1"/>
        <v>0</v>
      </c>
      <c r="N21" s="152">
        <f t="shared" si="1"/>
        <v>0</v>
      </c>
      <c r="O21" s="152">
        <f t="shared" si="1"/>
        <v>0</v>
      </c>
      <c r="P21" s="152">
        <f t="shared" si="1"/>
        <v>0</v>
      </c>
      <c r="Q21" s="152">
        <f t="shared" si="1"/>
        <v>0</v>
      </c>
      <c r="R21" s="152">
        <f t="shared" si="1"/>
        <v>0</v>
      </c>
      <c r="S21" s="152">
        <f t="shared" si="1"/>
        <v>0</v>
      </c>
      <c r="T21" s="152">
        <f t="shared" si="1"/>
        <v>0</v>
      </c>
      <c r="U21" s="152">
        <f t="shared" si="1"/>
        <v>0</v>
      </c>
      <c r="V21" s="152">
        <f t="shared" si="1"/>
        <v>0</v>
      </c>
      <c r="W21" s="152">
        <f t="shared" si="1"/>
        <v>0</v>
      </c>
      <c r="X21" s="152">
        <f t="shared" si="1"/>
        <v>0</v>
      </c>
      <c r="Y21" s="152">
        <f t="shared" si="1"/>
        <v>0</v>
      </c>
      <c r="Z21" s="152">
        <f t="shared" si="1"/>
        <v>0</v>
      </c>
      <c r="AA21" s="152">
        <f t="shared" si="1"/>
        <v>0</v>
      </c>
      <c r="AB21" s="152">
        <f t="shared" si="1"/>
        <v>0</v>
      </c>
      <c r="AC21" s="152">
        <f t="shared" si="1"/>
        <v>0</v>
      </c>
      <c r="AD21" s="152">
        <f t="shared" si="1"/>
        <v>0</v>
      </c>
      <c r="AE21" s="152">
        <f t="shared" si="1"/>
        <v>0</v>
      </c>
      <c r="AF21" s="152">
        <f t="shared" si="1"/>
        <v>0</v>
      </c>
      <c r="AG21" s="152">
        <f t="shared" si="1"/>
        <v>0</v>
      </c>
      <c r="AH21" s="152">
        <f t="shared" si="1"/>
        <v>0</v>
      </c>
      <c r="AI21" s="152">
        <f t="shared" si="1"/>
        <v>0</v>
      </c>
      <c r="AJ21" s="152">
        <f t="shared" si="1"/>
        <v>0</v>
      </c>
      <c r="AK21" s="152">
        <f t="shared" si="1"/>
        <v>0</v>
      </c>
      <c r="AL21" s="152">
        <f t="shared" si="1"/>
        <v>0</v>
      </c>
      <c r="AM21" s="152">
        <f t="shared" si="1"/>
        <v>0</v>
      </c>
      <c r="AN21" s="152">
        <f t="shared" si="1"/>
        <v>0</v>
      </c>
      <c r="AO21" s="152">
        <f t="shared" si="1"/>
        <v>0</v>
      </c>
      <c r="AP21" s="152">
        <f t="shared" si="1"/>
        <v>0</v>
      </c>
      <c r="AQ21" s="152">
        <f t="shared" si="1"/>
        <v>0</v>
      </c>
      <c r="AR21" s="152">
        <f t="shared" si="1"/>
        <v>0</v>
      </c>
      <c r="AS21" s="152">
        <f t="shared" si="1"/>
        <v>0</v>
      </c>
      <c r="AT21" s="152">
        <f t="shared" si="1"/>
        <v>0</v>
      </c>
      <c r="AU21" s="152">
        <f t="shared" si="1"/>
        <v>0</v>
      </c>
      <c r="AV21" s="152">
        <f t="shared" si="1"/>
        <v>0</v>
      </c>
      <c r="AW21" s="152">
        <f t="shared" si="1"/>
        <v>0</v>
      </c>
      <c r="AX21" s="152">
        <f t="shared" si="1"/>
        <v>0</v>
      </c>
      <c r="AY21" s="152">
        <f t="shared" si="1"/>
        <v>0</v>
      </c>
      <c r="AZ21" s="152">
        <f t="shared" si="1"/>
        <v>0</v>
      </c>
      <c r="BA21" s="152">
        <f t="shared" si="1"/>
        <v>0</v>
      </c>
      <c r="BB21" s="152">
        <f t="shared" si="1"/>
        <v>0</v>
      </c>
      <c r="BC21" s="152">
        <f t="shared" si="1"/>
        <v>0</v>
      </c>
      <c r="BD21" s="152">
        <f t="shared" si="1"/>
        <v>0</v>
      </c>
      <c r="BE21" s="152">
        <f t="shared" si="1"/>
        <v>0</v>
      </c>
      <c r="BF21" s="152">
        <f t="shared" si="1"/>
        <v>0</v>
      </c>
      <c r="BG21" s="152">
        <f t="shared" si="1"/>
        <v>0</v>
      </c>
      <c r="BH21" s="152">
        <f t="shared" si="1"/>
        <v>0</v>
      </c>
      <c r="BI21" s="152">
        <f t="shared" si="1"/>
        <v>0</v>
      </c>
      <c r="BJ21" s="152">
        <f t="shared" si="1"/>
        <v>0</v>
      </c>
      <c r="BK21" s="152">
        <f t="shared" si="1"/>
        <v>0</v>
      </c>
    </row>
    <row r="22" spans="1:63" ht="31.5" hidden="1" x14ac:dyDescent="0.25">
      <c r="A22" s="128" t="str">
        <f>В0228_1037000158513_02_0_69_!A23</f>
        <v>0.2</v>
      </c>
      <c r="B22" s="144" t="str">
        <f>В0228_1037000158513_02_0_69_!B23</f>
        <v>Реконструкция, модернизация, техническое перевооружение, всего</v>
      </c>
      <c r="C22" s="145" t="str">
        <f>В0228_1037000158513_02_0_69_!C23</f>
        <v>Г</v>
      </c>
      <c r="D22" s="152">
        <f t="shared" ref="D22:BK22" si="2">SUM(D45)</f>
        <v>0</v>
      </c>
      <c r="E22" s="152">
        <f t="shared" si="2"/>
        <v>0</v>
      </c>
      <c r="F22" s="152">
        <f t="shared" si="2"/>
        <v>0</v>
      </c>
      <c r="G22" s="152">
        <f t="shared" si="2"/>
        <v>0</v>
      </c>
      <c r="H22" s="152">
        <f t="shared" si="2"/>
        <v>0</v>
      </c>
      <c r="I22" s="152">
        <f t="shared" si="2"/>
        <v>0</v>
      </c>
      <c r="J22" s="152">
        <f t="shared" si="2"/>
        <v>0</v>
      </c>
      <c r="K22" s="152">
        <f t="shared" si="2"/>
        <v>0</v>
      </c>
      <c r="L22" s="152">
        <f t="shared" si="2"/>
        <v>0</v>
      </c>
      <c r="M22" s="152">
        <f t="shared" si="2"/>
        <v>382</v>
      </c>
      <c r="N22" s="152">
        <f t="shared" si="2"/>
        <v>0</v>
      </c>
      <c r="O22" s="152">
        <f t="shared" si="2"/>
        <v>0</v>
      </c>
      <c r="P22" s="152">
        <f t="shared" si="2"/>
        <v>0</v>
      </c>
      <c r="Q22" s="152">
        <f t="shared" si="2"/>
        <v>0</v>
      </c>
      <c r="R22" s="152">
        <f t="shared" si="2"/>
        <v>0</v>
      </c>
      <c r="S22" s="152">
        <f t="shared" si="2"/>
        <v>0</v>
      </c>
      <c r="T22" s="152">
        <f t="shared" si="2"/>
        <v>0</v>
      </c>
      <c r="U22" s="152">
        <f t="shared" si="2"/>
        <v>0</v>
      </c>
      <c r="V22" s="152">
        <f t="shared" si="2"/>
        <v>0</v>
      </c>
      <c r="W22" s="152">
        <f t="shared" si="2"/>
        <v>0</v>
      </c>
      <c r="X22" s="152">
        <f t="shared" si="2"/>
        <v>0</v>
      </c>
      <c r="Y22" s="152">
        <f t="shared" si="2"/>
        <v>0</v>
      </c>
      <c r="Z22" s="152">
        <f t="shared" si="2"/>
        <v>0</v>
      </c>
      <c r="AA22" s="152">
        <f t="shared" si="2"/>
        <v>0</v>
      </c>
      <c r="AB22" s="152">
        <f t="shared" si="2"/>
        <v>0</v>
      </c>
      <c r="AC22" s="152">
        <f t="shared" si="2"/>
        <v>0</v>
      </c>
      <c r="AD22" s="152">
        <f t="shared" si="2"/>
        <v>0</v>
      </c>
      <c r="AE22" s="152">
        <f t="shared" si="2"/>
        <v>0</v>
      </c>
      <c r="AF22" s="152">
        <f t="shared" si="2"/>
        <v>0</v>
      </c>
      <c r="AG22" s="152">
        <f t="shared" si="2"/>
        <v>0</v>
      </c>
      <c r="AH22" s="152">
        <f t="shared" si="2"/>
        <v>0</v>
      </c>
      <c r="AI22" s="152">
        <f t="shared" si="2"/>
        <v>0</v>
      </c>
      <c r="AJ22" s="152">
        <f t="shared" si="2"/>
        <v>0</v>
      </c>
      <c r="AK22" s="152">
        <f t="shared" si="2"/>
        <v>0</v>
      </c>
      <c r="AL22" s="152">
        <f t="shared" si="2"/>
        <v>0</v>
      </c>
      <c r="AM22" s="152">
        <f t="shared" si="2"/>
        <v>0</v>
      </c>
      <c r="AN22" s="152">
        <f t="shared" si="2"/>
        <v>0</v>
      </c>
      <c r="AO22" s="152">
        <f t="shared" si="2"/>
        <v>0</v>
      </c>
      <c r="AP22" s="152">
        <f t="shared" si="2"/>
        <v>0</v>
      </c>
      <c r="AQ22" s="152">
        <f t="shared" si="2"/>
        <v>0</v>
      </c>
      <c r="AR22" s="152">
        <f t="shared" si="2"/>
        <v>0</v>
      </c>
      <c r="AS22" s="152">
        <f t="shared" si="2"/>
        <v>0</v>
      </c>
      <c r="AT22" s="152">
        <f t="shared" si="2"/>
        <v>0</v>
      </c>
      <c r="AU22" s="152">
        <f t="shared" si="2"/>
        <v>0</v>
      </c>
      <c r="AV22" s="152">
        <f t="shared" si="2"/>
        <v>0</v>
      </c>
      <c r="AW22" s="152">
        <f t="shared" si="2"/>
        <v>0</v>
      </c>
      <c r="AX22" s="152">
        <f t="shared" si="2"/>
        <v>0</v>
      </c>
      <c r="AY22" s="152">
        <f t="shared" si="2"/>
        <v>0</v>
      </c>
      <c r="AZ22" s="152">
        <f t="shared" si="2"/>
        <v>0</v>
      </c>
      <c r="BA22" s="152">
        <f t="shared" si="2"/>
        <v>0</v>
      </c>
      <c r="BB22" s="152">
        <f t="shared" si="2"/>
        <v>0</v>
      </c>
      <c r="BC22" s="152">
        <f t="shared" si="2"/>
        <v>0</v>
      </c>
      <c r="BD22" s="152">
        <f t="shared" si="2"/>
        <v>0</v>
      </c>
      <c r="BE22" s="152">
        <f t="shared" si="2"/>
        <v>0</v>
      </c>
      <c r="BF22" s="152">
        <f t="shared" si="2"/>
        <v>0</v>
      </c>
      <c r="BG22" s="152">
        <f t="shared" si="2"/>
        <v>0</v>
      </c>
      <c r="BH22" s="152">
        <f t="shared" si="2"/>
        <v>0</v>
      </c>
      <c r="BI22" s="152">
        <f t="shared" si="2"/>
        <v>0</v>
      </c>
      <c r="BJ22" s="152">
        <f t="shared" si="2"/>
        <v>0</v>
      </c>
      <c r="BK22" s="152">
        <f t="shared" si="2"/>
        <v>0</v>
      </c>
    </row>
    <row r="23" spans="1:63" ht="78.75" hidden="1" x14ac:dyDescent="0.25">
      <c r="A23" s="128" t="str">
        <f>В0228_1037000158513_02_0_69_!A24</f>
        <v>0.3</v>
      </c>
      <c r="B23" s="144" t="str">
        <f>В0228_1037000158513_02_0_69_!B24</f>
        <v>Инвестиционные проекты, реализация которых обуславливается схемами и программами перспективного развития электроэнергетики, всего</v>
      </c>
      <c r="C23" s="145" t="str">
        <f>В0228_1037000158513_02_0_69_!C24</f>
        <v>Г</v>
      </c>
      <c r="D23" s="152">
        <f t="shared" ref="D23:BK23" si="3">SUM(D74)</f>
        <v>0</v>
      </c>
      <c r="E23" s="152">
        <f t="shared" si="3"/>
        <v>0</v>
      </c>
      <c r="F23" s="152">
        <f t="shared" si="3"/>
        <v>0</v>
      </c>
      <c r="G23" s="152">
        <f t="shared" si="3"/>
        <v>0</v>
      </c>
      <c r="H23" s="152">
        <f t="shared" si="3"/>
        <v>0</v>
      </c>
      <c r="I23" s="152">
        <f t="shared" si="3"/>
        <v>0</v>
      </c>
      <c r="J23" s="152">
        <f t="shared" si="3"/>
        <v>0</v>
      </c>
      <c r="K23" s="152">
        <f t="shared" si="3"/>
        <v>0</v>
      </c>
      <c r="L23" s="152">
        <f t="shared" si="3"/>
        <v>0</v>
      </c>
      <c r="M23" s="152">
        <f t="shared" si="3"/>
        <v>0</v>
      </c>
      <c r="N23" s="152">
        <f t="shared" si="3"/>
        <v>0</v>
      </c>
      <c r="O23" s="152">
        <f t="shared" si="3"/>
        <v>0</v>
      </c>
      <c r="P23" s="152">
        <f t="shared" si="3"/>
        <v>0</v>
      </c>
      <c r="Q23" s="152">
        <f t="shared" si="3"/>
        <v>0</v>
      </c>
      <c r="R23" s="152">
        <f t="shared" si="3"/>
        <v>0</v>
      </c>
      <c r="S23" s="152">
        <f t="shared" si="3"/>
        <v>0</v>
      </c>
      <c r="T23" s="152">
        <f t="shared" si="3"/>
        <v>0</v>
      </c>
      <c r="U23" s="152">
        <f t="shared" si="3"/>
        <v>0</v>
      </c>
      <c r="V23" s="152">
        <f t="shared" si="3"/>
        <v>0</v>
      </c>
      <c r="W23" s="152">
        <f t="shared" si="3"/>
        <v>0</v>
      </c>
      <c r="X23" s="152">
        <f t="shared" si="3"/>
        <v>0</v>
      </c>
      <c r="Y23" s="152">
        <f t="shared" si="3"/>
        <v>0</v>
      </c>
      <c r="Z23" s="152">
        <f t="shared" si="3"/>
        <v>0</v>
      </c>
      <c r="AA23" s="152">
        <f t="shared" si="3"/>
        <v>0</v>
      </c>
      <c r="AB23" s="152">
        <f t="shared" si="3"/>
        <v>0</v>
      </c>
      <c r="AC23" s="152">
        <f t="shared" si="3"/>
        <v>0</v>
      </c>
      <c r="AD23" s="152">
        <f t="shared" si="3"/>
        <v>0</v>
      </c>
      <c r="AE23" s="152">
        <f t="shared" si="3"/>
        <v>0</v>
      </c>
      <c r="AF23" s="152">
        <f t="shared" si="3"/>
        <v>0</v>
      </c>
      <c r="AG23" s="152">
        <f t="shared" si="3"/>
        <v>0</v>
      </c>
      <c r="AH23" s="152">
        <f t="shared" si="3"/>
        <v>0</v>
      </c>
      <c r="AI23" s="152">
        <f t="shared" si="3"/>
        <v>0</v>
      </c>
      <c r="AJ23" s="152">
        <f t="shared" si="3"/>
        <v>0</v>
      </c>
      <c r="AK23" s="152">
        <f t="shared" si="3"/>
        <v>0</v>
      </c>
      <c r="AL23" s="152">
        <f t="shared" si="3"/>
        <v>0</v>
      </c>
      <c r="AM23" s="152">
        <f t="shared" si="3"/>
        <v>0</v>
      </c>
      <c r="AN23" s="152">
        <f t="shared" si="3"/>
        <v>0</v>
      </c>
      <c r="AO23" s="152">
        <f t="shared" si="3"/>
        <v>0</v>
      </c>
      <c r="AP23" s="152">
        <f t="shared" si="3"/>
        <v>0</v>
      </c>
      <c r="AQ23" s="152">
        <f t="shared" si="3"/>
        <v>0</v>
      </c>
      <c r="AR23" s="152">
        <f t="shared" si="3"/>
        <v>0</v>
      </c>
      <c r="AS23" s="152">
        <f t="shared" si="3"/>
        <v>0</v>
      </c>
      <c r="AT23" s="152">
        <f t="shared" si="3"/>
        <v>0</v>
      </c>
      <c r="AU23" s="152">
        <f t="shared" si="3"/>
        <v>0</v>
      </c>
      <c r="AV23" s="152">
        <f t="shared" si="3"/>
        <v>0</v>
      </c>
      <c r="AW23" s="152">
        <f t="shared" si="3"/>
        <v>0</v>
      </c>
      <c r="AX23" s="152">
        <f t="shared" si="3"/>
        <v>0</v>
      </c>
      <c r="AY23" s="152">
        <f t="shared" si="3"/>
        <v>0</v>
      </c>
      <c r="AZ23" s="152">
        <f t="shared" si="3"/>
        <v>0</v>
      </c>
      <c r="BA23" s="152">
        <f t="shared" si="3"/>
        <v>0</v>
      </c>
      <c r="BB23" s="152">
        <f t="shared" si="3"/>
        <v>0</v>
      </c>
      <c r="BC23" s="152">
        <f t="shared" si="3"/>
        <v>0</v>
      </c>
      <c r="BD23" s="152">
        <f t="shared" si="3"/>
        <v>0</v>
      </c>
      <c r="BE23" s="152">
        <f t="shared" si="3"/>
        <v>0</v>
      </c>
      <c r="BF23" s="152">
        <f t="shared" si="3"/>
        <v>0</v>
      </c>
      <c r="BG23" s="152">
        <f t="shared" si="3"/>
        <v>0</v>
      </c>
      <c r="BH23" s="152">
        <f t="shared" si="3"/>
        <v>0</v>
      </c>
      <c r="BI23" s="152">
        <f t="shared" si="3"/>
        <v>0</v>
      </c>
      <c r="BJ23" s="152">
        <f t="shared" si="3"/>
        <v>0</v>
      </c>
      <c r="BK23" s="152">
        <f t="shared" si="3"/>
        <v>0</v>
      </c>
    </row>
    <row r="24" spans="1:63" ht="47.25" hidden="1" x14ac:dyDescent="0.25">
      <c r="A24" s="128" t="str">
        <f>В0228_1037000158513_02_0_69_!A25</f>
        <v>0.4</v>
      </c>
      <c r="B24" s="144" t="str">
        <f>В0228_1037000158513_02_0_69_!B25</f>
        <v>Прочее новое строительство объектов электросетевого хозяйства, всего</v>
      </c>
      <c r="C24" s="145" t="str">
        <f>В0228_1037000158513_02_0_69_!C25</f>
        <v>Г</v>
      </c>
      <c r="D24" s="152">
        <f t="shared" ref="D24:BK24" si="4">SUM(D94)</f>
        <v>0</v>
      </c>
      <c r="E24" s="152">
        <f t="shared" si="4"/>
        <v>0</v>
      </c>
      <c r="F24" s="152">
        <f t="shared" si="4"/>
        <v>0</v>
      </c>
      <c r="G24" s="152">
        <f t="shared" si="4"/>
        <v>0</v>
      </c>
      <c r="H24" s="152">
        <f t="shared" si="4"/>
        <v>0</v>
      </c>
      <c r="I24" s="152">
        <f t="shared" si="4"/>
        <v>0</v>
      </c>
      <c r="J24" s="152">
        <f t="shared" si="4"/>
        <v>0</v>
      </c>
      <c r="K24" s="152">
        <f t="shared" si="4"/>
        <v>0</v>
      </c>
      <c r="L24" s="152">
        <f t="shared" si="4"/>
        <v>0</v>
      </c>
      <c r="M24" s="152">
        <f t="shared" si="4"/>
        <v>0</v>
      </c>
      <c r="N24" s="152">
        <f t="shared" si="4"/>
        <v>0</v>
      </c>
      <c r="O24" s="152">
        <f t="shared" si="4"/>
        <v>0</v>
      </c>
      <c r="P24" s="152">
        <f t="shared" si="4"/>
        <v>0</v>
      </c>
      <c r="Q24" s="152">
        <f t="shared" si="4"/>
        <v>0</v>
      </c>
      <c r="R24" s="152">
        <f t="shared" si="4"/>
        <v>0</v>
      </c>
      <c r="S24" s="152">
        <f t="shared" si="4"/>
        <v>0</v>
      </c>
      <c r="T24" s="152">
        <f t="shared" si="4"/>
        <v>0</v>
      </c>
      <c r="U24" s="152">
        <f t="shared" si="4"/>
        <v>0</v>
      </c>
      <c r="V24" s="152">
        <f t="shared" si="4"/>
        <v>0</v>
      </c>
      <c r="W24" s="152">
        <f t="shared" si="4"/>
        <v>0</v>
      </c>
      <c r="X24" s="152">
        <f t="shared" si="4"/>
        <v>0</v>
      </c>
      <c r="Y24" s="152">
        <f t="shared" si="4"/>
        <v>0</v>
      </c>
      <c r="Z24" s="152">
        <f t="shared" si="4"/>
        <v>0</v>
      </c>
      <c r="AA24" s="152">
        <f t="shared" si="4"/>
        <v>0</v>
      </c>
      <c r="AB24" s="152">
        <f t="shared" si="4"/>
        <v>0</v>
      </c>
      <c r="AC24" s="152">
        <f t="shared" si="4"/>
        <v>0</v>
      </c>
      <c r="AD24" s="152">
        <f t="shared" si="4"/>
        <v>0</v>
      </c>
      <c r="AE24" s="152">
        <f t="shared" si="4"/>
        <v>0</v>
      </c>
      <c r="AF24" s="152">
        <f t="shared" si="4"/>
        <v>0</v>
      </c>
      <c r="AG24" s="152">
        <f t="shared" si="4"/>
        <v>0</v>
      </c>
      <c r="AH24" s="152">
        <f t="shared" si="4"/>
        <v>0</v>
      </c>
      <c r="AI24" s="152">
        <f t="shared" si="4"/>
        <v>0</v>
      </c>
      <c r="AJ24" s="152">
        <f t="shared" si="4"/>
        <v>0</v>
      </c>
      <c r="AK24" s="152">
        <f t="shared" si="4"/>
        <v>0</v>
      </c>
      <c r="AL24" s="152">
        <f t="shared" si="4"/>
        <v>0</v>
      </c>
      <c r="AM24" s="152">
        <f t="shared" si="4"/>
        <v>0</v>
      </c>
      <c r="AN24" s="152">
        <f t="shared" si="4"/>
        <v>0</v>
      </c>
      <c r="AO24" s="152">
        <f t="shared" si="4"/>
        <v>0</v>
      </c>
      <c r="AP24" s="152">
        <f t="shared" si="4"/>
        <v>0</v>
      </c>
      <c r="AQ24" s="152">
        <f t="shared" si="4"/>
        <v>0</v>
      </c>
      <c r="AR24" s="152">
        <f t="shared" si="4"/>
        <v>0</v>
      </c>
      <c r="AS24" s="152">
        <f t="shared" si="4"/>
        <v>0</v>
      </c>
      <c r="AT24" s="152">
        <f t="shared" si="4"/>
        <v>0</v>
      </c>
      <c r="AU24" s="152">
        <f t="shared" si="4"/>
        <v>0</v>
      </c>
      <c r="AV24" s="152">
        <f t="shared" si="4"/>
        <v>0</v>
      </c>
      <c r="AW24" s="152">
        <f t="shared" si="4"/>
        <v>0</v>
      </c>
      <c r="AX24" s="152">
        <f t="shared" si="4"/>
        <v>0</v>
      </c>
      <c r="AY24" s="152">
        <f t="shared" si="4"/>
        <v>0</v>
      </c>
      <c r="AZ24" s="152">
        <f t="shared" si="4"/>
        <v>0</v>
      </c>
      <c r="BA24" s="152">
        <f t="shared" si="4"/>
        <v>0</v>
      </c>
      <c r="BB24" s="152">
        <f t="shared" si="4"/>
        <v>0</v>
      </c>
      <c r="BC24" s="152">
        <f t="shared" si="4"/>
        <v>0</v>
      </c>
      <c r="BD24" s="152">
        <f t="shared" si="4"/>
        <v>0</v>
      </c>
      <c r="BE24" s="152">
        <f t="shared" si="4"/>
        <v>0</v>
      </c>
      <c r="BF24" s="152">
        <f t="shared" si="4"/>
        <v>0</v>
      </c>
      <c r="BG24" s="152">
        <f t="shared" si="4"/>
        <v>0</v>
      </c>
      <c r="BH24" s="152">
        <f t="shared" si="4"/>
        <v>0</v>
      </c>
      <c r="BI24" s="152">
        <f t="shared" si="4"/>
        <v>0</v>
      </c>
      <c r="BJ24" s="152">
        <f t="shared" si="4"/>
        <v>0</v>
      </c>
      <c r="BK24" s="152">
        <f t="shared" si="4"/>
        <v>0</v>
      </c>
    </row>
    <row r="25" spans="1:63" ht="47.25" hidden="1" x14ac:dyDescent="0.25">
      <c r="A25" s="128" t="str">
        <f>В0228_1037000158513_02_0_69_!A26</f>
        <v>0.5</v>
      </c>
      <c r="B25" s="144" t="str">
        <f>В0228_1037000158513_02_0_69_!B26</f>
        <v>Покупка земельных участков для целей реализации инвестиционных проектов, всего</v>
      </c>
      <c r="C25" s="145" t="str">
        <f>В0228_1037000158513_02_0_69_!C26</f>
        <v>Г</v>
      </c>
      <c r="D25" s="152">
        <f t="shared" ref="D25:BK26" si="5">SUM(D101)</f>
        <v>0</v>
      </c>
      <c r="E25" s="152">
        <f t="shared" si="5"/>
        <v>0</v>
      </c>
      <c r="F25" s="152">
        <f t="shared" si="5"/>
        <v>0</v>
      </c>
      <c r="G25" s="152">
        <f t="shared" si="5"/>
        <v>0</v>
      </c>
      <c r="H25" s="152">
        <f t="shared" si="5"/>
        <v>0</v>
      </c>
      <c r="I25" s="152">
        <f t="shared" si="5"/>
        <v>0</v>
      </c>
      <c r="J25" s="152">
        <f t="shared" si="5"/>
        <v>0</v>
      </c>
      <c r="K25" s="152">
        <f t="shared" si="5"/>
        <v>0</v>
      </c>
      <c r="L25" s="152">
        <f t="shared" si="5"/>
        <v>0</v>
      </c>
      <c r="M25" s="152">
        <f t="shared" si="5"/>
        <v>0</v>
      </c>
      <c r="N25" s="152">
        <f t="shared" si="5"/>
        <v>0</v>
      </c>
      <c r="O25" s="152">
        <f t="shared" si="5"/>
        <v>0</v>
      </c>
      <c r="P25" s="152">
        <f t="shared" si="5"/>
        <v>0</v>
      </c>
      <c r="Q25" s="152">
        <f t="shared" si="5"/>
        <v>0</v>
      </c>
      <c r="R25" s="152">
        <f t="shared" si="5"/>
        <v>0</v>
      </c>
      <c r="S25" s="152">
        <f t="shared" si="5"/>
        <v>0</v>
      </c>
      <c r="T25" s="152">
        <f t="shared" si="5"/>
        <v>0</v>
      </c>
      <c r="U25" s="152">
        <f t="shared" si="5"/>
        <v>0</v>
      </c>
      <c r="V25" s="152">
        <f t="shared" si="5"/>
        <v>0</v>
      </c>
      <c r="W25" s="152">
        <f t="shared" si="5"/>
        <v>0</v>
      </c>
      <c r="X25" s="152">
        <f t="shared" si="5"/>
        <v>0</v>
      </c>
      <c r="Y25" s="152">
        <f t="shared" si="5"/>
        <v>0</v>
      </c>
      <c r="Z25" s="152">
        <f t="shared" si="5"/>
        <v>0</v>
      </c>
      <c r="AA25" s="152">
        <f t="shared" si="5"/>
        <v>0</v>
      </c>
      <c r="AB25" s="152">
        <f t="shared" si="5"/>
        <v>0</v>
      </c>
      <c r="AC25" s="152">
        <f t="shared" si="5"/>
        <v>0</v>
      </c>
      <c r="AD25" s="152">
        <f t="shared" si="5"/>
        <v>0</v>
      </c>
      <c r="AE25" s="152">
        <f t="shared" si="5"/>
        <v>0</v>
      </c>
      <c r="AF25" s="152">
        <f t="shared" si="5"/>
        <v>0</v>
      </c>
      <c r="AG25" s="152">
        <f t="shared" si="5"/>
        <v>0</v>
      </c>
      <c r="AH25" s="152">
        <f t="shared" si="5"/>
        <v>0</v>
      </c>
      <c r="AI25" s="152">
        <f t="shared" si="5"/>
        <v>0</v>
      </c>
      <c r="AJ25" s="152">
        <f t="shared" si="5"/>
        <v>0</v>
      </c>
      <c r="AK25" s="152">
        <f t="shared" si="5"/>
        <v>0</v>
      </c>
      <c r="AL25" s="152">
        <f t="shared" si="5"/>
        <v>0</v>
      </c>
      <c r="AM25" s="152">
        <f t="shared" si="5"/>
        <v>0</v>
      </c>
      <c r="AN25" s="152">
        <f t="shared" si="5"/>
        <v>0</v>
      </c>
      <c r="AO25" s="152">
        <f t="shared" si="5"/>
        <v>0</v>
      </c>
      <c r="AP25" s="152">
        <f t="shared" si="5"/>
        <v>0</v>
      </c>
      <c r="AQ25" s="152">
        <f t="shared" si="5"/>
        <v>0</v>
      </c>
      <c r="AR25" s="152">
        <f t="shared" si="5"/>
        <v>0</v>
      </c>
      <c r="AS25" s="152">
        <f t="shared" si="5"/>
        <v>0</v>
      </c>
      <c r="AT25" s="152">
        <f t="shared" si="5"/>
        <v>0</v>
      </c>
      <c r="AU25" s="152">
        <f t="shared" si="5"/>
        <v>0</v>
      </c>
      <c r="AV25" s="152">
        <f t="shared" si="5"/>
        <v>0</v>
      </c>
      <c r="AW25" s="152">
        <f t="shared" si="5"/>
        <v>0</v>
      </c>
      <c r="AX25" s="152">
        <f t="shared" si="5"/>
        <v>0</v>
      </c>
      <c r="AY25" s="152">
        <f t="shared" si="5"/>
        <v>0</v>
      </c>
      <c r="AZ25" s="152">
        <f t="shared" si="5"/>
        <v>0</v>
      </c>
      <c r="BA25" s="152">
        <f t="shared" si="5"/>
        <v>0</v>
      </c>
      <c r="BB25" s="152">
        <f t="shared" si="5"/>
        <v>0</v>
      </c>
      <c r="BC25" s="152">
        <f t="shared" si="5"/>
        <v>0</v>
      </c>
      <c r="BD25" s="152">
        <f t="shared" si="5"/>
        <v>0</v>
      </c>
      <c r="BE25" s="152">
        <f t="shared" si="5"/>
        <v>0</v>
      </c>
      <c r="BF25" s="152">
        <f t="shared" si="5"/>
        <v>0</v>
      </c>
      <c r="BG25" s="152">
        <f t="shared" si="5"/>
        <v>0</v>
      </c>
      <c r="BH25" s="152">
        <f t="shared" si="5"/>
        <v>0</v>
      </c>
      <c r="BI25" s="152">
        <f t="shared" si="5"/>
        <v>0</v>
      </c>
      <c r="BJ25" s="152">
        <f t="shared" si="5"/>
        <v>0</v>
      </c>
      <c r="BK25" s="152">
        <f t="shared" si="5"/>
        <v>0</v>
      </c>
    </row>
    <row r="26" spans="1:63" ht="31.5" hidden="1" x14ac:dyDescent="0.25">
      <c r="A26" s="128" t="str">
        <f>В0228_1037000158513_02_0_69_!A27</f>
        <v>0.6</v>
      </c>
      <c r="B26" s="144" t="str">
        <f>В0228_1037000158513_02_0_69_!B27</f>
        <v>Прочие инвестиционные проекты, всего</v>
      </c>
      <c r="C26" s="145" t="str">
        <f>В0228_1037000158513_02_0_69_!C27</f>
        <v>Г</v>
      </c>
      <c r="D26" s="152">
        <f t="shared" si="5"/>
        <v>0</v>
      </c>
      <c r="E26" s="152">
        <f t="shared" si="5"/>
        <v>0</v>
      </c>
      <c r="F26" s="152">
        <f t="shared" si="5"/>
        <v>0</v>
      </c>
      <c r="G26" s="152">
        <f t="shared" si="5"/>
        <v>0</v>
      </c>
      <c r="H26" s="152">
        <f t="shared" si="5"/>
        <v>0</v>
      </c>
      <c r="I26" s="152">
        <f t="shared" si="5"/>
        <v>0</v>
      </c>
      <c r="J26" s="152">
        <f t="shared" si="5"/>
        <v>0</v>
      </c>
      <c r="K26" s="152">
        <f t="shared" si="5"/>
        <v>0</v>
      </c>
      <c r="L26" s="152">
        <f t="shared" si="5"/>
        <v>0</v>
      </c>
      <c r="M26" s="152">
        <f t="shared" si="5"/>
        <v>0</v>
      </c>
      <c r="N26" s="152">
        <f t="shared" si="5"/>
        <v>0</v>
      </c>
      <c r="O26" s="152">
        <f t="shared" si="5"/>
        <v>0</v>
      </c>
      <c r="P26" s="152">
        <f t="shared" si="5"/>
        <v>0</v>
      </c>
      <c r="Q26" s="152">
        <f t="shared" si="5"/>
        <v>0</v>
      </c>
      <c r="R26" s="152">
        <f t="shared" si="5"/>
        <v>0</v>
      </c>
      <c r="S26" s="152">
        <f t="shared" si="5"/>
        <v>0</v>
      </c>
      <c r="T26" s="152">
        <f t="shared" si="5"/>
        <v>0</v>
      </c>
      <c r="U26" s="152">
        <f t="shared" si="5"/>
        <v>0</v>
      </c>
      <c r="V26" s="152">
        <f t="shared" si="5"/>
        <v>0</v>
      </c>
      <c r="W26" s="152">
        <f t="shared" si="5"/>
        <v>0</v>
      </c>
      <c r="X26" s="152">
        <f t="shared" si="5"/>
        <v>0</v>
      </c>
      <c r="Y26" s="152">
        <f t="shared" si="5"/>
        <v>0</v>
      </c>
      <c r="Z26" s="152">
        <f t="shared" si="5"/>
        <v>0</v>
      </c>
      <c r="AA26" s="152">
        <f t="shared" si="5"/>
        <v>0</v>
      </c>
      <c r="AB26" s="152">
        <f t="shared" si="5"/>
        <v>0</v>
      </c>
      <c r="AC26" s="152">
        <f t="shared" si="5"/>
        <v>0</v>
      </c>
      <c r="AD26" s="152">
        <f t="shared" si="5"/>
        <v>0</v>
      </c>
      <c r="AE26" s="152">
        <f t="shared" si="5"/>
        <v>0</v>
      </c>
      <c r="AF26" s="152">
        <f t="shared" si="5"/>
        <v>0</v>
      </c>
      <c r="AG26" s="152">
        <f t="shared" si="5"/>
        <v>0</v>
      </c>
      <c r="AH26" s="152">
        <f t="shared" si="5"/>
        <v>0</v>
      </c>
      <c r="AI26" s="152">
        <f t="shared" si="5"/>
        <v>0</v>
      </c>
      <c r="AJ26" s="152">
        <f t="shared" si="5"/>
        <v>0</v>
      </c>
      <c r="AK26" s="152">
        <f t="shared" si="5"/>
        <v>0</v>
      </c>
      <c r="AL26" s="152">
        <f t="shared" si="5"/>
        <v>0</v>
      </c>
      <c r="AM26" s="152">
        <f t="shared" si="5"/>
        <v>0</v>
      </c>
      <c r="AN26" s="152">
        <f t="shared" si="5"/>
        <v>0</v>
      </c>
      <c r="AO26" s="152">
        <f t="shared" si="5"/>
        <v>0</v>
      </c>
      <c r="AP26" s="152">
        <f t="shared" si="5"/>
        <v>0</v>
      </c>
      <c r="AQ26" s="152">
        <f t="shared" si="5"/>
        <v>0</v>
      </c>
      <c r="AR26" s="152">
        <f t="shared" si="5"/>
        <v>0</v>
      </c>
      <c r="AS26" s="152">
        <f t="shared" si="5"/>
        <v>0</v>
      </c>
      <c r="AT26" s="152">
        <f t="shared" si="5"/>
        <v>0</v>
      </c>
      <c r="AU26" s="152">
        <f t="shared" si="5"/>
        <v>0</v>
      </c>
      <c r="AV26" s="152">
        <f t="shared" si="5"/>
        <v>0</v>
      </c>
      <c r="AW26" s="152">
        <f t="shared" si="5"/>
        <v>0</v>
      </c>
      <c r="AX26" s="152">
        <f t="shared" si="5"/>
        <v>0</v>
      </c>
      <c r="AY26" s="152">
        <f t="shared" si="5"/>
        <v>0</v>
      </c>
      <c r="AZ26" s="152">
        <f t="shared" si="5"/>
        <v>0</v>
      </c>
      <c r="BA26" s="152">
        <f t="shared" si="5"/>
        <v>0</v>
      </c>
      <c r="BB26" s="152">
        <f t="shared" si="5"/>
        <v>0</v>
      </c>
      <c r="BC26" s="152">
        <f t="shared" si="5"/>
        <v>0</v>
      </c>
      <c r="BD26" s="152">
        <f t="shared" si="5"/>
        <v>0</v>
      </c>
      <c r="BE26" s="152">
        <f t="shared" si="5"/>
        <v>0</v>
      </c>
      <c r="BF26" s="152">
        <f t="shared" si="5"/>
        <v>0</v>
      </c>
      <c r="BG26" s="152">
        <f t="shared" si="5"/>
        <v>0</v>
      </c>
      <c r="BH26" s="152">
        <f t="shared" si="5"/>
        <v>0</v>
      </c>
      <c r="BI26" s="152">
        <f t="shared" si="5"/>
        <v>0</v>
      </c>
      <c r="BJ26" s="152">
        <f t="shared" si="5"/>
        <v>0</v>
      </c>
      <c r="BK26" s="152">
        <f t="shared" si="5"/>
        <v>0</v>
      </c>
    </row>
    <row r="27" spans="1:63" ht="31.5" hidden="1" x14ac:dyDescent="0.25">
      <c r="A27" s="128" t="str">
        <f>В0228_1037000158513_02_0_69_!A28</f>
        <v>1.1</v>
      </c>
      <c r="B27" s="144" t="str">
        <f>В0228_1037000158513_02_0_69_!B28</f>
        <v>Технологическое присоединение, всего, в том числе:</v>
      </c>
      <c r="C27" s="145" t="str">
        <f>В0228_1037000158513_02_0_69_!C28</f>
        <v>Г</v>
      </c>
      <c r="D27" s="152">
        <f t="shared" ref="D27:BK27" si="6">SUM(D28,D32,D35,D42)</f>
        <v>0</v>
      </c>
      <c r="E27" s="152">
        <f t="shared" si="6"/>
        <v>0</v>
      </c>
      <c r="F27" s="152">
        <f t="shared" si="6"/>
        <v>0</v>
      </c>
      <c r="G27" s="152">
        <f t="shared" si="6"/>
        <v>0</v>
      </c>
      <c r="H27" s="152">
        <f t="shared" si="6"/>
        <v>0</v>
      </c>
      <c r="I27" s="152">
        <f t="shared" si="6"/>
        <v>0</v>
      </c>
      <c r="J27" s="152">
        <f t="shared" si="6"/>
        <v>0</v>
      </c>
      <c r="K27" s="152">
        <f t="shared" si="6"/>
        <v>0</v>
      </c>
      <c r="L27" s="152">
        <f t="shared" si="6"/>
        <v>0</v>
      </c>
      <c r="M27" s="152">
        <f t="shared" si="6"/>
        <v>0</v>
      </c>
      <c r="N27" s="152">
        <f t="shared" si="6"/>
        <v>0</v>
      </c>
      <c r="O27" s="152">
        <f t="shared" si="6"/>
        <v>0</v>
      </c>
      <c r="P27" s="152">
        <f t="shared" si="6"/>
        <v>0</v>
      </c>
      <c r="Q27" s="152">
        <f t="shared" si="6"/>
        <v>0</v>
      </c>
      <c r="R27" s="152">
        <f t="shared" si="6"/>
        <v>0</v>
      </c>
      <c r="S27" s="152">
        <f t="shared" si="6"/>
        <v>0</v>
      </c>
      <c r="T27" s="152">
        <f t="shared" si="6"/>
        <v>0</v>
      </c>
      <c r="U27" s="152">
        <f t="shared" si="6"/>
        <v>0</v>
      </c>
      <c r="V27" s="152">
        <f t="shared" si="6"/>
        <v>0</v>
      </c>
      <c r="W27" s="152">
        <f t="shared" si="6"/>
        <v>0</v>
      </c>
      <c r="X27" s="152">
        <f t="shared" si="6"/>
        <v>0</v>
      </c>
      <c r="Y27" s="152">
        <f t="shared" si="6"/>
        <v>0</v>
      </c>
      <c r="Z27" s="152">
        <f t="shared" si="6"/>
        <v>0</v>
      </c>
      <c r="AA27" s="152">
        <f t="shared" si="6"/>
        <v>0</v>
      </c>
      <c r="AB27" s="152">
        <f t="shared" si="6"/>
        <v>0</v>
      </c>
      <c r="AC27" s="152">
        <f t="shared" si="6"/>
        <v>0</v>
      </c>
      <c r="AD27" s="152">
        <f t="shared" si="6"/>
        <v>0</v>
      </c>
      <c r="AE27" s="152">
        <f t="shared" si="6"/>
        <v>0</v>
      </c>
      <c r="AF27" s="152">
        <f t="shared" si="6"/>
        <v>0</v>
      </c>
      <c r="AG27" s="152">
        <f t="shared" si="6"/>
        <v>0</v>
      </c>
      <c r="AH27" s="152">
        <f t="shared" si="6"/>
        <v>0</v>
      </c>
      <c r="AI27" s="152">
        <f t="shared" si="6"/>
        <v>0</v>
      </c>
      <c r="AJ27" s="152">
        <f t="shared" si="6"/>
        <v>0</v>
      </c>
      <c r="AK27" s="152">
        <f t="shared" si="6"/>
        <v>0</v>
      </c>
      <c r="AL27" s="152">
        <f t="shared" si="6"/>
        <v>0</v>
      </c>
      <c r="AM27" s="152">
        <f t="shared" si="6"/>
        <v>0</v>
      </c>
      <c r="AN27" s="152">
        <f t="shared" si="6"/>
        <v>0</v>
      </c>
      <c r="AO27" s="152">
        <f t="shared" si="6"/>
        <v>0</v>
      </c>
      <c r="AP27" s="152">
        <f t="shared" si="6"/>
        <v>0</v>
      </c>
      <c r="AQ27" s="152">
        <f t="shared" si="6"/>
        <v>0</v>
      </c>
      <c r="AR27" s="152">
        <f t="shared" si="6"/>
        <v>0</v>
      </c>
      <c r="AS27" s="152">
        <f t="shared" si="6"/>
        <v>0</v>
      </c>
      <c r="AT27" s="152">
        <f t="shared" si="6"/>
        <v>0</v>
      </c>
      <c r="AU27" s="152">
        <f t="shared" si="6"/>
        <v>0</v>
      </c>
      <c r="AV27" s="152">
        <f t="shared" si="6"/>
        <v>0</v>
      </c>
      <c r="AW27" s="152">
        <f t="shared" si="6"/>
        <v>0</v>
      </c>
      <c r="AX27" s="152">
        <f t="shared" si="6"/>
        <v>0</v>
      </c>
      <c r="AY27" s="152">
        <f t="shared" si="6"/>
        <v>0</v>
      </c>
      <c r="AZ27" s="152">
        <f t="shared" si="6"/>
        <v>0</v>
      </c>
      <c r="BA27" s="152">
        <f t="shared" si="6"/>
        <v>0</v>
      </c>
      <c r="BB27" s="152">
        <f t="shared" si="6"/>
        <v>0</v>
      </c>
      <c r="BC27" s="152">
        <f t="shared" si="6"/>
        <v>0</v>
      </c>
      <c r="BD27" s="152">
        <f t="shared" si="6"/>
        <v>0</v>
      </c>
      <c r="BE27" s="152">
        <f t="shared" si="6"/>
        <v>0</v>
      </c>
      <c r="BF27" s="152">
        <f t="shared" si="6"/>
        <v>0</v>
      </c>
      <c r="BG27" s="152">
        <f t="shared" si="6"/>
        <v>0</v>
      </c>
      <c r="BH27" s="152">
        <f t="shared" si="6"/>
        <v>0</v>
      </c>
      <c r="BI27" s="152">
        <f t="shared" si="6"/>
        <v>0</v>
      </c>
      <c r="BJ27" s="152">
        <f t="shared" si="6"/>
        <v>0</v>
      </c>
      <c r="BK27" s="152">
        <f t="shared" si="6"/>
        <v>0</v>
      </c>
    </row>
    <row r="28" spans="1:63" ht="47.25" hidden="1" x14ac:dyDescent="0.25">
      <c r="A28" s="128" t="str">
        <f>В0228_1037000158513_02_0_69_!A29</f>
        <v>1.1.1</v>
      </c>
      <c r="B28" s="144" t="str">
        <f>В0228_1037000158513_02_0_69_!B29</f>
        <v>Технологическое присоединение энергопринимающих устройств потребителей, всего, в том числе:</v>
      </c>
      <c r="C28" s="145" t="str">
        <f>В0228_1037000158513_02_0_69_!C29</f>
        <v>Г</v>
      </c>
      <c r="D28" s="152">
        <f t="shared" ref="D28:BK28" si="7">SUM(D29:D31)</f>
        <v>0</v>
      </c>
      <c r="E28" s="152">
        <f t="shared" si="7"/>
        <v>0</v>
      </c>
      <c r="F28" s="152">
        <f t="shared" si="7"/>
        <v>0</v>
      </c>
      <c r="G28" s="152">
        <f t="shared" si="7"/>
        <v>0</v>
      </c>
      <c r="H28" s="152">
        <f t="shared" si="7"/>
        <v>0</v>
      </c>
      <c r="I28" s="152">
        <f t="shared" si="7"/>
        <v>0</v>
      </c>
      <c r="J28" s="152">
        <f t="shared" si="7"/>
        <v>0</v>
      </c>
      <c r="K28" s="152">
        <f t="shared" si="7"/>
        <v>0</v>
      </c>
      <c r="L28" s="152">
        <f t="shared" si="7"/>
        <v>0</v>
      </c>
      <c r="M28" s="152">
        <f t="shared" si="7"/>
        <v>0</v>
      </c>
      <c r="N28" s="152">
        <f t="shared" si="7"/>
        <v>0</v>
      </c>
      <c r="O28" s="152">
        <f t="shared" si="7"/>
        <v>0</v>
      </c>
      <c r="P28" s="152">
        <f t="shared" si="7"/>
        <v>0</v>
      </c>
      <c r="Q28" s="152">
        <f t="shared" si="7"/>
        <v>0</v>
      </c>
      <c r="R28" s="152">
        <f t="shared" si="7"/>
        <v>0</v>
      </c>
      <c r="S28" s="152">
        <f t="shared" si="7"/>
        <v>0</v>
      </c>
      <c r="T28" s="152">
        <f t="shared" si="7"/>
        <v>0</v>
      </c>
      <c r="U28" s="152">
        <f t="shared" si="7"/>
        <v>0</v>
      </c>
      <c r="V28" s="152">
        <f t="shared" si="7"/>
        <v>0</v>
      </c>
      <c r="W28" s="152">
        <f t="shared" si="7"/>
        <v>0</v>
      </c>
      <c r="X28" s="152">
        <f t="shared" si="7"/>
        <v>0</v>
      </c>
      <c r="Y28" s="152">
        <f t="shared" si="7"/>
        <v>0</v>
      </c>
      <c r="Z28" s="152">
        <f t="shared" si="7"/>
        <v>0</v>
      </c>
      <c r="AA28" s="152">
        <f t="shared" si="7"/>
        <v>0</v>
      </c>
      <c r="AB28" s="152">
        <f t="shared" si="7"/>
        <v>0</v>
      </c>
      <c r="AC28" s="152">
        <f t="shared" si="7"/>
        <v>0</v>
      </c>
      <c r="AD28" s="152">
        <f t="shared" si="7"/>
        <v>0</v>
      </c>
      <c r="AE28" s="152">
        <f t="shared" si="7"/>
        <v>0</v>
      </c>
      <c r="AF28" s="152">
        <f t="shared" si="7"/>
        <v>0</v>
      </c>
      <c r="AG28" s="152">
        <f t="shared" si="7"/>
        <v>0</v>
      </c>
      <c r="AH28" s="152">
        <f t="shared" si="7"/>
        <v>0</v>
      </c>
      <c r="AI28" s="152">
        <f t="shared" si="7"/>
        <v>0</v>
      </c>
      <c r="AJ28" s="152">
        <f t="shared" si="7"/>
        <v>0</v>
      </c>
      <c r="AK28" s="152">
        <f t="shared" si="7"/>
        <v>0</v>
      </c>
      <c r="AL28" s="152">
        <f t="shared" si="7"/>
        <v>0</v>
      </c>
      <c r="AM28" s="152">
        <f t="shared" si="7"/>
        <v>0</v>
      </c>
      <c r="AN28" s="152">
        <f t="shared" si="7"/>
        <v>0</v>
      </c>
      <c r="AO28" s="152">
        <f t="shared" si="7"/>
        <v>0</v>
      </c>
      <c r="AP28" s="152">
        <f t="shared" si="7"/>
        <v>0</v>
      </c>
      <c r="AQ28" s="152">
        <f t="shared" si="7"/>
        <v>0</v>
      </c>
      <c r="AR28" s="152">
        <f t="shared" si="7"/>
        <v>0</v>
      </c>
      <c r="AS28" s="152">
        <f t="shared" si="7"/>
        <v>0</v>
      </c>
      <c r="AT28" s="152">
        <f t="shared" si="7"/>
        <v>0</v>
      </c>
      <c r="AU28" s="152">
        <f t="shared" si="7"/>
        <v>0</v>
      </c>
      <c r="AV28" s="152">
        <f t="shared" si="7"/>
        <v>0</v>
      </c>
      <c r="AW28" s="152">
        <f t="shared" si="7"/>
        <v>0</v>
      </c>
      <c r="AX28" s="152">
        <f t="shared" si="7"/>
        <v>0</v>
      </c>
      <c r="AY28" s="152">
        <f t="shared" si="7"/>
        <v>0</v>
      </c>
      <c r="AZ28" s="152">
        <f t="shared" si="7"/>
        <v>0</v>
      </c>
      <c r="BA28" s="152">
        <f t="shared" si="7"/>
        <v>0</v>
      </c>
      <c r="BB28" s="152">
        <f t="shared" si="7"/>
        <v>0</v>
      </c>
      <c r="BC28" s="152">
        <f t="shared" si="7"/>
        <v>0</v>
      </c>
      <c r="BD28" s="152">
        <f t="shared" si="7"/>
        <v>0</v>
      </c>
      <c r="BE28" s="152">
        <f t="shared" si="7"/>
        <v>0</v>
      </c>
      <c r="BF28" s="152">
        <f t="shared" si="7"/>
        <v>0</v>
      </c>
      <c r="BG28" s="152">
        <f t="shared" si="7"/>
        <v>0</v>
      </c>
      <c r="BH28" s="152">
        <f t="shared" si="7"/>
        <v>0</v>
      </c>
      <c r="BI28" s="152">
        <f t="shared" si="7"/>
        <v>0</v>
      </c>
      <c r="BJ28" s="152">
        <f t="shared" si="7"/>
        <v>0</v>
      </c>
      <c r="BK28" s="152">
        <f t="shared" si="7"/>
        <v>0</v>
      </c>
    </row>
    <row r="29" spans="1:63" ht="78.75" hidden="1" x14ac:dyDescent="0.25">
      <c r="A29" s="128" t="str">
        <f>В0228_1037000158513_02_0_69_!A30</f>
        <v>1.1.1.1</v>
      </c>
      <c r="B29" s="144" t="str">
        <f>В0228_1037000158513_02_0_69_!B30</f>
        <v>Технологическое присоединение энергопринимающих устройств потребителей максимальной мощностью до 15 кВт включительно, всего</v>
      </c>
      <c r="C29" s="145" t="str">
        <f>В0228_1037000158513_02_0_69_!C30</f>
        <v>Г</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hidden="1" x14ac:dyDescent="0.25">
      <c r="A30" s="128" t="str">
        <f>В0228_1037000158513_02_0_69_!A31</f>
        <v>1.1.1.2</v>
      </c>
      <c r="B30" s="144" t="str">
        <f>В0228_1037000158513_02_0_69_!B31</f>
        <v>Технологическое присоединение энергопринимающих устройств потребителей максимальной мощностью до 150 кВт включительно, всего</v>
      </c>
      <c r="C30" s="145" t="str">
        <f>В0228_1037000158513_02_0_69_!C31</f>
        <v>Г</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hidden="1" x14ac:dyDescent="0.25">
      <c r="A31" s="128" t="str">
        <f>В0228_1037000158513_02_0_69_!A32</f>
        <v>1.1.1.3</v>
      </c>
      <c r="B31" s="144" t="str">
        <f>В0228_1037000158513_02_0_69_!B32</f>
        <v>Технологическое присоединение энергопринимающих устройств потребителей свыше 150 кВт, всего, в том числе:</v>
      </c>
      <c r="C31" s="145" t="str">
        <f>В0228_1037000158513_02_0_69_!C32</f>
        <v>Г</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hidden="1" x14ac:dyDescent="0.25">
      <c r="A32" s="128" t="str">
        <f>В0228_1037000158513_02_0_69_!A33</f>
        <v>1.1.2</v>
      </c>
      <c r="B32" s="144" t="str">
        <f>В0228_1037000158513_02_0_69_!B33</f>
        <v>Технологическое присоединение объектов электросетевого хозяйства, всего, в том числе:</v>
      </c>
      <c r="C32" s="145" t="str">
        <f>В0228_1037000158513_02_0_69_!C33</f>
        <v>Г</v>
      </c>
      <c r="D32" s="152">
        <f t="shared" ref="D32:BK32" si="8">SUM(D33:D34)</f>
        <v>0</v>
      </c>
      <c r="E32" s="152">
        <f t="shared" si="8"/>
        <v>0</v>
      </c>
      <c r="F32" s="152">
        <f t="shared" si="8"/>
        <v>0</v>
      </c>
      <c r="G32" s="152">
        <f t="shared" si="8"/>
        <v>0</v>
      </c>
      <c r="H32" s="152">
        <f t="shared" si="8"/>
        <v>0</v>
      </c>
      <c r="I32" s="152">
        <f t="shared" si="8"/>
        <v>0</v>
      </c>
      <c r="J32" s="152">
        <f t="shared" si="8"/>
        <v>0</v>
      </c>
      <c r="K32" s="152">
        <f t="shared" si="8"/>
        <v>0</v>
      </c>
      <c r="L32" s="152">
        <f t="shared" si="8"/>
        <v>0</v>
      </c>
      <c r="M32" s="152">
        <f t="shared" si="8"/>
        <v>0</v>
      </c>
      <c r="N32" s="152">
        <f t="shared" si="8"/>
        <v>0</v>
      </c>
      <c r="O32" s="152">
        <f t="shared" si="8"/>
        <v>0</v>
      </c>
      <c r="P32" s="152">
        <f t="shared" si="8"/>
        <v>0</v>
      </c>
      <c r="Q32" s="152">
        <f t="shared" si="8"/>
        <v>0</v>
      </c>
      <c r="R32" s="152">
        <f t="shared" si="8"/>
        <v>0</v>
      </c>
      <c r="S32" s="152">
        <f t="shared" si="8"/>
        <v>0</v>
      </c>
      <c r="T32" s="152">
        <f t="shared" si="8"/>
        <v>0</v>
      </c>
      <c r="U32" s="152">
        <f t="shared" si="8"/>
        <v>0</v>
      </c>
      <c r="V32" s="152">
        <f t="shared" si="8"/>
        <v>0</v>
      </c>
      <c r="W32" s="152">
        <f t="shared" si="8"/>
        <v>0</v>
      </c>
      <c r="X32" s="152">
        <f t="shared" si="8"/>
        <v>0</v>
      </c>
      <c r="Y32" s="152">
        <f t="shared" si="8"/>
        <v>0</v>
      </c>
      <c r="Z32" s="152">
        <f t="shared" si="8"/>
        <v>0</v>
      </c>
      <c r="AA32" s="152">
        <f t="shared" si="8"/>
        <v>0</v>
      </c>
      <c r="AB32" s="152">
        <f t="shared" si="8"/>
        <v>0</v>
      </c>
      <c r="AC32" s="152">
        <f t="shared" si="8"/>
        <v>0</v>
      </c>
      <c r="AD32" s="152">
        <f t="shared" si="8"/>
        <v>0</v>
      </c>
      <c r="AE32" s="152">
        <f t="shared" si="8"/>
        <v>0</v>
      </c>
      <c r="AF32" s="152">
        <f t="shared" si="8"/>
        <v>0</v>
      </c>
      <c r="AG32" s="152">
        <f t="shared" si="8"/>
        <v>0</v>
      </c>
      <c r="AH32" s="152">
        <f t="shared" si="8"/>
        <v>0</v>
      </c>
      <c r="AI32" s="152">
        <f t="shared" si="8"/>
        <v>0</v>
      </c>
      <c r="AJ32" s="152">
        <f t="shared" si="8"/>
        <v>0</v>
      </c>
      <c r="AK32" s="152">
        <f t="shared" si="8"/>
        <v>0</v>
      </c>
      <c r="AL32" s="152">
        <f t="shared" si="8"/>
        <v>0</v>
      </c>
      <c r="AM32" s="152">
        <f t="shared" si="8"/>
        <v>0</v>
      </c>
      <c r="AN32" s="152">
        <f t="shared" si="8"/>
        <v>0</v>
      </c>
      <c r="AO32" s="152">
        <f t="shared" si="8"/>
        <v>0</v>
      </c>
      <c r="AP32" s="152">
        <f t="shared" si="8"/>
        <v>0</v>
      </c>
      <c r="AQ32" s="152">
        <f t="shared" si="8"/>
        <v>0</v>
      </c>
      <c r="AR32" s="152">
        <f t="shared" si="8"/>
        <v>0</v>
      </c>
      <c r="AS32" s="152">
        <f t="shared" si="8"/>
        <v>0</v>
      </c>
      <c r="AT32" s="152">
        <f t="shared" si="8"/>
        <v>0</v>
      </c>
      <c r="AU32" s="152">
        <f t="shared" si="8"/>
        <v>0</v>
      </c>
      <c r="AV32" s="152">
        <f t="shared" si="8"/>
        <v>0</v>
      </c>
      <c r="AW32" s="152">
        <f t="shared" si="8"/>
        <v>0</v>
      </c>
      <c r="AX32" s="152">
        <f t="shared" si="8"/>
        <v>0</v>
      </c>
      <c r="AY32" s="152">
        <f t="shared" si="8"/>
        <v>0</v>
      </c>
      <c r="AZ32" s="152">
        <f t="shared" si="8"/>
        <v>0</v>
      </c>
      <c r="BA32" s="152">
        <f t="shared" si="8"/>
        <v>0</v>
      </c>
      <c r="BB32" s="152">
        <f t="shared" si="8"/>
        <v>0</v>
      </c>
      <c r="BC32" s="152">
        <f t="shared" si="8"/>
        <v>0</v>
      </c>
      <c r="BD32" s="152">
        <f t="shared" si="8"/>
        <v>0</v>
      </c>
      <c r="BE32" s="152">
        <f t="shared" si="8"/>
        <v>0</v>
      </c>
      <c r="BF32" s="152">
        <f t="shared" si="8"/>
        <v>0</v>
      </c>
      <c r="BG32" s="152">
        <f t="shared" si="8"/>
        <v>0</v>
      </c>
      <c r="BH32" s="152">
        <f t="shared" si="8"/>
        <v>0</v>
      </c>
      <c r="BI32" s="152">
        <f t="shared" si="8"/>
        <v>0</v>
      </c>
      <c r="BJ32" s="152">
        <f t="shared" si="8"/>
        <v>0</v>
      </c>
      <c r="BK32" s="152">
        <f t="shared" si="8"/>
        <v>0</v>
      </c>
    </row>
    <row r="33" spans="1:63" ht="78.75" hidden="1" x14ac:dyDescent="0.25">
      <c r="A33" s="128" t="str">
        <f>В0228_1037000158513_02_0_69_!A34</f>
        <v>1.1.2.1</v>
      </c>
      <c r="B33" s="144" t="str">
        <f>В0228_1037000158513_02_0_69_!B34</f>
        <v>Технологическое присоединение объектов электросетевого хозяйства, принадлежащих иным сетевым организациям и иным лицам, всего, в том числе:</v>
      </c>
      <c r="C33" s="145" t="str">
        <f>В0228_1037000158513_02_0_69_!C34</f>
        <v>Г</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hidden="1" x14ac:dyDescent="0.25">
      <c r="A34" s="128" t="str">
        <f>В0228_1037000158513_02_0_69_!A35</f>
        <v>1.1.2.2</v>
      </c>
      <c r="B34" s="144" t="str">
        <f>В0228_1037000158513_02_0_69_!B35</f>
        <v>Технологическое присоединение к электрическим сетям иных сетевых организаций, всего, в том числе:</v>
      </c>
      <c r="C34" s="145" t="str">
        <f>В0228_1037000158513_02_0_69_!C35</f>
        <v>Г</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hidden="1" x14ac:dyDescent="0.25">
      <c r="A35" s="128" t="str">
        <f>В0228_1037000158513_02_0_69_!A36</f>
        <v>1.1.3</v>
      </c>
      <c r="B35" s="144" t="str">
        <f>В0228_1037000158513_02_0_69_!B36</f>
        <v>Технологическое присоединение объектов по производству электрической энергии всего, в том числе:</v>
      </c>
      <c r="C35" s="145" t="str">
        <f>В0228_1037000158513_02_0_69_!C36</f>
        <v>Г</v>
      </c>
      <c r="D35" s="152">
        <f t="shared" ref="D35:BK35" si="9">SUM(D36:D41)</f>
        <v>0</v>
      </c>
      <c r="E35" s="152">
        <f t="shared" si="9"/>
        <v>0</v>
      </c>
      <c r="F35" s="152">
        <f t="shared" si="9"/>
        <v>0</v>
      </c>
      <c r="G35" s="152">
        <f t="shared" si="9"/>
        <v>0</v>
      </c>
      <c r="H35" s="152">
        <f t="shared" si="9"/>
        <v>0</v>
      </c>
      <c r="I35" s="152">
        <f t="shared" si="9"/>
        <v>0</v>
      </c>
      <c r="J35" s="152">
        <f t="shared" si="9"/>
        <v>0</v>
      </c>
      <c r="K35" s="152">
        <f t="shared" si="9"/>
        <v>0</v>
      </c>
      <c r="L35" s="152">
        <f t="shared" si="9"/>
        <v>0</v>
      </c>
      <c r="M35" s="152">
        <f t="shared" si="9"/>
        <v>0</v>
      </c>
      <c r="N35" s="152">
        <f t="shared" si="9"/>
        <v>0</v>
      </c>
      <c r="O35" s="152">
        <f t="shared" si="9"/>
        <v>0</v>
      </c>
      <c r="P35" s="152">
        <f t="shared" si="9"/>
        <v>0</v>
      </c>
      <c r="Q35" s="152">
        <f t="shared" si="9"/>
        <v>0</v>
      </c>
      <c r="R35" s="152">
        <f t="shared" si="9"/>
        <v>0</v>
      </c>
      <c r="S35" s="152">
        <f t="shared" si="9"/>
        <v>0</v>
      </c>
      <c r="T35" s="152">
        <f t="shared" si="9"/>
        <v>0</v>
      </c>
      <c r="U35" s="152">
        <f t="shared" si="9"/>
        <v>0</v>
      </c>
      <c r="V35" s="152">
        <f t="shared" si="9"/>
        <v>0</v>
      </c>
      <c r="W35" s="152">
        <f t="shared" si="9"/>
        <v>0</v>
      </c>
      <c r="X35" s="152">
        <f t="shared" si="9"/>
        <v>0</v>
      </c>
      <c r="Y35" s="152">
        <f t="shared" si="9"/>
        <v>0</v>
      </c>
      <c r="Z35" s="152">
        <f t="shared" si="9"/>
        <v>0</v>
      </c>
      <c r="AA35" s="152">
        <f t="shared" si="9"/>
        <v>0</v>
      </c>
      <c r="AB35" s="152">
        <f t="shared" si="9"/>
        <v>0</v>
      </c>
      <c r="AC35" s="152">
        <f t="shared" si="9"/>
        <v>0</v>
      </c>
      <c r="AD35" s="152">
        <f t="shared" si="9"/>
        <v>0</v>
      </c>
      <c r="AE35" s="152">
        <f t="shared" si="9"/>
        <v>0</v>
      </c>
      <c r="AF35" s="152">
        <f t="shared" si="9"/>
        <v>0</v>
      </c>
      <c r="AG35" s="152">
        <f t="shared" si="9"/>
        <v>0</v>
      </c>
      <c r="AH35" s="152">
        <f t="shared" si="9"/>
        <v>0</v>
      </c>
      <c r="AI35" s="152">
        <f t="shared" si="9"/>
        <v>0</v>
      </c>
      <c r="AJ35" s="152">
        <f t="shared" si="9"/>
        <v>0</v>
      </c>
      <c r="AK35" s="152">
        <f t="shared" si="9"/>
        <v>0</v>
      </c>
      <c r="AL35" s="152">
        <f t="shared" si="9"/>
        <v>0</v>
      </c>
      <c r="AM35" s="152">
        <f t="shared" si="9"/>
        <v>0</v>
      </c>
      <c r="AN35" s="152">
        <f t="shared" si="9"/>
        <v>0</v>
      </c>
      <c r="AO35" s="152">
        <f t="shared" si="9"/>
        <v>0</v>
      </c>
      <c r="AP35" s="152">
        <f t="shared" si="9"/>
        <v>0</v>
      </c>
      <c r="AQ35" s="152">
        <f t="shared" si="9"/>
        <v>0</v>
      </c>
      <c r="AR35" s="152">
        <f t="shared" si="9"/>
        <v>0</v>
      </c>
      <c r="AS35" s="152">
        <f t="shared" si="9"/>
        <v>0</v>
      </c>
      <c r="AT35" s="152">
        <f t="shared" si="9"/>
        <v>0</v>
      </c>
      <c r="AU35" s="152">
        <f t="shared" si="9"/>
        <v>0</v>
      </c>
      <c r="AV35" s="152">
        <f t="shared" si="9"/>
        <v>0</v>
      </c>
      <c r="AW35" s="152">
        <f t="shared" si="9"/>
        <v>0</v>
      </c>
      <c r="AX35" s="152">
        <f t="shared" si="9"/>
        <v>0</v>
      </c>
      <c r="AY35" s="152">
        <f t="shared" si="9"/>
        <v>0</v>
      </c>
      <c r="AZ35" s="152">
        <f t="shared" si="9"/>
        <v>0</v>
      </c>
      <c r="BA35" s="152">
        <f t="shared" si="9"/>
        <v>0</v>
      </c>
      <c r="BB35" s="152">
        <f t="shared" si="9"/>
        <v>0</v>
      </c>
      <c r="BC35" s="152">
        <f t="shared" si="9"/>
        <v>0</v>
      </c>
      <c r="BD35" s="152">
        <f t="shared" si="9"/>
        <v>0</v>
      </c>
      <c r="BE35" s="152">
        <f t="shared" si="9"/>
        <v>0</v>
      </c>
      <c r="BF35" s="152">
        <f t="shared" si="9"/>
        <v>0</v>
      </c>
      <c r="BG35" s="152">
        <f t="shared" si="9"/>
        <v>0</v>
      </c>
      <c r="BH35" s="152">
        <f t="shared" si="9"/>
        <v>0</v>
      </c>
      <c r="BI35" s="152">
        <f t="shared" si="9"/>
        <v>0</v>
      </c>
      <c r="BJ35" s="152">
        <f t="shared" si="9"/>
        <v>0</v>
      </c>
      <c r="BK35" s="152">
        <f t="shared" si="9"/>
        <v>0</v>
      </c>
    </row>
    <row r="36" spans="1:63" ht="141.75" hidden="1" x14ac:dyDescent="0.25">
      <c r="A36" s="128" t="str">
        <f>В0228_1037000158513_02_0_69_!A37</f>
        <v>1.1.3.1</v>
      </c>
      <c r="B36" s="144" t="str">
        <f>В0228_1037000158513_02_0_69_!B37</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6" s="145" t="str">
        <f>В0228_1037000158513_02_0_69_!C37</f>
        <v>Г</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hidden="1" x14ac:dyDescent="0.25">
      <c r="A37" s="128" t="str">
        <f>В0228_1037000158513_02_0_69_!A38</f>
        <v>1.1.3.1</v>
      </c>
      <c r="B37" s="144" t="str">
        <f>В0228_1037000158513_02_0_69_!B38</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7" s="145" t="str">
        <f>В0228_1037000158513_02_0_69_!C38</f>
        <v>Г</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hidden="1" x14ac:dyDescent="0.25">
      <c r="A38" s="128" t="str">
        <f>В0228_1037000158513_02_0_69_!A39</f>
        <v>1.1.3.1</v>
      </c>
      <c r="B38" s="144" t="str">
        <f>В0228_1037000158513_02_0_69_!B39</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8" s="145" t="str">
        <f>В0228_1037000158513_02_0_69_!C39</f>
        <v>Г</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hidden="1" x14ac:dyDescent="0.25">
      <c r="A39" s="128" t="str">
        <f>В0228_1037000158513_02_0_69_!A40</f>
        <v>1.1.3.2</v>
      </c>
      <c r="B39" s="144" t="str">
        <f>В0228_1037000158513_02_0_69_!B40</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9" s="145" t="str">
        <f>В0228_1037000158513_02_0_69_!C40</f>
        <v>Г</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hidden="1" x14ac:dyDescent="0.25">
      <c r="A40" s="128" t="str">
        <f>В0228_1037000158513_02_0_69_!A41</f>
        <v>1.1.3.2</v>
      </c>
      <c r="B40" s="144" t="str">
        <f>В0228_1037000158513_02_0_69_!B41</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0" s="145" t="str">
        <f>В0228_1037000158513_02_0_69_!C41</f>
        <v>Г</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hidden="1" x14ac:dyDescent="0.25">
      <c r="A41" s="128" t="str">
        <f>В0228_1037000158513_02_0_69_!A42</f>
        <v>1.1.3.2</v>
      </c>
      <c r="B41" s="144" t="str">
        <f>В0228_1037000158513_02_0_69_!B42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1" s="145" t="str">
        <f>В0228_1037000158513_02_0_69_!C42</f>
        <v>Г</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hidden="1" x14ac:dyDescent="0.25">
      <c r="A42" s="128" t="str">
        <f>В0228_1037000158513_02_0_69_!A43</f>
        <v>1.1.4</v>
      </c>
      <c r="B42" s="144" t="str">
        <f>В0228_1037000158513_02_0_69_!B43</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2" s="145" t="str">
        <f>В0228_1037000158513_02_0_69_!C43</f>
        <v>Г</v>
      </c>
      <c r="D42" s="152">
        <f t="shared" ref="D42:BK42" si="10">SUM(D43:D44)</f>
        <v>0</v>
      </c>
      <c r="E42" s="152">
        <f t="shared" si="10"/>
        <v>0</v>
      </c>
      <c r="F42" s="152">
        <f t="shared" si="10"/>
        <v>0</v>
      </c>
      <c r="G42" s="152">
        <f t="shared" si="10"/>
        <v>0</v>
      </c>
      <c r="H42" s="152">
        <f t="shared" si="10"/>
        <v>0</v>
      </c>
      <c r="I42" s="152">
        <f t="shared" si="10"/>
        <v>0</v>
      </c>
      <c r="J42" s="152">
        <f t="shared" si="10"/>
        <v>0</v>
      </c>
      <c r="K42" s="152">
        <f t="shared" si="10"/>
        <v>0</v>
      </c>
      <c r="L42" s="152">
        <f t="shared" si="10"/>
        <v>0</v>
      </c>
      <c r="M42" s="152">
        <f t="shared" si="10"/>
        <v>0</v>
      </c>
      <c r="N42" s="152">
        <f t="shared" si="10"/>
        <v>0</v>
      </c>
      <c r="O42" s="152">
        <f t="shared" si="10"/>
        <v>0</v>
      </c>
      <c r="P42" s="152">
        <f t="shared" si="10"/>
        <v>0</v>
      </c>
      <c r="Q42" s="152">
        <f t="shared" si="10"/>
        <v>0</v>
      </c>
      <c r="R42" s="152">
        <f t="shared" si="10"/>
        <v>0</v>
      </c>
      <c r="S42" s="152">
        <f t="shared" si="10"/>
        <v>0</v>
      </c>
      <c r="T42" s="152">
        <f t="shared" si="10"/>
        <v>0</v>
      </c>
      <c r="U42" s="152">
        <f t="shared" si="10"/>
        <v>0</v>
      </c>
      <c r="V42" s="152">
        <f t="shared" si="10"/>
        <v>0</v>
      </c>
      <c r="W42" s="152">
        <f t="shared" si="10"/>
        <v>0</v>
      </c>
      <c r="X42" s="152">
        <f t="shared" si="10"/>
        <v>0</v>
      </c>
      <c r="Y42" s="152">
        <f t="shared" si="10"/>
        <v>0</v>
      </c>
      <c r="Z42" s="152">
        <f t="shared" si="10"/>
        <v>0</v>
      </c>
      <c r="AA42" s="152">
        <f t="shared" si="10"/>
        <v>0</v>
      </c>
      <c r="AB42" s="152">
        <f t="shared" si="10"/>
        <v>0</v>
      </c>
      <c r="AC42" s="152">
        <f t="shared" si="10"/>
        <v>0</v>
      </c>
      <c r="AD42" s="152">
        <f t="shared" si="10"/>
        <v>0</v>
      </c>
      <c r="AE42" s="152">
        <f t="shared" si="10"/>
        <v>0</v>
      </c>
      <c r="AF42" s="152">
        <f t="shared" si="10"/>
        <v>0</v>
      </c>
      <c r="AG42" s="152">
        <f t="shared" si="10"/>
        <v>0</v>
      </c>
      <c r="AH42" s="152">
        <f t="shared" si="10"/>
        <v>0</v>
      </c>
      <c r="AI42" s="152">
        <f t="shared" si="10"/>
        <v>0</v>
      </c>
      <c r="AJ42" s="152">
        <f t="shared" si="10"/>
        <v>0</v>
      </c>
      <c r="AK42" s="152">
        <f t="shared" si="10"/>
        <v>0</v>
      </c>
      <c r="AL42" s="152">
        <f t="shared" si="10"/>
        <v>0</v>
      </c>
      <c r="AM42" s="152">
        <f t="shared" si="10"/>
        <v>0</v>
      </c>
      <c r="AN42" s="152">
        <f t="shared" si="10"/>
        <v>0</v>
      </c>
      <c r="AO42" s="152">
        <f t="shared" si="10"/>
        <v>0</v>
      </c>
      <c r="AP42" s="152">
        <f t="shared" si="10"/>
        <v>0</v>
      </c>
      <c r="AQ42" s="152">
        <f t="shared" si="10"/>
        <v>0</v>
      </c>
      <c r="AR42" s="152">
        <f t="shared" si="10"/>
        <v>0</v>
      </c>
      <c r="AS42" s="152">
        <f t="shared" si="10"/>
        <v>0</v>
      </c>
      <c r="AT42" s="152">
        <f t="shared" si="10"/>
        <v>0</v>
      </c>
      <c r="AU42" s="152">
        <f t="shared" si="10"/>
        <v>0</v>
      </c>
      <c r="AV42" s="152">
        <f t="shared" si="10"/>
        <v>0</v>
      </c>
      <c r="AW42" s="152">
        <f t="shared" si="10"/>
        <v>0</v>
      </c>
      <c r="AX42" s="152">
        <f t="shared" si="10"/>
        <v>0</v>
      </c>
      <c r="AY42" s="152">
        <f t="shared" si="10"/>
        <v>0</v>
      </c>
      <c r="AZ42" s="152">
        <f t="shared" si="10"/>
        <v>0</v>
      </c>
      <c r="BA42" s="152">
        <f t="shared" si="10"/>
        <v>0</v>
      </c>
      <c r="BB42" s="152">
        <f t="shared" si="10"/>
        <v>0</v>
      </c>
      <c r="BC42" s="152">
        <f t="shared" si="10"/>
        <v>0</v>
      </c>
      <c r="BD42" s="152">
        <f t="shared" si="10"/>
        <v>0</v>
      </c>
      <c r="BE42" s="152">
        <f t="shared" si="10"/>
        <v>0</v>
      </c>
      <c r="BF42" s="152">
        <f t="shared" si="10"/>
        <v>0</v>
      </c>
      <c r="BG42" s="152">
        <f t="shared" si="10"/>
        <v>0</v>
      </c>
      <c r="BH42" s="152">
        <f t="shared" si="10"/>
        <v>0</v>
      </c>
      <c r="BI42" s="152">
        <f t="shared" si="10"/>
        <v>0</v>
      </c>
      <c r="BJ42" s="152">
        <f t="shared" si="10"/>
        <v>0</v>
      </c>
      <c r="BK42" s="152">
        <f t="shared" si="10"/>
        <v>0</v>
      </c>
    </row>
    <row r="43" spans="1:63" ht="78.75" hidden="1" x14ac:dyDescent="0.25">
      <c r="A43" s="128" t="str">
        <f>В0228_1037000158513_02_0_69_!A44</f>
        <v>1.1.4.1</v>
      </c>
      <c r="B43" s="144" t="str">
        <f>В0228_1037000158513_02_0_69_!B44</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3" s="145" t="str">
        <f>В0228_1037000158513_02_0_69_!C44</f>
        <v>Г</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hidden="1" x14ac:dyDescent="0.25">
      <c r="A44" s="128" t="str">
        <f>В0228_1037000158513_02_0_69_!A45</f>
        <v>1.1.4.2</v>
      </c>
      <c r="B44" s="144" t="str">
        <f>В0228_1037000158513_02_0_69_!B45</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4" s="145" t="str">
        <f>В0228_1037000158513_02_0_69_!C45</f>
        <v>Г</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hidden="1" x14ac:dyDescent="0.25">
      <c r="A45" s="128" t="str">
        <f>В0228_1037000158513_02_0_69_!A46</f>
        <v>1.2</v>
      </c>
      <c r="B45" s="144" t="str">
        <f>В0228_1037000158513_02_0_69_!B46</f>
        <v>Реконструкция, модернизация, техническое перевооружение всего, в том числе:</v>
      </c>
      <c r="C45" s="145" t="str">
        <f>В0228_1037000158513_02_0_69_!C46</f>
        <v>Г</v>
      </c>
      <c r="D45" s="152">
        <f t="shared" ref="D45:BK45" si="11">SUM(D46,D54,D57,D70)</f>
        <v>0</v>
      </c>
      <c r="E45" s="152">
        <f t="shared" si="11"/>
        <v>0</v>
      </c>
      <c r="F45" s="152">
        <f t="shared" si="11"/>
        <v>0</v>
      </c>
      <c r="G45" s="152">
        <f t="shared" si="11"/>
        <v>0</v>
      </c>
      <c r="H45" s="152">
        <f t="shared" si="11"/>
        <v>0</v>
      </c>
      <c r="I45" s="152">
        <f t="shared" si="11"/>
        <v>0</v>
      </c>
      <c r="J45" s="152">
        <f t="shared" si="11"/>
        <v>0</v>
      </c>
      <c r="K45" s="152">
        <f t="shared" si="11"/>
        <v>0</v>
      </c>
      <c r="L45" s="152">
        <f t="shared" si="11"/>
        <v>0</v>
      </c>
      <c r="M45" s="152">
        <f t="shared" si="11"/>
        <v>382</v>
      </c>
      <c r="N45" s="152">
        <f t="shared" si="11"/>
        <v>0</v>
      </c>
      <c r="O45" s="152">
        <f t="shared" si="11"/>
        <v>0</v>
      </c>
      <c r="P45" s="152">
        <f t="shared" si="11"/>
        <v>0</v>
      </c>
      <c r="Q45" s="152">
        <f t="shared" si="11"/>
        <v>0</v>
      </c>
      <c r="R45" s="152">
        <f t="shared" si="11"/>
        <v>0</v>
      </c>
      <c r="S45" s="152">
        <f t="shared" si="11"/>
        <v>0</v>
      </c>
      <c r="T45" s="152">
        <f t="shared" si="11"/>
        <v>0</v>
      </c>
      <c r="U45" s="152">
        <f t="shared" si="11"/>
        <v>0</v>
      </c>
      <c r="V45" s="152">
        <f t="shared" si="11"/>
        <v>0</v>
      </c>
      <c r="W45" s="152">
        <f t="shared" si="11"/>
        <v>0</v>
      </c>
      <c r="X45" s="152">
        <f t="shared" si="11"/>
        <v>0</v>
      </c>
      <c r="Y45" s="152">
        <f t="shared" si="11"/>
        <v>0</v>
      </c>
      <c r="Z45" s="152">
        <f t="shared" si="11"/>
        <v>0</v>
      </c>
      <c r="AA45" s="152">
        <f t="shared" si="11"/>
        <v>0</v>
      </c>
      <c r="AB45" s="152">
        <f t="shared" si="11"/>
        <v>0</v>
      </c>
      <c r="AC45" s="152">
        <f t="shared" si="11"/>
        <v>0</v>
      </c>
      <c r="AD45" s="152">
        <f t="shared" si="11"/>
        <v>0</v>
      </c>
      <c r="AE45" s="152">
        <f t="shared" si="11"/>
        <v>0</v>
      </c>
      <c r="AF45" s="152">
        <f t="shared" si="11"/>
        <v>0</v>
      </c>
      <c r="AG45" s="152">
        <f t="shared" si="11"/>
        <v>0</v>
      </c>
      <c r="AH45" s="152">
        <f t="shared" si="11"/>
        <v>0</v>
      </c>
      <c r="AI45" s="152">
        <f t="shared" si="11"/>
        <v>0</v>
      </c>
      <c r="AJ45" s="152">
        <f t="shared" si="11"/>
        <v>0</v>
      </c>
      <c r="AK45" s="152">
        <f t="shared" si="11"/>
        <v>0</v>
      </c>
      <c r="AL45" s="152">
        <f t="shared" si="11"/>
        <v>0</v>
      </c>
      <c r="AM45" s="152">
        <f t="shared" si="11"/>
        <v>0</v>
      </c>
      <c r="AN45" s="152">
        <f t="shared" si="11"/>
        <v>0</v>
      </c>
      <c r="AO45" s="152">
        <f t="shared" si="11"/>
        <v>0</v>
      </c>
      <c r="AP45" s="152">
        <f t="shared" si="11"/>
        <v>0</v>
      </c>
      <c r="AQ45" s="152">
        <f t="shared" si="11"/>
        <v>0</v>
      </c>
      <c r="AR45" s="152">
        <f t="shared" si="11"/>
        <v>0</v>
      </c>
      <c r="AS45" s="152">
        <f t="shared" si="11"/>
        <v>0</v>
      </c>
      <c r="AT45" s="152">
        <f t="shared" si="11"/>
        <v>0</v>
      </c>
      <c r="AU45" s="152">
        <f t="shared" si="11"/>
        <v>0</v>
      </c>
      <c r="AV45" s="152">
        <f t="shared" si="11"/>
        <v>0</v>
      </c>
      <c r="AW45" s="152">
        <f t="shared" si="11"/>
        <v>0</v>
      </c>
      <c r="AX45" s="152">
        <f t="shared" si="11"/>
        <v>0</v>
      </c>
      <c r="AY45" s="152">
        <f t="shared" si="11"/>
        <v>0</v>
      </c>
      <c r="AZ45" s="152">
        <f t="shared" si="11"/>
        <v>0</v>
      </c>
      <c r="BA45" s="152">
        <f t="shared" si="11"/>
        <v>0</v>
      </c>
      <c r="BB45" s="152">
        <f t="shared" si="11"/>
        <v>0</v>
      </c>
      <c r="BC45" s="152">
        <f t="shared" si="11"/>
        <v>0</v>
      </c>
      <c r="BD45" s="152">
        <f t="shared" si="11"/>
        <v>0</v>
      </c>
      <c r="BE45" s="152">
        <f t="shared" si="11"/>
        <v>0</v>
      </c>
      <c r="BF45" s="152">
        <f t="shared" si="11"/>
        <v>0</v>
      </c>
      <c r="BG45" s="152">
        <f t="shared" si="11"/>
        <v>0</v>
      </c>
      <c r="BH45" s="152">
        <f t="shared" si="11"/>
        <v>0</v>
      </c>
      <c r="BI45" s="152">
        <f t="shared" si="11"/>
        <v>0</v>
      </c>
      <c r="BJ45" s="152">
        <f t="shared" si="11"/>
        <v>0</v>
      </c>
      <c r="BK45" s="152">
        <f t="shared" si="11"/>
        <v>0</v>
      </c>
    </row>
    <row r="46" spans="1:63" ht="78.75" hidden="1" x14ac:dyDescent="0.25">
      <c r="A46" s="128" t="str">
        <f>В0228_1037000158513_02_0_69_!A47</f>
        <v>1.2.1</v>
      </c>
      <c r="B46" s="144" t="str">
        <f>В0228_1037000158513_02_0_69_!B47</f>
        <v>Реконструкция, модернизация, техническое перевооружение трансформаторных и иных подстанций, распределительных пунктов, всего, в том числе:</v>
      </c>
      <c r="C46" s="145" t="str">
        <f>В0228_1037000158513_02_0_69_!C47</f>
        <v>Г</v>
      </c>
      <c r="D46" s="152">
        <f t="shared" ref="D46:BK46" si="12">SUM(D47,D50)</f>
        <v>0</v>
      </c>
      <c r="E46" s="152">
        <f t="shared" si="12"/>
        <v>0</v>
      </c>
      <c r="F46" s="152">
        <f t="shared" si="12"/>
        <v>0</v>
      </c>
      <c r="G46" s="152">
        <f t="shared" si="12"/>
        <v>0</v>
      </c>
      <c r="H46" s="152">
        <f t="shared" si="12"/>
        <v>0</v>
      </c>
      <c r="I46" s="152">
        <f t="shared" si="12"/>
        <v>0</v>
      </c>
      <c r="J46" s="152">
        <f t="shared" si="12"/>
        <v>0</v>
      </c>
      <c r="K46" s="152">
        <f t="shared" si="12"/>
        <v>0</v>
      </c>
      <c r="L46" s="152">
        <f t="shared" si="12"/>
        <v>0</v>
      </c>
      <c r="M46" s="152">
        <f t="shared" si="12"/>
        <v>382</v>
      </c>
      <c r="N46" s="152">
        <f t="shared" si="12"/>
        <v>0</v>
      </c>
      <c r="O46" s="152">
        <f t="shared" si="12"/>
        <v>0</v>
      </c>
      <c r="P46" s="152">
        <f t="shared" si="12"/>
        <v>0</v>
      </c>
      <c r="Q46" s="152">
        <f t="shared" si="12"/>
        <v>0</v>
      </c>
      <c r="R46" s="152">
        <f t="shared" si="12"/>
        <v>0</v>
      </c>
      <c r="S46" s="152">
        <f t="shared" si="12"/>
        <v>0</v>
      </c>
      <c r="T46" s="152">
        <f t="shared" si="12"/>
        <v>0</v>
      </c>
      <c r="U46" s="152">
        <f t="shared" si="12"/>
        <v>0</v>
      </c>
      <c r="V46" s="152">
        <f t="shared" si="12"/>
        <v>0</v>
      </c>
      <c r="W46" s="152">
        <f t="shared" si="12"/>
        <v>0</v>
      </c>
      <c r="X46" s="152">
        <f t="shared" si="12"/>
        <v>0</v>
      </c>
      <c r="Y46" s="152">
        <f t="shared" si="12"/>
        <v>0</v>
      </c>
      <c r="Z46" s="152">
        <f t="shared" si="12"/>
        <v>0</v>
      </c>
      <c r="AA46" s="152">
        <f t="shared" si="12"/>
        <v>0</v>
      </c>
      <c r="AB46" s="152">
        <f t="shared" si="12"/>
        <v>0</v>
      </c>
      <c r="AC46" s="152">
        <f t="shared" si="12"/>
        <v>0</v>
      </c>
      <c r="AD46" s="152">
        <f t="shared" si="12"/>
        <v>0</v>
      </c>
      <c r="AE46" s="152">
        <f t="shared" si="12"/>
        <v>0</v>
      </c>
      <c r="AF46" s="152">
        <f t="shared" si="12"/>
        <v>0</v>
      </c>
      <c r="AG46" s="152">
        <f t="shared" si="12"/>
        <v>0</v>
      </c>
      <c r="AH46" s="152">
        <f t="shared" si="12"/>
        <v>0</v>
      </c>
      <c r="AI46" s="152">
        <f t="shared" si="12"/>
        <v>0</v>
      </c>
      <c r="AJ46" s="152">
        <f t="shared" si="12"/>
        <v>0</v>
      </c>
      <c r="AK46" s="152">
        <f t="shared" si="12"/>
        <v>0</v>
      </c>
      <c r="AL46" s="152">
        <f t="shared" si="12"/>
        <v>0</v>
      </c>
      <c r="AM46" s="152">
        <f t="shared" si="12"/>
        <v>0</v>
      </c>
      <c r="AN46" s="152">
        <f t="shared" si="12"/>
        <v>0</v>
      </c>
      <c r="AO46" s="152">
        <f t="shared" si="12"/>
        <v>0</v>
      </c>
      <c r="AP46" s="152">
        <f t="shared" si="12"/>
        <v>0</v>
      </c>
      <c r="AQ46" s="152">
        <f t="shared" si="12"/>
        <v>0</v>
      </c>
      <c r="AR46" s="152">
        <f t="shared" si="12"/>
        <v>0</v>
      </c>
      <c r="AS46" s="152">
        <f t="shared" si="12"/>
        <v>0</v>
      </c>
      <c r="AT46" s="152">
        <f t="shared" si="12"/>
        <v>0</v>
      </c>
      <c r="AU46" s="152">
        <f t="shared" si="12"/>
        <v>0</v>
      </c>
      <c r="AV46" s="152">
        <f t="shared" si="12"/>
        <v>0</v>
      </c>
      <c r="AW46" s="152">
        <f t="shared" si="12"/>
        <v>0</v>
      </c>
      <c r="AX46" s="152">
        <f t="shared" si="12"/>
        <v>0</v>
      </c>
      <c r="AY46" s="152">
        <f t="shared" si="12"/>
        <v>0</v>
      </c>
      <c r="AZ46" s="152">
        <f t="shared" si="12"/>
        <v>0</v>
      </c>
      <c r="BA46" s="152">
        <f t="shared" si="12"/>
        <v>0</v>
      </c>
      <c r="BB46" s="152">
        <f t="shared" si="12"/>
        <v>0</v>
      </c>
      <c r="BC46" s="152">
        <f t="shared" si="12"/>
        <v>0</v>
      </c>
      <c r="BD46" s="152">
        <f t="shared" si="12"/>
        <v>0</v>
      </c>
      <c r="BE46" s="152">
        <f t="shared" si="12"/>
        <v>0</v>
      </c>
      <c r="BF46" s="152">
        <f t="shared" si="12"/>
        <v>0</v>
      </c>
      <c r="BG46" s="152">
        <f t="shared" si="12"/>
        <v>0</v>
      </c>
      <c r="BH46" s="152">
        <f t="shared" si="12"/>
        <v>0</v>
      </c>
      <c r="BI46" s="152">
        <f t="shared" si="12"/>
        <v>0</v>
      </c>
      <c r="BJ46" s="152">
        <f t="shared" si="12"/>
        <v>0</v>
      </c>
      <c r="BK46" s="152">
        <f t="shared" si="12"/>
        <v>0</v>
      </c>
    </row>
    <row r="47" spans="1:63" ht="31.5" hidden="1" x14ac:dyDescent="0.25">
      <c r="A47" s="128" t="str">
        <f>В0228_1037000158513_02_0_69_!A48</f>
        <v>1.2.1.1</v>
      </c>
      <c r="B47" s="144" t="str">
        <f>В0228_1037000158513_02_0_69_!B48</f>
        <v>Реконструкция трансформаторных и иных подстанций, всего, в числе:</v>
      </c>
      <c r="C47" s="145" t="str">
        <f>В0228_1037000158513_02_0_69_!C48</f>
        <v>Г</v>
      </c>
      <c r="D47" s="152">
        <f t="shared" ref="D47:BK47" si="13">SUM(D48:D49)</f>
        <v>0</v>
      </c>
      <c r="E47" s="152">
        <f t="shared" si="13"/>
        <v>0</v>
      </c>
      <c r="F47" s="152">
        <f t="shared" si="13"/>
        <v>0</v>
      </c>
      <c r="G47" s="152">
        <f t="shared" si="13"/>
        <v>0</v>
      </c>
      <c r="H47" s="152">
        <f t="shared" si="13"/>
        <v>0</v>
      </c>
      <c r="I47" s="152">
        <f t="shared" si="13"/>
        <v>0</v>
      </c>
      <c r="J47" s="152">
        <f t="shared" si="13"/>
        <v>0</v>
      </c>
      <c r="K47" s="152">
        <f t="shared" si="13"/>
        <v>0</v>
      </c>
      <c r="L47" s="152">
        <f t="shared" si="13"/>
        <v>0</v>
      </c>
      <c r="M47" s="152">
        <f t="shared" si="13"/>
        <v>382</v>
      </c>
      <c r="N47" s="152">
        <f t="shared" si="13"/>
        <v>0</v>
      </c>
      <c r="O47" s="152">
        <f t="shared" si="13"/>
        <v>0</v>
      </c>
      <c r="P47" s="152">
        <f t="shared" si="13"/>
        <v>0</v>
      </c>
      <c r="Q47" s="152">
        <f t="shared" si="13"/>
        <v>0</v>
      </c>
      <c r="R47" s="152">
        <f t="shared" si="13"/>
        <v>0</v>
      </c>
      <c r="S47" s="152">
        <f t="shared" si="13"/>
        <v>0</v>
      </c>
      <c r="T47" s="152">
        <f t="shared" si="13"/>
        <v>0</v>
      </c>
      <c r="U47" s="152">
        <f t="shared" si="13"/>
        <v>0</v>
      </c>
      <c r="V47" s="152">
        <f t="shared" si="13"/>
        <v>0</v>
      </c>
      <c r="W47" s="152">
        <f t="shared" si="13"/>
        <v>0</v>
      </c>
      <c r="X47" s="152">
        <f t="shared" si="13"/>
        <v>0</v>
      </c>
      <c r="Y47" s="152">
        <f t="shared" si="13"/>
        <v>0</v>
      </c>
      <c r="Z47" s="152">
        <f t="shared" si="13"/>
        <v>0</v>
      </c>
      <c r="AA47" s="152">
        <f t="shared" si="13"/>
        <v>0</v>
      </c>
      <c r="AB47" s="152">
        <f t="shared" si="13"/>
        <v>0</v>
      </c>
      <c r="AC47" s="152">
        <f t="shared" si="13"/>
        <v>0</v>
      </c>
      <c r="AD47" s="152">
        <f t="shared" si="13"/>
        <v>0</v>
      </c>
      <c r="AE47" s="152">
        <f t="shared" si="13"/>
        <v>0</v>
      </c>
      <c r="AF47" s="152">
        <f t="shared" si="13"/>
        <v>0</v>
      </c>
      <c r="AG47" s="152">
        <f t="shared" si="13"/>
        <v>0</v>
      </c>
      <c r="AH47" s="152">
        <f t="shared" si="13"/>
        <v>0</v>
      </c>
      <c r="AI47" s="152">
        <f t="shared" si="13"/>
        <v>0</v>
      </c>
      <c r="AJ47" s="152">
        <f t="shared" si="13"/>
        <v>0</v>
      </c>
      <c r="AK47" s="152">
        <f t="shared" si="13"/>
        <v>0</v>
      </c>
      <c r="AL47" s="152">
        <f t="shared" si="13"/>
        <v>0</v>
      </c>
      <c r="AM47" s="152">
        <f t="shared" si="13"/>
        <v>0</v>
      </c>
      <c r="AN47" s="152">
        <f t="shared" si="13"/>
        <v>0</v>
      </c>
      <c r="AO47" s="152">
        <f t="shared" si="13"/>
        <v>0</v>
      </c>
      <c r="AP47" s="152">
        <f t="shared" si="13"/>
        <v>0</v>
      </c>
      <c r="AQ47" s="152">
        <f t="shared" si="13"/>
        <v>0</v>
      </c>
      <c r="AR47" s="152">
        <f t="shared" si="13"/>
        <v>0</v>
      </c>
      <c r="AS47" s="152">
        <f t="shared" si="13"/>
        <v>0</v>
      </c>
      <c r="AT47" s="152">
        <f t="shared" si="13"/>
        <v>0</v>
      </c>
      <c r="AU47" s="152">
        <f t="shared" si="13"/>
        <v>0</v>
      </c>
      <c r="AV47" s="152">
        <f t="shared" si="13"/>
        <v>0</v>
      </c>
      <c r="AW47" s="152">
        <f t="shared" si="13"/>
        <v>0</v>
      </c>
      <c r="AX47" s="152">
        <f t="shared" si="13"/>
        <v>0</v>
      </c>
      <c r="AY47" s="152">
        <f t="shared" si="13"/>
        <v>0</v>
      </c>
      <c r="AZ47" s="152">
        <f t="shared" si="13"/>
        <v>0</v>
      </c>
      <c r="BA47" s="152">
        <f t="shared" si="13"/>
        <v>0</v>
      </c>
      <c r="BB47" s="152">
        <f t="shared" si="13"/>
        <v>0</v>
      </c>
      <c r="BC47" s="152">
        <f t="shared" si="13"/>
        <v>0</v>
      </c>
      <c r="BD47" s="152">
        <f t="shared" si="13"/>
        <v>0</v>
      </c>
      <c r="BE47" s="152">
        <f t="shared" si="13"/>
        <v>0</v>
      </c>
      <c r="BF47" s="152">
        <f t="shared" si="13"/>
        <v>0</v>
      </c>
      <c r="BG47" s="152">
        <f t="shared" si="13"/>
        <v>0</v>
      </c>
      <c r="BH47" s="152">
        <f t="shared" si="13"/>
        <v>0</v>
      </c>
      <c r="BI47" s="152">
        <f t="shared" si="13"/>
        <v>0</v>
      </c>
      <c r="BJ47" s="152">
        <f t="shared" si="13"/>
        <v>0</v>
      </c>
      <c r="BK47" s="152">
        <f t="shared" si="13"/>
        <v>0</v>
      </c>
    </row>
    <row r="48" spans="1:63" ht="31.5" x14ac:dyDescent="0.25">
      <c r="A48" s="128" t="str">
        <f>В0228_1037000158513_02_0_69_!A49</f>
        <v>1.2.1.1</v>
      </c>
      <c r="B48" s="144" t="str">
        <f>В0228_1037000158513_02_0_69_!B49</f>
        <v xml:space="preserve">Реконструкция  оборудования 10 кВ в ПС ЗПП-Т </v>
      </c>
      <c r="C48" s="145" t="str">
        <f>В0228_1037000158513_02_0_69_!C49</f>
        <v>Е_1000000001</v>
      </c>
      <c r="D48" s="152" t="s">
        <v>492</v>
      </c>
      <c r="E48" s="152" t="s">
        <v>492</v>
      </c>
      <c r="F48" s="152" t="s">
        <v>492</v>
      </c>
      <c r="G48" s="152" t="s">
        <v>492</v>
      </c>
      <c r="H48" s="152" t="s">
        <v>492</v>
      </c>
      <c r="I48" s="152" t="s">
        <v>492</v>
      </c>
      <c r="J48" s="152" t="s">
        <v>492</v>
      </c>
      <c r="K48" s="152" t="s">
        <v>492</v>
      </c>
      <c r="L48" s="152" t="s">
        <v>492</v>
      </c>
      <c r="M48" s="152" t="s">
        <v>492</v>
      </c>
      <c r="N48" s="152" t="s">
        <v>492</v>
      </c>
      <c r="O48" s="152" t="s">
        <v>492</v>
      </c>
      <c r="P48" s="152" t="s">
        <v>492</v>
      </c>
      <c r="Q48" s="152" t="s">
        <v>492</v>
      </c>
      <c r="R48" s="152" t="s">
        <v>492</v>
      </c>
      <c r="S48" s="152" t="s">
        <v>492</v>
      </c>
      <c r="T48" s="152" t="s">
        <v>492</v>
      </c>
      <c r="U48" s="152" t="s">
        <v>492</v>
      </c>
      <c r="V48" s="152" t="s">
        <v>492</v>
      </c>
      <c r="W48" s="152" t="s">
        <v>492</v>
      </c>
      <c r="X48" s="152" t="s">
        <v>492</v>
      </c>
      <c r="Y48" s="152" t="s">
        <v>492</v>
      </c>
      <c r="Z48" s="152" t="s">
        <v>492</v>
      </c>
      <c r="AA48" s="152" t="s">
        <v>492</v>
      </c>
      <c r="AB48" s="152" t="s">
        <v>492</v>
      </c>
      <c r="AC48" s="152" t="s">
        <v>492</v>
      </c>
      <c r="AD48" s="152" t="s">
        <v>492</v>
      </c>
      <c r="AE48" s="152" t="s">
        <v>492</v>
      </c>
      <c r="AF48" s="152" t="s">
        <v>492</v>
      </c>
      <c r="AG48" s="152" t="s">
        <v>492</v>
      </c>
      <c r="AH48" s="152" t="s">
        <v>492</v>
      </c>
      <c r="AI48" s="152" t="s">
        <v>492</v>
      </c>
      <c r="AJ48" s="152" t="s">
        <v>492</v>
      </c>
      <c r="AK48" s="152" t="s">
        <v>492</v>
      </c>
      <c r="AL48" s="152" t="s">
        <v>492</v>
      </c>
      <c r="AM48" s="152" t="s">
        <v>492</v>
      </c>
      <c r="AN48" s="152" t="s">
        <v>492</v>
      </c>
      <c r="AO48" s="152" t="s">
        <v>492</v>
      </c>
      <c r="AP48" s="152" t="s">
        <v>492</v>
      </c>
      <c r="AQ48" s="152" t="s">
        <v>492</v>
      </c>
      <c r="AR48" s="152" t="s">
        <v>492</v>
      </c>
      <c r="AS48" s="152" t="s">
        <v>492</v>
      </c>
      <c r="AT48" s="152" t="s">
        <v>492</v>
      </c>
      <c r="AU48" s="152" t="s">
        <v>492</v>
      </c>
      <c r="AV48" s="152" t="s">
        <v>492</v>
      </c>
      <c r="AW48" s="152" t="s">
        <v>492</v>
      </c>
      <c r="AX48" s="152" t="s">
        <v>492</v>
      </c>
      <c r="AY48" s="152" t="s">
        <v>492</v>
      </c>
      <c r="AZ48" s="152" t="s">
        <v>492</v>
      </c>
      <c r="BA48" s="152" t="s">
        <v>492</v>
      </c>
      <c r="BB48" s="152" t="s">
        <v>492</v>
      </c>
      <c r="BC48" s="152" t="s">
        <v>492</v>
      </c>
      <c r="BD48" s="152" t="s">
        <v>492</v>
      </c>
      <c r="BE48" s="152" t="s">
        <v>492</v>
      </c>
      <c r="BF48" s="152" t="s">
        <v>492</v>
      </c>
      <c r="BG48" s="152" t="s">
        <v>492</v>
      </c>
      <c r="BH48" s="152" t="s">
        <v>492</v>
      </c>
      <c r="BI48" s="152" t="s">
        <v>492</v>
      </c>
      <c r="BJ48" s="152" t="s">
        <v>492</v>
      </c>
      <c r="BK48" s="152" t="s">
        <v>492</v>
      </c>
    </row>
    <row r="49" spans="1:63" ht="31.5" x14ac:dyDescent="0.25">
      <c r="A49" s="128" t="str">
        <f>В0228_1037000158513_02_0_69_!A50</f>
        <v>1.2.1.1</v>
      </c>
      <c r="B49" s="144" t="str">
        <f>В0228_1037000158513_02_0_69_!B50</f>
        <v xml:space="preserve">Реконструкция  оборудования 35 кВ в ПС ЗПП-Т </v>
      </c>
      <c r="C49" s="145" t="str">
        <f>В0228_1037000158513_02_0_69_!C50</f>
        <v>Е_1034000002</v>
      </c>
      <c r="D49" s="152" t="s">
        <v>492</v>
      </c>
      <c r="E49" s="152" t="s">
        <v>492</v>
      </c>
      <c r="F49" s="152" t="s">
        <v>492</v>
      </c>
      <c r="G49" s="152" t="s">
        <v>492</v>
      </c>
      <c r="H49" s="152" t="s">
        <v>492</v>
      </c>
      <c r="I49" s="152" t="s">
        <v>492</v>
      </c>
      <c r="J49" s="152" t="s">
        <v>492</v>
      </c>
      <c r="K49" s="152" t="s">
        <v>492</v>
      </c>
      <c r="L49" s="152">
        <v>0</v>
      </c>
      <c r="M49" s="152">
        <v>382</v>
      </c>
      <c r="N49" s="152" t="s">
        <v>492</v>
      </c>
      <c r="O49" s="152" t="s">
        <v>492</v>
      </c>
      <c r="P49" s="152" t="s">
        <v>492</v>
      </c>
      <c r="Q49" s="152" t="s">
        <v>492</v>
      </c>
      <c r="R49" s="152" t="s">
        <v>492</v>
      </c>
      <c r="S49" s="152" t="s">
        <v>492</v>
      </c>
      <c r="T49" s="152" t="s">
        <v>492</v>
      </c>
      <c r="U49" s="152" t="s">
        <v>492</v>
      </c>
      <c r="V49" s="152" t="s">
        <v>492</v>
      </c>
      <c r="W49" s="152" t="s">
        <v>492</v>
      </c>
      <c r="X49" s="152" t="s">
        <v>492</v>
      </c>
      <c r="Y49" s="152" t="s">
        <v>492</v>
      </c>
      <c r="Z49" s="152" t="s">
        <v>492</v>
      </c>
      <c r="AA49" s="152" t="s">
        <v>492</v>
      </c>
      <c r="AB49" s="152" t="s">
        <v>492</v>
      </c>
      <c r="AC49" s="152" t="s">
        <v>492</v>
      </c>
      <c r="AD49" s="152" t="s">
        <v>492</v>
      </c>
      <c r="AE49" s="152" t="s">
        <v>492</v>
      </c>
      <c r="AF49" s="152" t="s">
        <v>492</v>
      </c>
      <c r="AG49" s="152" t="s">
        <v>492</v>
      </c>
      <c r="AH49" s="152" t="s">
        <v>492</v>
      </c>
      <c r="AI49" s="152" t="s">
        <v>492</v>
      </c>
      <c r="AJ49" s="152" t="s">
        <v>492</v>
      </c>
      <c r="AK49" s="152" t="s">
        <v>492</v>
      </c>
      <c r="AL49" s="152" t="s">
        <v>492</v>
      </c>
      <c r="AM49" s="152" t="s">
        <v>492</v>
      </c>
      <c r="AN49" s="152" t="s">
        <v>492</v>
      </c>
      <c r="AO49" s="152" t="s">
        <v>492</v>
      </c>
      <c r="AP49" s="152" t="s">
        <v>492</v>
      </c>
      <c r="AQ49" s="152" t="s">
        <v>492</v>
      </c>
      <c r="AR49" s="152" t="s">
        <v>492</v>
      </c>
      <c r="AS49" s="152" t="s">
        <v>492</v>
      </c>
      <c r="AT49" s="152" t="s">
        <v>492</v>
      </c>
      <c r="AU49" s="152" t="s">
        <v>492</v>
      </c>
      <c r="AV49" s="152" t="s">
        <v>492</v>
      </c>
      <c r="AW49" s="152" t="s">
        <v>492</v>
      </c>
      <c r="AX49" s="152" t="s">
        <v>492</v>
      </c>
      <c r="AY49" s="152" t="s">
        <v>492</v>
      </c>
      <c r="AZ49" s="152" t="s">
        <v>492</v>
      </c>
      <c r="BA49" s="152" t="s">
        <v>492</v>
      </c>
      <c r="BB49" s="152" t="s">
        <v>492</v>
      </c>
      <c r="BC49" s="152" t="s">
        <v>492</v>
      </c>
      <c r="BD49" s="152" t="s">
        <v>492</v>
      </c>
      <c r="BE49" s="152" t="s">
        <v>492</v>
      </c>
      <c r="BF49" s="152" t="s">
        <v>492</v>
      </c>
      <c r="BG49" s="152" t="s">
        <v>492</v>
      </c>
      <c r="BH49" s="152" t="s">
        <v>492</v>
      </c>
      <c r="BI49" s="152" t="s">
        <v>492</v>
      </c>
      <c r="BJ49" s="152" t="s">
        <v>492</v>
      </c>
      <c r="BK49" s="152" t="s">
        <v>492</v>
      </c>
    </row>
    <row r="50" spans="1:63" ht="78.75" hidden="1" x14ac:dyDescent="0.25">
      <c r="A50" s="128" t="str">
        <f>В0228_1037000158513_02_0_69_!A51</f>
        <v>1.2.1.2</v>
      </c>
      <c r="B50" s="144" t="str">
        <f>В0228_1037000158513_02_0_69_!B51</f>
        <v>Модернизация, техническое перевооружение трансформаторных и иных подстанций, распределительных пунктов, всего, в том числе:</v>
      </c>
      <c r="C50" s="145" t="str">
        <f>В0228_1037000158513_02_0_69_!C51</f>
        <v>Г</v>
      </c>
      <c r="D50" s="180">
        <f t="shared" ref="D50:BK50" si="14">SUM(D51:D53)</f>
        <v>0</v>
      </c>
      <c r="E50" s="180">
        <f t="shared" si="14"/>
        <v>0</v>
      </c>
      <c r="F50" s="180">
        <f t="shared" si="14"/>
        <v>0</v>
      </c>
      <c r="G50" s="180">
        <f t="shared" si="14"/>
        <v>0</v>
      </c>
      <c r="H50" s="180">
        <f t="shared" si="14"/>
        <v>0</v>
      </c>
      <c r="I50" s="180">
        <f t="shared" si="14"/>
        <v>0</v>
      </c>
      <c r="J50" s="180">
        <f t="shared" si="14"/>
        <v>0</v>
      </c>
      <c r="K50" s="180">
        <f t="shared" si="14"/>
        <v>0</v>
      </c>
      <c r="L50" s="180">
        <f t="shared" si="14"/>
        <v>0</v>
      </c>
      <c r="M50" s="180">
        <f t="shared" si="14"/>
        <v>0</v>
      </c>
      <c r="N50" s="180">
        <f t="shared" si="14"/>
        <v>0</v>
      </c>
      <c r="O50" s="180">
        <f t="shared" si="14"/>
        <v>0</v>
      </c>
      <c r="P50" s="180">
        <f t="shared" si="14"/>
        <v>0</v>
      </c>
      <c r="Q50" s="180">
        <f t="shared" si="14"/>
        <v>0</v>
      </c>
      <c r="R50" s="180">
        <f t="shared" si="14"/>
        <v>0</v>
      </c>
      <c r="S50" s="180">
        <f t="shared" si="14"/>
        <v>0</v>
      </c>
      <c r="T50" s="180">
        <f t="shared" si="14"/>
        <v>0</v>
      </c>
      <c r="U50" s="180">
        <f t="shared" si="14"/>
        <v>0</v>
      </c>
      <c r="V50" s="180">
        <f t="shared" si="14"/>
        <v>0</v>
      </c>
      <c r="W50" s="180">
        <f t="shared" si="14"/>
        <v>0</v>
      </c>
      <c r="X50" s="180">
        <f t="shared" si="14"/>
        <v>0</v>
      </c>
      <c r="Y50" s="180">
        <f t="shared" si="14"/>
        <v>0</v>
      </c>
      <c r="Z50" s="180">
        <f t="shared" si="14"/>
        <v>0</v>
      </c>
      <c r="AA50" s="180">
        <f t="shared" si="14"/>
        <v>0</v>
      </c>
      <c r="AB50" s="180">
        <f t="shared" si="14"/>
        <v>0</v>
      </c>
      <c r="AC50" s="180">
        <f t="shared" si="14"/>
        <v>0</v>
      </c>
      <c r="AD50" s="180">
        <f t="shared" si="14"/>
        <v>0</v>
      </c>
      <c r="AE50" s="180">
        <f t="shared" si="14"/>
        <v>0</v>
      </c>
      <c r="AF50" s="180">
        <f t="shared" si="14"/>
        <v>0</v>
      </c>
      <c r="AG50" s="180">
        <f t="shared" si="14"/>
        <v>0</v>
      </c>
      <c r="AH50" s="180">
        <f t="shared" si="14"/>
        <v>0</v>
      </c>
      <c r="AI50" s="180">
        <f t="shared" si="14"/>
        <v>0</v>
      </c>
      <c r="AJ50" s="180">
        <f t="shared" si="14"/>
        <v>0</v>
      </c>
      <c r="AK50" s="180">
        <f t="shared" si="14"/>
        <v>0</v>
      </c>
      <c r="AL50" s="180">
        <f t="shared" si="14"/>
        <v>0</v>
      </c>
      <c r="AM50" s="180">
        <f t="shared" si="14"/>
        <v>0</v>
      </c>
      <c r="AN50" s="180">
        <f t="shared" si="14"/>
        <v>0</v>
      </c>
      <c r="AO50" s="180">
        <f t="shared" si="14"/>
        <v>0</v>
      </c>
      <c r="AP50" s="180">
        <f t="shared" si="14"/>
        <v>0</v>
      </c>
      <c r="AQ50" s="180">
        <f t="shared" si="14"/>
        <v>0</v>
      </c>
      <c r="AR50" s="180">
        <f t="shared" si="14"/>
        <v>0</v>
      </c>
      <c r="AS50" s="180">
        <f t="shared" si="14"/>
        <v>0</v>
      </c>
      <c r="AT50" s="180">
        <f t="shared" si="14"/>
        <v>0</v>
      </c>
      <c r="AU50" s="180">
        <f t="shared" si="14"/>
        <v>0</v>
      </c>
      <c r="AV50" s="180">
        <f t="shared" si="14"/>
        <v>0</v>
      </c>
      <c r="AW50" s="180">
        <f t="shared" si="14"/>
        <v>0</v>
      </c>
      <c r="AX50" s="180">
        <f t="shared" si="14"/>
        <v>0</v>
      </c>
      <c r="AY50" s="180">
        <f t="shared" si="14"/>
        <v>0</v>
      </c>
      <c r="AZ50" s="180">
        <f t="shared" si="14"/>
        <v>0</v>
      </c>
      <c r="BA50" s="180">
        <f t="shared" si="14"/>
        <v>0</v>
      </c>
      <c r="BB50" s="180">
        <f t="shared" si="14"/>
        <v>0</v>
      </c>
      <c r="BC50" s="180">
        <f t="shared" si="14"/>
        <v>0</v>
      </c>
      <c r="BD50" s="180">
        <f t="shared" si="14"/>
        <v>0</v>
      </c>
      <c r="BE50" s="180">
        <f t="shared" si="14"/>
        <v>0</v>
      </c>
      <c r="BF50" s="180">
        <f t="shared" si="14"/>
        <v>0</v>
      </c>
      <c r="BG50" s="180">
        <f t="shared" si="14"/>
        <v>0</v>
      </c>
      <c r="BH50" s="180">
        <f t="shared" si="14"/>
        <v>0</v>
      </c>
      <c r="BI50" s="180">
        <f t="shared" si="14"/>
        <v>0</v>
      </c>
      <c r="BJ50" s="180">
        <f t="shared" si="14"/>
        <v>0</v>
      </c>
      <c r="BK50" s="180">
        <f t="shared" si="14"/>
        <v>0</v>
      </c>
    </row>
    <row r="51" spans="1:63" ht="31.5" x14ac:dyDescent="0.25">
      <c r="A51" s="128" t="str">
        <f>В0228_1037000158513_02_0_69_!A52</f>
        <v>1.2.1.2</v>
      </c>
      <c r="B51" s="144" t="str">
        <f>В0228_1037000158513_02_0_69_!B52</f>
        <v>Установка системы телемеханики и диспетчеризации</v>
      </c>
      <c r="C51" s="145" t="str">
        <f>В0228_1037000158513_02_0_69_!C52</f>
        <v>Е_0000060003</v>
      </c>
      <c r="D51" s="152" t="s">
        <v>492</v>
      </c>
      <c r="E51" s="152" t="s">
        <v>492</v>
      </c>
      <c r="F51" s="152" t="s">
        <v>492</v>
      </c>
      <c r="G51" s="152" t="s">
        <v>492</v>
      </c>
      <c r="H51" s="152" t="s">
        <v>492</v>
      </c>
      <c r="I51" s="152" t="s">
        <v>492</v>
      </c>
      <c r="J51" s="152" t="s">
        <v>492</v>
      </c>
      <c r="K51" s="152" t="s">
        <v>492</v>
      </c>
      <c r="L51" s="152" t="s">
        <v>492</v>
      </c>
      <c r="M51" s="152" t="s">
        <v>492</v>
      </c>
      <c r="N51" s="152" t="s">
        <v>492</v>
      </c>
      <c r="O51" s="152" t="s">
        <v>492</v>
      </c>
      <c r="P51" s="152" t="s">
        <v>492</v>
      </c>
      <c r="Q51" s="152" t="s">
        <v>492</v>
      </c>
      <c r="R51" s="152" t="s">
        <v>492</v>
      </c>
      <c r="S51" s="152" t="s">
        <v>492</v>
      </c>
      <c r="T51" s="152" t="s">
        <v>492</v>
      </c>
      <c r="U51" s="152" t="s">
        <v>492</v>
      </c>
      <c r="V51" s="152" t="s">
        <v>492</v>
      </c>
      <c r="W51" s="152" t="s">
        <v>492</v>
      </c>
      <c r="X51" s="152" t="s">
        <v>492</v>
      </c>
      <c r="Y51" s="152" t="s">
        <v>492</v>
      </c>
      <c r="Z51" s="152" t="s">
        <v>492</v>
      </c>
      <c r="AA51" s="152" t="s">
        <v>492</v>
      </c>
      <c r="AB51" s="152" t="s">
        <v>492</v>
      </c>
      <c r="AC51" s="152" t="s">
        <v>492</v>
      </c>
      <c r="AD51" s="152" t="s">
        <v>492</v>
      </c>
      <c r="AE51" s="152" t="s">
        <v>492</v>
      </c>
      <c r="AF51" s="152" t="s">
        <v>492</v>
      </c>
      <c r="AG51" s="152" t="s">
        <v>492</v>
      </c>
      <c r="AH51" s="152" t="s">
        <v>492</v>
      </c>
      <c r="AI51" s="152" t="s">
        <v>492</v>
      </c>
      <c r="AJ51" s="152" t="s">
        <v>492</v>
      </c>
      <c r="AK51" s="152" t="s">
        <v>492</v>
      </c>
      <c r="AL51" s="152" t="s">
        <v>492</v>
      </c>
      <c r="AM51" s="152" t="s">
        <v>492</v>
      </c>
      <c r="AN51" s="152" t="s">
        <v>492</v>
      </c>
      <c r="AO51" s="152" t="s">
        <v>492</v>
      </c>
      <c r="AP51" s="152" t="s">
        <v>492</v>
      </c>
      <c r="AQ51" s="152" t="s">
        <v>492</v>
      </c>
      <c r="AR51" s="152" t="s">
        <v>492</v>
      </c>
      <c r="AS51" s="152" t="s">
        <v>492</v>
      </c>
      <c r="AT51" s="152" t="s">
        <v>492</v>
      </c>
      <c r="AU51" s="152" t="s">
        <v>492</v>
      </c>
      <c r="AV51" s="152" t="s">
        <v>492</v>
      </c>
      <c r="AW51" s="152" t="s">
        <v>492</v>
      </c>
      <c r="AX51" s="152" t="s">
        <v>492</v>
      </c>
      <c r="AY51" s="152" t="s">
        <v>492</v>
      </c>
      <c r="AZ51" s="152" t="s">
        <v>492</v>
      </c>
      <c r="BA51" s="152" t="s">
        <v>492</v>
      </c>
      <c r="BB51" s="152" t="s">
        <v>492</v>
      </c>
      <c r="BC51" s="152" t="s">
        <v>492</v>
      </c>
      <c r="BD51" s="152" t="s">
        <v>492</v>
      </c>
      <c r="BE51" s="152" t="s">
        <v>492</v>
      </c>
      <c r="BF51" s="152" t="s">
        <v>492</v>
      </c>
      <c r="BG51" s="152" t="s">
        <v>492</v>
      </c>
      <c r="BH51" s="152" t="s">
        <v>492</v>
      </c>
      <c r="BI51" s="152" t="s">
        <v>492</v>
      </c>
      <c r="BJ51" s="152" t="s">
        <v>492</v>
      </c>
      <c r="BK51" s="152" t="s">
        <v>492</v>
      </c>
    </row>
    <row r="52" spans="1:63" ht="31.5" x14ac:dyDescent="0.25">
      <c r="A52" s="128" t="str">
        <f>В0228_1037000158513_02_0_69_!A53</f>
        <v>1.2.1.2</v>
      </c>
      <c r="B52" s="144" t="str">
        <f>В0228_1037000158513_02_0_69_!B53</f>
        <v>Установка системы телеметрии в электрических сетях г.Томска</v>
      </c>
      <c r="C52" s="145" t="str">
        <f>В0228_1037000158513_02_0_69_!C53</f>
        <v>Е_0000060004</v>
      </c>
      <c r="D52" s="152"/>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c r="AC52" s="152"/>
      <c r="AD52" s="152"/>
      <c r="AE52" s="152"/>
      <c r="AF52" s="152"/>
      <c r="AG52" s="152"/>
      <c r="AH52" s="152"/>
      <c r="AI52" s="152"/>
      <c r="AJ52" s="152"/>
      <c r="AK52" s="152"/>
      <c r="AL52" s="152"/>
      <c r="AM52" s="152"/>
      <c r="AN52" s="152"/>
      <c r="AO52" s="152"/>
      <c r="AP52" s="152"/>
      <c r="AQ52" s="152"/>
      <c r="AR52" s="152"/>
      <c r="AS52" s="152"/>
      <c r="AT52" s="152"/>
      <c r="AU52" s="152"/>
      <c r="AV52" s="152"/>
      <c r="AW52" s="152"/>
      <c r="AX52" s="152"/>
      <c r="AY52" s="152"/>
      <c r="AZ52" s="152"/>
      <c r="BA52" s="152"/>
      <c r="BB52" s="152"/>
      <c r="BC52" s="152"/>
      <c r="BD52" s="152"/>
      <c r="BE52" s="152"/>
      <c r="BF52" s="152"/>
      <c r="BG52" s="152"/>
      <c r="BH52" s="152"/>
      <c r="BI52" s="152"/>
      <c r="BJ52" s="152"/>
      <c r="BK52" s="152"/>
    </row>
    <row r="53" spans="1:63" ht="31.5" x14ac:dyDescent="0.25">
      <c r="A53" s="128" t="str">
        <f>В0228_1037000158513_02_0_69_!A54</f>
        <v>1.2.1.2</v>
      </c>
      <c r="B53" s="144" t="str">
        <f>В0228_1037000158513_02_0_69_!B54</f>
        <v>Монтаж системы сигнализации в трансформаторной подстанции</v>
      </c>
      <c r="C53" s="145" t="str">
        <f>В0228_1037000158513_02_0_69_!C54</f>
        <v>Е_0000060005</v>
      </c>
      <c r="D53" s="152"/>
      <c r="E53" s="152"/>
      <c r="F53" s="152"/>
      <c r="G53" s="152"/>
      <c r="H53" s="152"/>
      <c r="I53" s="152"/>
      <c r="J53" s="152"/>
      <c r="K53" s="152"/>
      <c r="L53" s="152"/>
      <c r="M53" s="152"/>
      <c r="N53" s="152"/>
      <c r="O53" s="152"/>
      <c r="P53" s="152"/>
      <c r="Q53" s="152"/>
      <c r="R53" s="152"/>
      <c r="S53" s="152"/>
      <c r="T53" s="152"/>
      <c r="U53" s="152"/>
      <c r="V53" s="152"/>
      <c r="W53" s="152"/>
      <c r="X53" s="152"/>
      <c r="Y53" s="152"/>
      <c r="Z53" s="152"/>
      <c r="AA53" s="152"/>
      <c r="AB53" s="152"/>
      <c r="AC53" s="152"/>
      <c r="AD53" s="152"/>
      <c r="AE53" s="152"/>
      <c r="AF53" s="152"/>
      <c r="AG53" s="152"/>
      <c r="AH53" s="152"/>
      <c r="AI53" s="152"/>
      <c r="AJ53" s="152"/>
      <c r="AK53" s="152"/>
      <c r="AL53" s="152"/>
      <c r="AM53" s="152"/>
      <c r="AN53" s="152"/>
      <c r="AO53" s="152"/>
      <c r="AP53" s="152"/>
      <c r="AQ53" s="152"/>
      <c r="AR53" s="152"/>
      <c r="AS53" s="152"/>
      <c r="AT53" s="152"/>
      <c r="AU53" s="152"/>
      <c r="AV53" s="152"/>
      <c r="AW53" s="152"/>
      <c r="AX53" s="152"/>
      <c r="AY53" s="152"/>
      <c r="AZ53" s="152"/>
      <c r="BA53" s="152"/>
      <c r="BB53" s="152"/>
      <c r="BC53" s="152"/>
      <c r="BD53" s="152"/>
      <c r="BE53" s="152"/>
      <c r="BF53" s="152"/>
      <c r="BG53" s="152"/>
      <c r="BH53" s="152"/>
      <c r="BI53" s="152"/>
      <c r="BJ53" s="152"/>
      <c r="BK53" s="152"/>
    </row>
    <row r="54" spans="1:63" ht="47.25" hidden="1" x14ac:dyDescent="0.25">
      <c r="A54" s="128" t="str">
        <f>В0228_1037000158513_02_0_69_!A55</f>
        <v>1.2.2</v>
      </c>
      <c r="B54" s="144" t="str">
        <f>В0228_1037000158513_02_0_69_!B55</f>
        <v>Реконструкция, модернизация, техническое перевооружение линий электропередачи, всего, в том числе:</v>
      </c>
      <c r="C54" s="145" t="str">
        <f>В0228_1037000158513_02_0_69_!C55</f>
        <v>Г</v>
      </c>
      <c r="D54" s="152">
        <f t="shared" ref="D54:BK54" si="15">SUM(D55,D56)</f>
        <v>0</v>
      </c>
      <c r="E54" s="152">
        <f t="shared" si="15"/>
        <v>0</v>
      </c>
      <c r="F54" s="152">
        <f t="shared" si="15"/>
        <v>0</v>
      </c>
      <c r="G54" s="152">
        <f t="shared" si="15"/>
        <v>0</v>
      </c>
      <c r="H54" s="152">
        <f t="shared" si="15"/>
        <v>0</v>
      </c>
      <c r="I54" s="152">
        <f t="shared" si="15"/>
        <v>0</v>
      </c>
      <c r="J54" s="152">
        <f t="shared" si="15"/>
        <v>0</v>
      </c>
      <c r="K54" s="152">
        <f t="shared" si="15"/>
        <v>0</v>
      </c>
      <c r="L54" s="152">
        <f t="shared" si="15"/>
        <v>0</v>
      </c>
      <c r="M54" s="152">
        <f t="shared" si="15"/>
        <v>0</v>
      </c>
      <c r="N54" s="152">
        <f t="shared" si="15"/>
        <v>0</v>
      </c>
      <c r="O54" s="152">
        <f t="shared" si="15"/>
        <v>0</v>
      </c>
      <c r="P54" s="152">
        <f t="shared" si="15"/>
        <v>0</v>
      </c>
      <c r="Q54" s="152">
        <f t="shared" si="15"/>
        <v>0</v>
      </c>
      <c r="R54" s="152">
        <f t="shared" si="15"/>
        <v>0</v>
      </c>
      <c r="S54" s="152">
        <f t="shared" si="15"/>
        <v>0</v>
      </c>
      <c r="T54" s="152">
        <f t="shared" si="15"/>
        <v>0</v>
      </c>
      <c r="U54" s="152">
        <f t="shared" si="15"/>
        <v>0</v>
      </c>
      <c r="V54" s="152">
        <f t="shared" si="15"/>
        <v>0</v>
      </c>
      <c r="W54" s="152">
        <f t="shared" si="15"/>
        <v>0</v>
      </c>
      <c r="X54" s="152">
        <f t="shared" si="15"/>
        <v>0</v>
      </c>
      <c r="Y54" s="152">
        <f t="shared" si="15"/>
        <v>0</v>
      </c>
      <c r="Z54" s="152">
        <f t="shared" si="15"/>
        <v>0</v>
      </c>
      <c r="AA54" s="152">
        <f t="shared" si="15"/>
        <v>0</v>
      </c>
      <c r="AB54" s="152">
        <f t="shared" si="15"/>
        <v>0</v>
      </c>
      <c r="AC54" s="152">
        <f t="shared" si="15"/>
        <v>0</v>
      </c>
      <c r="AD54" s="152">
        <f t="shared" si="15"/>
        <v>0</v>
      </c>
      <c r="AE54" s="152">
        <f t="shared" si="15"/>
        <v>0</v>
      </c>
      <c r="AF54" s="152">
        <f t="shared" si="15"/>
        <v>0</v>
      </c>
      <c r="AG54" s="152">
        <f t="shared" si="15"/>
        <v>0</v>
      </c>
      <c r="AH54" s="152">
        <f t="shared" si="15"/>
        <v>0</v>
      </c>
      <c r="AI54" s="152">
        <f t="shared" si="15"/>
        <v>0</v>
      </c>
      <c r="AJ54" s="152">
        <f t="shared" si="15"/>
        <v>0</v>
      </c>
      <c r="AK54" s="152">
        <f t="shared" si="15"/>
        <v>0</v>
      </c>
      <c r="AL54" s="152">
        <f t="shared" si="15"/>
        <v>0</v>
      </c>
      <c r="AM54" s="152">
        <f t="shared" si="15"/>
        <v>0</v>
      </c>
      <c r="AN54" s="152">
        <f t="shared" si="15"/>
        <v>0</v>
      </c>
      <c r="AO54" s="152">
        <f t="shared" si="15"/>
        <v>0</v>
      </c>
      <c r="AP54" s="152">
        <f t="shared" si="15"/>
        <v>0</v>
      </c>
      <c r="AQ54" s="152">
        <f t="shared" si="15"/>
        <v>0</v>
      </c>
      <c r="AR54" s="152">
        <f t="shared" si="15"/>
        <v>0</v>
      </c>
      <c r="AS54" s="152">
        <f t="shared" si="15"/>
        <v>0</v>
      </c>
      <c r="AT54" s="152">
        <f t="shared" si="15"/>
        <v>0</v>
      </c>
      <c r="AU54" s="152">
        <f t="shared" si="15"/>
        <v>0</v>
      </c>
      <c r="AV54" s="152">
        <f t="shared" si="15"/>
        <v>0</v>
      </c>
      <c r="AW54" s="152">
        <f t="shared" si="15"/>
        <v>0</v>
      </c>
      <c r="AX54" s="152">
        <f t="shared" si="15"/>
        <v>0</v>
      </c>
      <c r="AY54" s="152">
        <f t="shared" si="15"/>
        <v>0</v>
      </c>
      <c r="AZ54" s="152">
        <f t="shared" si="15"/>
        <v>0</v>
      </c>
      <c r="BA54" s="152">
        <f t="shared" si="15"/>
        <v>0</v>
      </c>
      <c r="BB54" s="152">
        <f t="shared" si="15"/>
        <v>0</v>
      </c>
      <c r="BC54" s="152">
        <f t="shared" si="15"/>
        <v>0</v>
      </c>
      <c r="BD54" s="152">
        <f t="shared" si="15"/>
        <v>0</v>
      </c>
      <c r="BE54" s="152">
        <f t="shared" si="15"/>
        <v>0</v>
      </c>
      <c r="BF54" s="152">
        <f t="shared" si="15"/>
        <v>0</v>
      </c>
      <c r="BG54" s="152">
        <f t="shared" si="15"/>
        <v>0</v>
      </c>
      <c r="BH54" s="152">
        <f t="shared" si="15"/>
        <v>0</v>
      </c>
      <c r="BI54" s="152">
        <f t="shared" si="15"/>
        <v>0</v>
      </c>
      <c r="BJ54" s="152">
        <f t="shared" si="15"/>
        <v>0</v>
      </c>
      <c r="BK54" s="152">
        <f t="shared" si="15"/>
        <v>0</v>
      </c>
    </row>
    <row r="55" spans="1:63" ht="31.5" hidden="1" x14ac:dyDescent="0.25">
      <c r="A55" s="128" t="str">
        <f>В0228_1037000158513_02_0_69_!A56</f>
        <v>1.2.2.1</v>
      </c>
      <c r="B55" s="144" t="str">
        <f>В0228_1037000158513_02_0_69_!B56</f>
        <v>Реконструкция линий электропередачи, всего, в том числе:</v>
      </c>
      <c r="C55" s="145" t="str">
        <f>В0228_1037000158513_02_0_69_!C56</f>
        <v>Г</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hidden="1" x14ac:dyDescent="0.25">
      <c r="A56" s="128" t="str">
        <f>В0228_1037000158513_02_0_69_!A57</f>
        <v>1.2.2.2</v>
      </c>
      <c r="B56" s="144" t="str">
        <f>В0228_1037000158513_02_0_69_!B57</f>
        <v>Модернизация, техническое перевооружение линий электропередачи, всего, в том числе:</v>
      </c>
      <c r="C56" s="145" t="str">
        <f>В0228_1037000158513_02_0_69_!C57</f>
        <v>Г</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hidden="1" x14ac:dyDescent="0.25">
      <c r="A57" s="128" t="str">
        <f>В0228_1037000158513_02_0_69_!A58</f>
        <v>1.2.3</v>
      </c>
      <c r="B57" s="144" t="str">
        <f>В0228_1037000158513_02_0_69_!B58</f>
        <v>Развитие и модернизация учета электрической энергии (мощности), всего, в том числе:</v>
      </c>
      <c r="C57" s="145" t="str">
        <f>В0228_1037000158513_02_0_69_!C58</f>
        <v>Г</v>
      </c>
      <c r="D57" s="152">
        <f t="shared" ref="D57:BK57" si="16">SUM(D58,D61,D62,D63,D64,D67,D68,D69)</f>
        <v>0</v>
      </c>
      <c r="E57" s="152">
        <f t="shared" si="16"/>
        <v>0</v>
      </c>
      <c r="F57" s="152">
        <f t="shared" si="16"/>
        <v>0</v>
      </c>
      <c r="G57" s="152">
        <f t="shared" si="16"/>
        <v>0</v>
      </c>
      <c r="H57" s="152">
        <f t="shared" si="16"/>
        <v>0</v>
      </c>
      <c r="I57" s="152">
        <f t="shared" si="16"/>
        <v>0</v>
      </c>
      <c r="J57" s="152">
        <f t="shared" si="16"/>
        <v>0</v>
      </c>
      <c r="K57" s="152">
        <f t="shared" si="16"/>
        <v>0</v>
      </c>
      <c r="L57" s="152">
        <f t="shared" si="16"/>
        <v>0</v>
      </c>
      <c r="M57" s="152">
        <f t="shared" si="16"/>
        <v>0</v>
      </c>
      <c r="N57" s="152">
        <f t="shared" si="16"/>
        <v>0</v>
      </c>
      <c r="O57" s="152">
        <f t="shared" si="16"/>
        <v>0</v>
      </c>
      <c r="P57" s="152">
        <f t="shared" si="16"/>
        <v>0</v>
      </c>
      <c r="Q57" s="152">
        <f t="shared" si="16"/>
        <v>0</v>
      </c>
      <c r="R57" s="152">
        <f t="shared" si="16"/>
        <v>0</v>
      </c>
      <c r="S57" s="152">
        <f t="shared" si="16"/>
        <v>0</v>
      </c>
      <c r="T57" s="152">
        <f t="shared" si="16"/>
        <v>0</v>
      </c>
      <c r="U57" s="152">
        <f t="shared" si="16"/>
        <v>0</v>
      </c>
      <c r="V57" s="152">
        <f t="shared" si="16"/>
        <v>0</v>
      </c>
      <c r="W57" s="152">
        <f t="shared" si="16"/>
        <v>0</v>
      </c>
      <c r="X57" s="152">
        <f t="shared" si="16"/>
        <v>0</v>
      </c>
      <c r="Y57" s="152">
        <f t="shared" si="16"/>
        <v>0</v>
      </c>
      <c r="Z57" s="152">
        <f t="shared" si="16"/>
        <v>0</v>
      </c>
      <c r="AA57" s="152">
        <f t="shared" si="16"/>
        <v>0</v>
      </c>
      <c r="AB57" s="152">
        <f t="shared" si="16"/>
        <v>0</v>
      </c>
      <c r="AC57" s="152">
        <f t="shared" si="16"/>
        <v>0</v>
      </c>
      <c r="AD57" s="152">
        <f t="shared" si="16"/>
        <v>0</v>
      </c>
      <c r="AE57" s="152">
        <f t="shared" si="16"/>
        <v>0</v>
      </c>
      <c r="AF57" s="152">
        <f t="shared" si="16"/>
        <v>0</v>
      </c>
      <c r="AG57" s="152">
        <f t="shared" si="16"/>
        <v>0</v>
      </c>
      <c r="AH57" s="152">
        <f t="shared" si="16"/>
        <v>0</v>
      </c>
      <c r="AI57" s="152">
        <f t="shared" si="16"/>
        <v>0</v>
      </c>
      <c r="AJ57" s="152">
        <f t="shared" si="16"/>
        <v>0</v>
      </c>
      <c r="AK57" s="152">
        <f t="shared" si="16"/>
        <v>0</v>
      </c>
      <c r="AL57" s="152">
        <f t="shared" si="16"/>
        <v>0</v>
      </c>
      <c r="AM57" s="152">
        <f t="shared" si="16"/>
        <v>0</v>
      </c>
      <c r="AN57" s="152">
        <f t="shared" si="16"/>
        <v>0</v>
      </c>
      <c r="AO57" s="152">
        <f t="shared" si="16"/>
        <v>0</v>
      </c>
      <c r="AP57" s="152">
        <f t="shared" si="16"/>
        <v>0</v>
      </c>
      <c r="AQ57" s="152">
        <f t="shared" si="16"/>
        <v>0</v>
      </c>
      <c r="AR57" s="152">
        <f t="shared" si="16"/>
        <v>0</v>
      </c>
      <c r="AS57" s="152">
        <f t="shared" si="16"/>
        <v>0</v>
      </c>
      <c r="AT57" s="152">
        <f t="shared" si="16"/>
        <v>0</v>
      </c>
      <c r="AU57" s="152">
        <f t="shared" si="16"/>
        <v>0</v>
      </c>
      <c r="AV57" s="152">
        <f t="shared" si="16"/>
        <v>0</v>
      </c>
      <c r="AW57" s="152">
        <f t="shared" si="16"/>
        <v>0</v>
      </c>
      <c r="AX57" s="152">
        <f t="shared" si="16"/>
        <v>0</v>
      </c>
      <c r="AY57" s="152">
        <f t="shared" si="16"/>
        <v>0</v>
      </c>
      <c r="AZ57" s="152">
        <f t="shared" si="16"/>
        <v>0</v>
      </c>
      <c r="BA57" s="152">
        <f t="shared" si="16"/>
        <v>0</v>
      </c>
      <c r="BB57" s="152">
        <f t="shared" si="16"/>
        <v>0</v>
      </c>
      <c r="BC57" s="152">
        <f t="shared" si="16"/>
        <v>0</v>
      </c>
      <c r="BD57" s="152">
        <f t="shared" si="16"/>
        <v>0</v>
      </c>
      <c r="BE57" s="152">
        <f t="shared" si="16"/>
        <v>0</v>
      </c>
      <c r="BF57" s="152">
        <f t="shared" si="16"/>
        <v>0</v>
      </c>
      <c r="BG57" s="152">
        <f t="shared" si="16"/>
        <v>0</v>
      </c>
      <c r="BH57" s="152">
        <f t="shared" si="16"/>
        <v>0</v>
      </c>
      <c r="BI57" s="152">
        <f t="shared" si="16"/>
        <v>0</v>
      </c>
      <c r="BJ57" s="152">
        <f t="shared" si="16"/>
        <v>0</v>
      </c>
      <c r="BK57" s="152">
        <f t="shared" si="16"/>
        <v>0</v>
      </c>
    </row>
    <row r="58" spans="1:63" ht="47.25" hidden="1" x14ac:dyDescent="0.25">
      <c r="A58" s="128" t="str">
        <f>В0228_1037000158513_02_0_69_!A59</f>
        <v>1.2.3.1</v>
      </c>
      <c r="B58" s="144" t="str">
        <f>В0228_1037000158513_02_0_69_!B59</f>
        <v>"Установка приборов учета, класс напряжения 0,22 (0,4) кВ, всего, в том числе:"</v>
      </c>
      <c r="C58" s="145" t="str">
        <f>В0228_1037000158513_02_0_69_!C59</f>
        <v>Г</v>
      </c>
      <c r="D58" s="180">
        <f t="shared" ref="D58:BK58" si="17">SUM(D59:D60)</f>
        <v>0</v>
      </c>
      <c r="E58" s="180">
        <f t="shared" si="17"/>
        <v>0</v>
      </c>
      <c r="F58" s="180">
        <f t="shared" si="17"/>
        <v>0</v>
      </c>
      <c r="G58" s="180">
        <f t="shared" si="17"/>
        <v>0</v>
      </c>
      <c r="H58" s="180">
        <f t="shared" si="17"/>
        <v>0</v>
      </c>
      <c r="I58" s="180">
        <f t="shared" si="17"/>
        <v>0</v>
      </c>
      <c r="J58" s="180">
        <f t="shared" si="17"/>
        <v>0</v>
      </c>
      <c r="K58" s="180">
        <f t="shared" si="17"/>
        <v>0</v>
      </c>
      <c r="L58" s="180">
        <f t="shared" si="17"/>
        <v>0</v>
      </c>
      <c r="M58" s="180">
        <f t="shared" si="17"/>
        <v>0</v>
      </c>
      <c r="N58" s="180">
        <f t="shared" si="17"/>
        <v>0</v>
      </c>
      <c r="O58" s="180">
        <f t="shared" si="17"/>
        <v>0</v>
      </c>
      <c r="P58" s="180">
        <f t="shared" si="17"/>
        <v>0</v>
      </c>
      <c r="Q58" s="180">
        <f t="shared" si="17"/>
        <v>0</v>
      </c>
      <c r="R58" s="180">
        <f t="shared" si="17"/>
        <v>0</v>
      </c>
      <c r="S58" s="180">
        <f t="shared" si="17"/>
        <v>0</v>
      </c>
      <c r="T58" s="180">
        <f t="shared" si="17"/>
        <v>0</v>
      </c>
      <c r="U58" s="180">
        <f t="shared" si="17"/>
        <v>0</v>
      </c>
      <c r="V58" s="180">
        <f t="shared" si="17"/>
        <v>0</v>
      </c>
      <c r="W58" s="180">
        <f t="shared" si="17"/>
        <v>0</v>
      </c>
      <c r="X58" s="180">
        <f t="shared" si="17"/>
        <v>0</v>
      </c>
      <c r="Y58" s="180">
        <f t="shared" si="17"/>
        <v>0</v>
      </c>
      <c r="Z58" s="180">
        <f t="shared" si="17"/>
        <v>0</v>
      </c>
      <c r="AA58" s="180">
        <f t="shared" si="17"/>
        <v>0</v>
      </c>
      <c r="AB58" s="180">
        <f t="shared" si="17"/>
        <v>0</v>
      </c>
      <c r="AC58" s="180">
        <f t="shared" si="17"/>
        <v>0</v>
      </c>
      <c r="AD58" s="180">
        <f t="shared" si="17"/>
        <v>0</v>
      </c>
      <c r="AE58" s="180">
        <f t="shared" si="17"/>
        <v>0</v>
      </c>
      <c r="AF58" s="180">
        <f t="shared" si="17"/>
        <v>0</v>
      </c>
      <c r="AG58" s="180">
        <f t="shared" si="17"/>
        <v>0</v>
      </c>
      <c r="AH58" s="180">
        <f t="shared" si="17"/>
        <v>0</v>
      </c>
      <c r="AI58" s="180">
        <f t="shared" si="17"/>
        <v>0</v>
      </c>
      <c r="AJ58" s="180">
        <f t="shared" si="17"/>
        <v>0</v>
      </c>
      <c r="AK58" s="180">
        <f t="shared" si="17"/>
        <v>0</v>
      </c>
      <c r="AL58" s="180">
        <f t="shared" si="17"/>
        <v>0</v>
      </c>
      <c r="AM58" s="180">
        <f t="shared" si="17"/>
        <v>0</v>
      </c>
      <c r="AN58" s="180">
        <f t="shared" si="17"/>
        <v>0</v>
      </c>
      <c r="AO58" s="180">
        <f t="shared" si="17"/>
        <v>0</v>
      </c>
      <c r="AP58" s="180">
        <f t="shared" si="17"/>
        <v>0</v>
      </c>
      <c r="AQ58" s="180">
        <f t="shared" si="17"/>
        <v>0</v>
      </c>
      <c r="AR58" s="180">
        <f t="shared" si="17"/>
        <v>0</v>
      </c>
      <c r="AS58" s="180">
        <f t="shared" si="17"/>
        <v>0</v>
      </c>
      <c r="AT58" s="180">
        <f t="shared" si="17"/>
        <v>0</v>
      </c>
      <c r="AU58" s="180">
        <f t="shared" si="17"/>
        <v>0</v>
      </c>
      <c r="AV58" s="180">
        <f t="shared" si="17"/>
        <v>0</v>
      </c>
      <c r="AW58" s="180">
        <f t="shared" si="17"/>
        <v>0</v>
      </c>
      <c r="AX58" s="180">
        <f t="shared" si="17"/>
        <v>0</v>
      </c>
      <c r="AY58" s="180">
        <f t="shared" si="17"/>
        <v>0</v>
      </c>
      <c r="AZ58" s="180">
        <f t="shared" si="17"/>
        <v>0</v>
      </c>
      <c r="BA58" s="180">
        <f t="shared" si="17"/>
        <v>0</v>
      </c>
      <c r="BB58" s="180">
        <f t="shared" si="17"/>
        <v>0</v>
      </c>
      <c r="BC58" s="180">
        <f t="shared" si="17"/>
        <v>0</v>
      </c>
      <c r="BD58" s="180">
        <f t="shared" si="17"/>
        <v>0</v>
      </c>
      <c r="BE58" s="180">
        <f t="shared" si="17"/>
        <v>0</v>
      </c>
      <c r="BF58" s="180">
        <f t="shared" si="17"/>
        <v>0</v>
      </c>
      <c r="BG58" s="180">
        <f t="shared" si="17"/>
        <v>0</v>
      </c>
      <c r="BH58" s="180">
        <f t="shared" si="17"/>
        <v>0</v>
      </c>
      <c r="BI58" s="180">
        <f t="shared" si="17"/>
        <v>0</v>
      </c>
      <c r="BJ58" s="180">
        <f t="shared" si="17"/>
        <v>0</v>
      </c>
      <c r="BK58" s="180">
        <f t="shared" si="17"/>
        <v>0</v>
      </c>
    </row>
    <row r="59" spans="1:63" ht="78.75" x14ac:dyDescent="0.25">
      <c r="A59" s="128" t="str">
        <f>В0228_1037000158513_02_0_69_!A60</f>
        <v>1.2.3.1</v>
      </c>
      <c r="B59" s="144" t="str">
        <f>В0228_1037000158513_02_0_69_!B60</f>
        <v>Установка учетов с АСКУЭ на границе балансовой принадлежности с потребителями, запитанными кабельными линиями от трансформаторных подстанций</v>
      </c>
      <c r="C59" s="145" t="str">
        <f>В0228_1037000158513_02_0_69_!C60</f>
        <v>Е_0030000006</v>
      </c>
      <c r="D59" s="152"/>
      <c r="E59" s="152"/>
      <c r="F59" s="152"/>
      <c r="G59" s="152"/>
      <c r="H59" s="152"/>
      <c r="I59" s="152"/>
      <c r="J59" s="152"/>
      <c r="K59" s="152"/>
      <c r="L59" s="152"/>
      <c r="M59" s="152"/>
      <c r="N59" s="152"/>
      <c r="O59" s="152"/>
      <c r="P59" s="152"/>
      <c r="Q59" s="152"/>
      <c r="R59" s="152"/>
      <c r="S59" s="152"/>
      <c r="T59" s="152"/>
      <c r="U59" s="152"/>
      <c r="V59" s="152"/>
      <c r="W59" s="152"/>
      <c r="X59" s="152"/>
      <c r="Y59" s="152"/>
      <c r="Z59" s="152"/>
      <c r="AA59" s="152"/>
      <c r="AB59" s="152"/>
      <c r="AC59" s="152"/>
      <c r="AD59" s="152"/>
      <c r="AE59" s="152"/>
      <c r="AF59" s="152"/>
      <c r="AG59" s="152"/>
      <c r="AH59" s="152"/>
      <c r="AI59" s="152"/>
      <c r="AJ59" s="152"/>
      <c r="AK59" s="152"/>
      <c r="AL59" s="152"/>
      <c r="AM59" s="152"/>
      <c r="AN59" s="152"/>
      <c r="AO59" s="152"/>
      <c r="AP59" s="152"/>
      <c r="AQ59" s="152"/>
      <c r="AR59" s="152"/>
      <c r="AS59" s="152"/>
      <c r="AT59" s="152"/>
      <c r="AU59" s="152"/>
      <c r="AV59" s="152"/>
      <c r="AW59" s="152"/>
      <c r="AX59" s="152"/>
      <c r="AY59" s="152"/>
      <c r="AZ59" s="152"/>
      <c r="BA59" s="152"/>
      <c r="BB59" s="152"/>
      <c r="BC59" s="152"/>
      <c r="BD59" s="152"/>
      <c r="BE59" s="152"/>
      <c r="BF59" s="152"/>
      <c r="BG59" s="152"/>
      <c r="BH59" s="152"/>
      <c r="BI59" s="152"/>
      <c r="BJ59" s="152"/>
      <c r="BK59" s="152"/>
    </row>
    <row r="60" spans="1:63" ht="78.75" x14ac:dyDescent="0.25">
      <c r="A60" s="128" t="str">
        <f>В0228_1037000158513_02_0_69_!A61</f>
        <v>1.2.3.1</v>
      </c>
      <c r="B60" s="144" t="str">
        <f>В0228_1037000158513_02_0_69_!B61</f>
        <v>Установка учетов с АСКУЭ на границе балансовой принадлежности с потребителями, запитанными от воздушных линий 0,4 кВ</v>
      </c>
      <c r="C60" s="145" t="str">
        <f>В0228_1037000158513_02_0_69_!C61</f>
        <v>Е_0030000007</v>
      </c>
      <c r="D60" s="152"/>
      <c r="E60" s="152"/>
      <c r="F60" s="152"/>
      <c r="G60" s="152"/>
      <c r="H60" s="152"/>
      <c r="I60" s="152"/>
      <c r="J60" s="152"/>
      <c r="K60" s="152"/>
      <c r="L60" s="152"/>
      <c r="M60" s="152"/>
      <c r="N60" s="152"/>
      <c r="O60" s="152"/>
      <c r="P60" s="152"/>
      <c r="Q60" s="152"/>
      <c r="R60" s="152"/>
      <c r="S60" s="152"/>
      <c r="T60" s="152"/>
      <c r="U60" s="152"/>
      <c r="V60" s="152"/>
      <c r="W60" s="152"/>
      <c r="X60" s="152"/>
      <c r="Y60" s="152"/>
      <c r="Z60" s="152"/>
      <c r="AA60" s="152"/>
      <c r="AB60" s="152"/>
      <c r="AC60" s="152"/>
      <c r="AD60" s="152"/>
      <c r="AE60" s="152"/>
      <c r="AF60" s="152"/>
      <c r="AG60" s="152"/>
      <c r="AH60" s="152"/>
      <c r="AI60" s="152"/>
      <c r="AJ60" s="152"/>
      <c r="AK60" s="152"/>
      <c r="AL60" s="152"/>
      <c r="AM60" s="152"/>
      <c r="AN60" s="152"/>
      <c r="AO60" s="152"/>
      <c r="AP60" s="152"/>
      <c r="AQ60" s="152"/>
      <c r="AR60" s="152"/>
      <c r="AS60" s="152"/>
      <c r="AT60" s="152"/>
      <c r="AU60" s="152"/>
      <c r="AV60" s="152"/>
      <c r="AW60" s="152"/>
      <c r="AX60" s="152"/>
      <c r="AY60" s="152"/>
      <c r="AZ60" s="152"/>
      <c r="BA60" s="152"/>
      <c r="BB60" s="152"/>
      <c r="BC60" s="152"/>
      <c r="BD60" s="152"/>
      <c r="BE60" s="152"/>
      <c r="BF60" s="152"/>
      <c r="BG60" s="152"/>
      <c r="BH60" s="152"/>
      <c r="BI60" s="152"/>
      <c r="BJ60" s="152"/>
      <c r="BK60" s="152"/>
    </row>
    <row r="61" spans="1:63" ht="47.25" hidden="1" x14ac:dyDescent="0.25">
      <c r="A61" s="128" t="str">
        <f>В0228_1037000158513_02_0_69_!A62</f>
        <v>1.2.3.2</v>
      </c>
      <c r="B61" s="144" t="str">
        <f>В0228_1037000158513_02_0_69_!B62</f>
        <v>"Установка приборов учета, класс напряжения 6 (10) кВ, всего, в том числе:"</v>
      </c>
      <c r="C61" s="145" t="str">
        <f>В0228_1037000158513_02_0_69_!C62</f>
        <v>Г</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hidden="1" x14ac:dyDescent="0.25">
      <c r="A62" s="128" t="str">
        <f>В0228_1037000158513_02_0_69_!A63</f>
        <v>1.2.3.3</v>
      </c>
      <c r="B62" s="144" t="str">
        <f>В0228_1037000158513_02_0_69_!B63</f>
        <v>"Установка приборов учета, класс напряжения 35 кВ, всего, в том числе:"</v>
      </c>
      <c r="C62" s="145" t="str">
        <f>В0228_1037000158513_02_0_69_!C63</f>
        <v>Г</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hidden="1" x14ac:dyDescent="0.25">
      <c r="A63" s="128" t="str">
        <f>В0228_1037000158513_02_0_69_!A64</f>
        <v>1.2.3.4</v>
      </c>
      <c r="B63" s="144" t="str">
        <f>В0228_1037000158513_02_0_69_!B64</f>
        <v>"Установка приборов учета, класс напряжения 110 кВ и выше, всего, в том числе:"</v>
      </c>
      <c r="C63" s="145" t="str">
        <f>В0228_1037000158513_02_0_69_!C64</f>
        <v>Г</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hidden="1" x14ac:dyDescent="0.25">
      <c r="A64" s="128" t="str">
        <f>В0228_1037000158513_02_0_69_!A65</f>
        <v>1.2.3.5</v>
      </c>
      <c r="B64" s="144" t="str">
        <f>В0228_1037000158513_02_0_69_!B65</f>
        <v>"Включение приборов учета в систему сбора и передачи данных, класс напряжения 0,22 (0,4) кВ, всего, в том числе:"</v>
      </c>
      <c r="C64" s="145" t="str">
        <f>В0228_1037000158513_02_0_69_!C65</f>
        <v>Г</v>
      </c>
      <c r="D64" s="152">
        <f t="shared" ref="D64:BK64" si="18">SUM(D65:D66)</f>
        <v>0</v>
      </c>
      <c r="E64" s="152">
        <f t="shared" si="18"/>
        <v>0</v>
      </c>
      <c r="F64" s="152">
        <f t="shared" si="18"/>
        <v>0</v>
      </c>
      <c r="G64" s="152">
        <f t="shared" si="18"/>
        <v>0</v>
      </c>
      <c r="H64" s="152">
        <f t="shared" si="18"/>
        <v>0</v>
      </c>
      <c r="I64" s="152">
        <f t="shared" si="18"/>
        <v>0</v>
      </c>
      <c r="J64" s="152">
        <f t="shared" si="18"/>
        <v>0</v>
      </c>
      <c r="K64" s="152">
        <f t="shared" si="18"/>
        <v>0</v>
      </c>
      <c r="L64" s="152">
        <f t="shared" si="18"/>
        <v>0</v>
      </c>
      <c r="M64" s="152">
        <f t="shared" si="18"/>
        <v>0</v>
      </c>
      <c r="N64" s="152">
        <f t="shared" si="18"/>
        <v>0</v>
      </c>
      <c r="O64" s="152">
        <f t="shared" si="18"/>
        <v>0</v>
      </c>
      <c r="P64" s="152">
        <f t="shared" si="18"/>
        <v>0</v>
      </c>
      <c r="Q64" s="152">
        <f t="shared" si="18"/>
        <v>0</v>
      </c>
      <c r="R64" s="152">
        <f t="shared" si="18"/>
        <v>0</v>
      </c>
      <c r="S64" s="152">
        <f t="shared" si="18"/>
        <v>0</v>
      </c>
      <c r="T64" s="152">
        <f t="shared" si="18"/>
        <v>0</v>
      </c>
      <c r="U64" s="152">
        <f t="shared" si="18"/>
        <v>0</v>
      </c>
      <c r="V64" s="152">
        <f t="shared" si="18"/>
        <v>0</v>
      </c>
      <c r="W64" s="152">
        <f t="shared" si="18"/>
        <v>0</v>
      </c>
      <c r="X64" s="152">
        <f t="shared" si="18"/>
        <v>0</v>
      </c>
      <c r="Y64" s="152">
        <f t="shared" si="18"/>
        <v>0</v>
      </c>
      <c r="Z64" s="152">
        <f t="shared" si="18"/>
        <v>0</v>
      </c>
      <c r="AA64" s="152">
        <f t="shared" si="18"/>
        <v>0</v>
      </c>
      <c r="AB64" s="152">
        <f t="shared" si="18"/>
        <v>0</v>
      </c>
      <c r="AC64" s="152">
        <f t="shared" si="18"/>
        <v>0</v>
      </c>
      <c r="AD64" s="152">
        <f t="shared" si="18"/>
        <v>0</v>
      </c>
      <c r="AE64" s="152">
        <f t="shared" si="18"/>
        <v>0</v>
      </c>
      <c r="AF64" s="152">
        <f t="shared" si="18"/>
        <v>0</v>
      </c>
      <c r="AG64" s="152">
        <f t="shared" si="18"/>
        <v>0</v>
      </c>
      <c r="AH64" s="152">
        <f t="shared" si="18"/>
        <v>0</v>
      </c>
      <c r="AI64" s="152">
        <f t="shared" si="18"/>
        <v>0</v>
      </c>
      <c r="AJ64" s="152">
        <f t="shared" si="18"/>
        <v>0</v>
      </c>
      <c r="AK64" s="152">
        <f t="shared" si="18"/>
        <v>0</v>
      </c>
      <c r="AL64" s="152">
        <f t="shared" si="18"/>
        <v>0</v>
      </c>
      <c r="AM64" s="152">
        <f t="shared" si="18"/>
        <v>0</v>
      </c>
      <c r="AN64" s="152">
        <f t="shared" si="18"/>
        <v>0</v>
      </c>
      <c r="AO64" s="152">
        <f t="shared" si="18"/>
        <v>0</v>
      </c>
      <c r="AP64" s="152">
        <f t="shared" si="18"/>
        <v>0</v>
      </c>
      <c r="AQ64" s="152">
        <f t="shared" si="18"/>
        <v>0</v>
      </c>
      <c r="AR64" s="152">
        <f t="shared" si="18"/>
        <v>0</v>
      </c>
      <c r="AS64" s="152">
        <f t="shared" si="18"/>
        <v>0</v>
      </c>
      <c r="AT64" s="152">
        <f t="shared" si="18"/>
        <v>0</v>
      </c>
      <c r="AU64" s="152">
        <f t="shared" si="18"/>
        <v>0</v>
      </c>
      <c r="AV64" s="152">
        <f t="shared" si="18"/>
        <v>0</v>
      </c>
      <c r="AW64" s="152">
        <f t="shared" si="18"/>
        <v>0</v>
      </c>
      <c r="AX64" s="152">
        <f t="shared" si="18"/>
        <v>0</v>
      </c>
      <c r="AY64" s="152">
        <f t="shared" si="18"/>
        <v>0</v>
      </c>
      <c r="AZ64" s="152">
        <f t="shared" si="18"/>
        <v>0</v>
      </c>
      <c r="BA64" s="152">
        <f t="shared" si="18"/>
        <v>0</v>
      </c>
      <c r="BB64" s="152">
        <f t="shared" si="18"/>
        <v>0</v>
      </c>
      <c r="BC64" s="152">
        <f t="shared" si="18"/>
        <v>0</v>
      </c>
      <c r="BD64" s="152">
        <f t="shared" si="18"/>
        <v>0</v>
      </c>
      <c r="BE64" s="152">
        <f t="shared" si="18"/>
        <v>0</v>
      </c>
      <c r="BF64" s="152">
        <f t="shared" si="18"/>
        <v>0</v>
      </c>
      <c r="BG64" s="152">
        <f t="shared" si="18"/>
        <v>0</v>
      </c>
      <c r="BH64" s="152">
        <f t="shared" si="18"/>
        <v>0</v>
      </c>
      <c r="BI64" s="152">
        <f t="shared" si="18"/>
        <v>0</v>
      </c>
      <c r="BJ64" s="152">
        <f t="shared" si="18"/>
        <v>0</v>
      </c>
      <c r="BK64" s="152">
        <f t="shared" si="18"/>
        <v>0</v>
      </c>
    </row>
    <row r="65" spans="1:63" ht="31.5" x14ac:dyDescent="0.25">
      <c r="A65" s="128" t="str">
        <f>В0228_1037000158513_02_0_69_!A66</f>
        <v>1.2.3.5</v>
      </c>
      <c r="B65" s="144" t="str">
        <f>В0228_1037000158513_02_0_69_!B66</f>
        <v>Монтаж устройств передачи данных для АСКУЭ в ТП</v>
      </c>
      <c r="C65" s="145" t="str">
        <f>В0228_1037000158513_02_0_69_!C66</f>
        <v>Е_0030000008</v>
      </c>
      <c r="D65" s="152"/>
      <c r="E65" s="152"/>
      <c r="F65" s="152"/>
      <c r="G65" s="152"/>
      <c r="H65" s="152"/>
      <c r="I65" s="152"/>
      <c r="J65" s="152"/>
      <c r="K65" s="152"/>
      <c r="L65" s="152"/>
      <c r="M65" s="152"/>
      <c r="N65" s="152"/>
      <c r="O65" s="152"/>
      <c r="P65" s="152"/>
      <c r="Q65" s="152"/>
      <c r="R65" s="152"/>
      <c r="S65" s="152"/>
      <c r="T65" s="152"/>
      <c r="U65" s="152"/>
      <c r="V65" s="152"/>
      <c r="W65" s="152"/>
      <c r="X65" s="152"/>
      <c r="Y65" s="152"/>
      <c r="Z65" s="152"/>
      <c r="AA65" s="152"/>
      <c r="AB65" s="152"/>
      <c r="AC65" s="152"/>
      <c r="AD65" s="152"/>
      <c r="AE65" s="152"/>
      <c r="AF65" s="152"/>
      <c r="AG65" s="152"/>
      <c r="AH65" s="152"/>
      <c r="AI65" s="152"/>
      <c r="AJ65" s="152"/>
      <c r="AK65" s="152"/>
      <c r="AL65" s="152"/>
      <c r="AM65" s="152"/>
      <c r="AN65" s="152"/>
      <c r="AO65" s="152"/>
      <c r="AP65" s="152"/>
      <c r="AQ65" s="152"/>
      <c r="AR65" s="152"/>
      <c r="AS65" s="152"/>
      <c r="AT65" s="152"/>
      <c r="AU65" s="152"/>
      <c r="AV65" s="152"/>
      <c r="AW65" s="152"/>
      <c r="AX65" s="152"/>
      <c r="AY65" s="152"/>
      <c r="AZ65" s="152"/>
      <c r="BA65" s="152"/>
      <c r="BB65" s="152"/>
      <c r="BC65" s="152"/>
      <c r="BD65" s="152"/>
      <c r="BE65" s="152"/>
      <c r="BF65" s="152"/>
      <c r="BG65" s="152"/>
      <c r="BH65" s="152"/>
      <c r="BI65" s="152"/>
      <c r="BJ65" s="152"/>
      <c r="BK65" s="152"/>
    </row>
    <row r="66" spans="1:63" ht="31.5" x14ac:dyDescent="0.25">
      <c r="A66" s="128" t="str">
        <f>В0228_1037000158513_02_0_69_!A67</f>
        <v>1.2.3.5</v>
      </c>
      <c r="B66" s="144" t="str">
        <f>В0228_1037000158513_02_0_69_!B67</f>
        <v>Монтаж системы учета с АСКУЭ в ТП</v>
      </c>
      <c r="C66" s="145" t="str">
        <f>В0228_1037000158513_02_0_69_!C67</f>
        <v>Е_0030000009</v>
      </c>
      <c r="D66" s="152"/>
      <c r="E66" s="152"/>
      <c r="F66" s="152"/>
      <c r="G66" s="152"/>
      <c r="H66" s="152"/>
      <c r="I66" s="152"/>
      <c r="J66" s="152"/>
      <c r="K66" s="152"/>
      <c r="L66" s="152"/>
      <c r="M66" s="152"/>
      <c r="N66" s="152"/>
      <c r="O66" s="152"/>
      <c r="P66" s="152"/>
      <c r="Q66" s="152"/>
      <c r="R66" s="152"/>
      <c r="S66" s="152"/>
      <c r="T66" s="152"/>
      <c r="U66" s="152"/>
      <c r="V66" s="152"/>
      <c r="W66" s="152"/>
      <c r="X66" s="152"/>
      <c r="Y66" s="152"/>
      <c r="Z66" s="152"/>
      <c r="AA66" s="152"/>
      <c r="AB66" s="152"/>
      <c r="AC66" s="152"/>
      <c r="AD66" s="152"/>
      <c r="AE66" s="152"/>
      <c r="AF66" s="152"/>
      <c r="AG66" s="152"/>
      <c r="AH66" s="152"/>
      <c r="AI66" s="152"/>
      <c r="AJ66" s="152"/>
      <c r="AK66" s="152"/>
      <c r="AL66" s="152"/>
      <c r="AM66" s="152"/>
      <c r="AN66" s="152"/>
      <c r="AO66" s="152"/>
      <c r="AP66" s="152"/>
      <c r="AQ66" s="152"/>
      <c r="AR66" s="152"/>
      <c r="AS66" s="152"/>
      <c r="AT66" s="152"/>
      <c r="AU66" s="152"/>
      <c r="AV66" s="152"/>
      <c r="AW66" s="152"/>
      <c r="AX66" s="152"/>
      <c r="AY66" s="152"/>
      <c r="AZ66" s="152"/>
      <c r="BA66" s="152"/>
      <c r="BB66" s="152"/>
      <c r="BC66" s="152"/>
      <c r="BD66" s="152"/>
      <c r="BE66" s="152"/>
      <c r="BF66" s="152"/>
      <c r="BG66" s="152"/>
      <c r="BH66" s="152"/>
      <c r="BI66" s="152"/>
      <c r="BJ66" s="152"/>
      <c r="BK66" s="152"/>
    </row>
    <row r="67" spans="1:63" ht="63" hidden="1" x14ac:dyDescent="0.25">
      <c r="A67" s="128" t="str">
        <f>В0228_1037000158513_02_0_69_!A68</f>
        <v>1.2.3.6</v>
      </c>
      <c r="B67" s="144" t="str">
        <f>В0228_1037000158513_02_0_69_!B68</f>
        <v>"Включение приборов учета в систему сбора и передачи данных, класс напряжения 6 (10) кВ, всего, в том числе:"</v>
      </c>
      <c r="C67" s="145" t="str">
        <f>В0228_1037000158513_02_0_69_!C68</f>
        <v>Г</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hidden="1" x14ac:dyDescent="0.25">
      <c r="A68" s="128" t="str">
        <f>В0228_1037000158513_02_0_69_!A69</f>
        <v>1.2.3.7</v>
      </c>
      <c r="B68" s="144" t="str">
        <f>В0228_1037000158513_02_0_69_!B69</f>
        <v>"Включение приборов учета в систему сбора и передачи данных, класс напряжения 35 кВ, всего, в том числе:"</v>
      </c>
      <c r="C68" s="145" t="str">
        <f>В0228_1037000158513_02_0_69_!C69</f>
        <v>Г</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hidden="1" x14ac:dyDescent="0.25">
      <c r="A69" s="128" t="str">
        <f>В0228_1037000158513_02_0_69_!A70</f>
        <v>1.2.3.8</v>
      </c>
      <c r="B69" s="144" t="str">
        <f>В0228_1037000158513_02_0_69_!B70</f>
        <v>"Включение приборов учета в систему сбора и передачи данных, класс напряжения 110 кВ и выше, всего, в том числе:"</v>
      </c>
      <c r="C69" s="145" t="str">
        <f>В0228_1037000158513_02_0_69_!C70</f>
        <v>Г</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hidden="1" x14ac:dyDescent="0.25">
      <c r="A70" s="128" t="str">
        <f>В0228_1037000158513_02_0_69_!A71</f>
        <v>1.2.4</v>
      </c>
      <c r="B70" s="144" t="str">
        <f>В0228_1037000158513_02_0_69_!B71</f>
        <v>Реконструкция, модернизация, техническое перевооружение прочих объектов основных средств, всего, в том числе:</v>
      </c>
      <c r="C70" s="145" t="str">
        <f>В0228_1037000158513_02_0_69_!C71</f>
        <v>Г</v>
      </c>
      <c r="D70" s="152">
        <f t="shared" ref="D70:BK70" si="19">SUM(D71,D73)</f>
        <v>0</v>
      </c>
      <c r="E70" s="152">
        <f t="shared" si="19"/>
        <v>0</v>
      </c>
      <c r="F70" s="152">
        <f t="shared" si="19"/>
        <v>0</v>
      </c>
      <c r="G70" s="152">
        <f t="shared" si="19"/>
        <v>0</v>
      </c>
      <c r="H70" s="152">
        <f t="shared" si="19"/>
        <v>0</v>
      </c>
      <c r="I70" s="152">
        <f t="shared" si="19"/>
        <v>0</v>
      </c>
      <c r="J70" s="152">
        <f t="shared" si="19"/>
        <v>0</v>
      </c>
      <c r="K70" s="152">
        <f t="shared" si="19"/>
        <v>0</v>
      </c>
      <c r="L70" s="152">
        <f t="shared" si="19"/>
        <v>0</v>
      </c>
      <c r="M70" s="152">
        <f t="shared" si="19"/>
        <v>0</v>
      </c>
      <c r="N70" s="152">
        <f t="shared" si="19"/>
        <v>0</v>
      </c>
      <c r="O70" s="152">
        <f t="shared" si="19"/>
        <v>0</v>
      </c>
      <c r="P70" s="152">
        <f t="shared" si="19"/>
        <v>0</v>
      </c>
      <c r="Q70" s="152">
        <f t="shared" si="19"/>
        <v>0</v>
      </c>
      <c r="R70" s="152">
        <f t="shared" si="19"/>
        <v>0</v>
      </c>
      <c r="S70" s="152">
        <f t="shared" si="19"/>
        <v>0</v>
      </c>
      <c r="T70" s="152">
        <f t="shared" si="19"/>
        <v>0</v>
      </c>
      <c r="U70" s="152">
        <f t="shared" si="19"/>
        <v>0</v>
      </c>
      <c r="V70" s="152">
        <f t="shared" si="19"/>
        <v>0</v>
      </c>
      <c r="W70" s="152">
        <f t="shared" si="19"/>
        <v>0</v>
      </c>
      <c r="X70" s="152">
        <f t="shared" si="19"/>
        <v>0</v>
      </c>
      <c r="Y70" s="152">
        <f t="shared" si="19"/>
        <v>0</v>
      </c>
      <c r="Z70" s="152">
        <f t="shared" si="19"/>
        <v>0</v>
      </c>
      <c r="AA70" s="152">
        <f t="shared" si="19"/>
        <v>0</v>
      </c>
      <c r="AB70" s="152">
        <f t="shared" si="19"/>
        <v>0</v>
      </c>
      <c r="AC70" s="152">
        <f t="shared" si="19"/>
        <v>0</v>
      </c>
      <c r="AD70" s="152">
        <f t="shared" si="19"/>
        <v>0</v>
      </c>
      <c r="AE70" s="152">
        <f t="shared" si="19"/>
        <v>0</v>
      </c>
      <c r="AF70" s="152">
        <f t="shared" si="19"/>
        <v>0</v>
      </c>
      <c r="AG70" s="152">
        <f t="shared" si="19"/>
        <v>0</v>
      </c>
      <c r="AH70" s="152">
        <f t="shared" si="19"/>
        <v>0</v>
      </c>
      <c r="AI70" s="152">
        <f t="shared" si="19"/>
        <v>0</v>
      </c>
      <c r="AJ70" s="152">
        <f t="shared" si="19"/>
        <v>0</v>
      </c>
      <c r="AK70" s="152">
        <f t="shared" si="19"/>
        <v>0</v>
      </c>
      <c r="AL70" s="152">
        <f t="shared" si="19"/>
        <v>0</v>
      </c>
      <c r="AM70" s="152">
        <f t="shared" si="19"/>
        <v>0</v>
      </c>
      <c r="AN70" s="152">
        <f t="shared" si="19"/>
        <v>0</v>
      </c>
      <c r="AO70" s="152">
        <f t="shared" si="19"/>
        <v>0</v>
      </c>
      <c r="AP70" s="152">
        <f t="shared" si="19"/>
        <v>0</v>
      </c>
      <c r="AQ70" s="152">
        <f t="shared" si="19"/>
        <v>0</v>
      </c>
      <c r="AR70" s="152">
        <f t="shared" si="19"/>
        <v>0</v>
      </c>
      <c r="AS70" s="152">
        <f t="shared" si="19"/>
        <v>0</v>
      </c>
      <c r="AT70" s="152">
        <f t="shared" si="19"/>
        <v>0</v>
      </c>
      <c r="AU70" s="152">
        <f t="shared" si="19"/>
        <v>0</v>
      </c>
      <c r="AV70" s="152">
        <f t="shared" si="19"/>
        <v>0</v>
      </c>
      <c r="AW70" s="152">
        <f t="shared" si="19"/>
        <v>0</v>
      </c>
      <c r="AX70" s="152">
        <f t="shared" si="19"/>
        <v>0</v>
      </c>
      <c r="AY70" s="152">
        <f t="shared" si="19"/>
        <v>0</v>
      </c>
      <c r="AZ70" s="152">
        <f t="shared" si="19"/>
        <v>0</v>
      </c>
      <c r="BA70" s="152">
        <f t="shared" si="19"/>
        <v>0</v>
      </c>
      <c r="BB70" s="152">
        <f t="shared" si="19"/>
        <v>0</v>
      </c>
      <c r="BC70" s="152">
        <f t="shared" si="19"/>
        <v>0</v>
      </c>
      <c r="BD70" s="152">
        <f t="shared" si="19"/>
        <v>0</v>
      </c>
      <c r="BE70" s="152">
        <f t="shared" si="19"/>
        <v>0</v>
      </c>
      <c r="BF70" s="152">
        <f t="shared" si="19"/>
        <v>0</v>
      </c>
      <c r="BG70" s="152">
        <f t="shared" si="19"/>
        <v>0</v>
      </c>
      <c r="BH70" s="152">
        <f t="shared" si="19"/>
        <v>0</v>
      </c>
      <c r="BI70" s="152">
        <f t="shared" si="19"/>
        <v>0</v>
      </c>
      <c r="BJ70" s="152">
        <f t="shared" si="19"/>
        <v>0</v>
      </c>
      <c r="BK70" s="152">
        <f t="shared" si="19"/>
        <v>0</v>
      </c>
    </row>
    <row r="71" spans="1:63" ht="47.25" hidden="1" x14ac:dyDescent="0.25">
      <c r="A71" s="128" t="str">
        <f>В0228_1037000158513_02_0_69_!A72</f>
        <v>1.2.4.1</v>
      </c>
      <c r="B71" s="144" t="str">
        <f>В0228_1037000158513_02_0_69_!B72</f>
        <v>Реконструкция прочих объектов основных средств, всего, в том числе:</v>
      </c>
      <c r="C71" s="145" t="str">
        <f>В0228_1037000158513_02_0_69_!C72</f>
        <v>Г</v>
      </c>
      <c r="D71" s="152">
        <f t="shared" ref="D71:BK71" si="20">SUM(D72)</f>
        <v>0</v>
      </c>
      <c r="E71" s="152">
        <f t="shared" si="20"/>
        <v>0</v>
      </c>
      <c r="F71" s="152">
        <f t="shared" si="20"/>
        <v>0</v>
      </c>
      <c r="G71" s="152">
        <f t="shared" si="20"/>
        <v>0</v>
      </c>
      <c r="H71" s="152">
        <f t="shared" si="20"/>
        <v>0</v>
      </c>
      <c r="I71" s="152">
        <f t="shared" si="20"/>
        <v>0</v>
      </c>
      <c r="J71" s="152">
        <f t="shared" si="20"/>
        <v>0</v>
      </c>
      <c r="K71" s="152">
        <f t="shared" si="20"/>
        <v>0</v>
      </c>
      <c r="L71" s="152">
        <f t="shared" si="20"/>
        <v>0</v>
      </c>
      <c r="M71" s="152">
        <f t="shared" si="20"/>
        <v>0</v>
      </c>
      <c r="N71" s="152">
        <f t="shared" si="20"/>
        <v>0</v>
      </c>
      <c r="O71" s="152">
        <f t="shared" si="20"/>
        <v>0</v>
      </c>
      <c r="P71" s="152">
        <f t="shared" si="20"/>
        <v>0</v>
      </c>
      <c r="Q71" s="152">
        <f t="shared" si="20"/>
        <v>0</v>
      </c>
      <c r="R71" s="152">
        <f t="shared" si="20"/>
        <v>0</v>
      </c>
      <c r="S71" s="152">
        <f t="shared" si="20"/>
        <v>0</v>
      </c>
      <c r="T71" s="152">
        <f t="shared" si="20"/>
        <v>0</v>
      </c>
      <c r="U71" s="152">
        <f t="shared" si="20"/>
        <v>0</v>
      </c>
      <c r="V71" s="152">
        <f t="shared" si="20"/>
        <v>0</v>
      </c>
      <c r="W71" s="152">
        <f t="shared" si="20"/>
        <v>0</v>
      </c>
      <c r="X71" s="152">
        <f t="shared" si="20"/>
        <v>0</v>
      </c>
      <c r="Y71" s="152">
        <f t="shared" si="20"/>
        <v>0</v>
      </c>
      <c r="Z71" s="152">
        <f t="shared" si="20"/>
        <v>0</v>
      </c>
      <c r="AA71" s="152">
        <f t="shared" si="20"/>
        <v>0</v>
      </c>
      <c r="AB71" s="152">
        <f t="shared" si="20"/>
        <v>0</v>
      </c>
      <c r="AC71" s="152">
        <f t="shared" si="20"/>
        <v>0</v>
      </c>
      <c r="AD71" s="152">
        <f t="shared" si="20"/>
        <v>0</v>
      </c>
      <c r="AE71" s="152">
        <f t="shared" si="20"/>
        <v>0</v>
      </c>
      <c r="AF71" s="152">
        <f t="shared" si="20"/>
        <v>0</v>
      </c>
      <c r="AG71" s="152">
        <f t="shared" si="20"/>
        <v>0</v>
      </c>
      <c r="AH71" s="152">
        <f t="shared" si="20"/>
        <v>0</v>
      </c>
      <c r="AI71" s="152">
        <f t="shared" si="20"/>
        <v>0</v>
      </c>
      <c r="AJ71" s="152">
        <f t="shared" si="20"/>
        <v>0</v>
      </c>
      <c r="AK71" s="152">
        <f t="shared" si="20"/>
        <v>0</v>
      </c>
      <c r="AL71" s="152">
        <f t="shared" si="20"/>
        <v>0</v>
      </c>
      <c r="AM71" s="152">
        <f t="shared" si="20"/>
        <v>0</v>
      </c>
      <c r="AN71" s="152">
        <f t="shared" si="20"/>
        <v>0</v>
      </c>
      <c r="AO71" s="152">
        <f t="shared" si="20"/>
        <v>0</v>
      </c>
      <c r="AP71" s="152">
        <f t="shared" si="20"/>
        <v>0</v>
      </c>
      <c r="AQ71" s="152">
        <f t="shared" si="20"/>
        <v>0</v>
      </c>
      <c r="AR71" s="152">
        <f t="shared" si="20"/>
        <v>0</v>
      </c>
      <c r="AS71" s="152">
        <f t="shared" si="20"/>
        <v>0</v>
      </c>
      <c r="AT71" s="152">
        <f t="shared" si="20"/>
        <v>0</v>
      </c>
      <c r="AU71" s="152">
        <f t="shared" si="20"/>
        <v>0</v>
      </c>
      <c r="AV71" s="152">
        <f t="shared" si="20"/>
        <v>0</v>
      </c>
      <c r="AW71" s="152">
        <f t="shared" si="20"/>
        <v>0</v>
      </c>
      <c r="AX71" s="152">
        <f t="shared" si="20"/>
        <v>0</v>
      </c>
      <c r="AY71" s="152">
        <f t="shared" si="20"/>
        <v>0</v>
      </c>
      <c r="AZ71" s="152">
        <f t="shared" si="20"/>
        <v>0</v>
      </c>
      <c r="BA71" s="152">
        <f t="shared" si="20"/>
        <v>0</v>
      </c>
      <c r="BB71" s="152">
        <f t="shared" si="20"/>
        <v>0</v>
      </c>
      <c r="BC71" s="152">
        <f t="shared" si="20"/>
        <v>0</v>
      </c>
      <c r="BD71" s="152">
        <f t="shared" si="20"/>
        <v>0</v>
      </c>
      <c r="BE71" s="152">
        <f t="shared" si="20"/>
        <v>0</v>
      </c>
      <c r="BF71" s="152">
        <f t="shared" si="20"/>
        <v>0</v>
      </c>
      <c r="BG71" s="152">
        <f t="shared" si="20"/>
        <v>0</v>
      </c>
      <c r="BH71" s="152">
        <f t="shared" si="20"/>
        <v>0</v>
      </c>
      <c r="BI71" s="152">
        <f t="shared" si="20"/>
        <v>0</v>
      </c>
      <c r="BJ71" s="152">
        <f t="shared" si="20"/>
        <v>0</v>
      </c>
      <c r="BK71" s="152">
        <f t="shared" si="20"/>
        <v>0</v>
      </c>
    </row>
    <row r="72" spans="1:63" ht="31.5" x14ac:dyDescent="0.25">
      <c r="A72" s="128" t="str">
        <f>В0228_1037000158513_02_0_69_!A73</f>
        <v>1.2.4.1</v>
      </c>
      <c r="B72" s="144" t="str">
        <f>В0228_1037000158513_02_0_69_!B73</f>
        <v>Реконструкция нежилых помещений по адресу ул.  Шевченко, 62а</v>
      </c>
      <c r="C72" s="145" t="str">
        <f>В0228_1037000158513_02_0_69_!C73</f>
        <v>Е_0000007010</v>
      </c>
      <c r="D72" s="152" t="s">
        <v>492</v>
      </c>
      <c r="E72" s="152" t="s">
        <v>492</v>
      </c>
      <c r="F72" s="152" t="s">
        <v>492</v>
      </c>
      <c r="G72" s="152" t="s">
        <v>492</v>
      </c>
      <c r="H72" s="152" t="s">
        <v>492</v>
      </c>
      <c r="I72" s="152" t="s">
        <v>492</v>
      </c>
      <c r="J72" s="152" t="s">
        <v>492</v>
      </c>
      <c r="K72" s="152" t="s">
        <v>492</v>
      </c>
      <c r="L72" s="152" t="s">
        <v>492</v>
      </c>
      <c r="M72" s="152" t="s">
        <v>492</v>
      </c>
      <c r="N72" s="152" t="s">
        <v>492</v>
      </c>
      <c r="O72" s="152" t="s">
        <v>492</v>
      </c>
      <c r="P72" s="152" t="s">
        <v>492</v>
      </c>
      <c r="Q72" s="152" t="s">
        <v>492</v>
      </c>
      <c r="R72" s="152" t="s">
        <v>492</v>
      </c>
      <c r="S72" s="152" t="s">
        <v>492</v>
      </c>
      <c r="T72" s="152" t="s">
        <v>492</v>
      </c>
      <c r="U72" s="152" t="s">
        <v>492</v>
      </c>
      <c r="V72" s="152" t="s">
        <v>492</v>
      </c>
      <c r="W72" s="152" t="s">
        <v>492</v>
      </c>
      <c r="X72" s="152" t="s">
        <v>492</v>
      </c>
      <c r="Y72" s="152" t="s">
        <v>492</v>
      </c>
      <c r="Z72" s="152" t="s">
        <v>492</v>
      </c>
      <c r="AA72" s="152" t="s">
        <v>492</v>
      </c>
      <c r="AB72" s="152" t="s">
        <v>492</v>
      </c>
      <c r="AC72" s="152" t="s">
        <v>492</v>
      </c>
      <c r="AD72" s="152" t="s">
        <v>492</v>
      </c>
      <c r="AE72" s="152" t="s">
        <v>492</v>
      </c>
      <c r="AF72" s="152" t="s">
        <v>492</v>
      </c>
      <c r="AG72" s="152" t="s">
        <v>492</v>
      </c>
      <c r="AH72" s="152" t="s">
        <v>492</v>
      </c>
      <c r="AI72" s="152" t="s">
        <v>492</v>
      </c>
      <c r="AJ72" s="152" t="s">
        <v>492</v>
      </c>
      <c r="AK72" s="152" t="s">
        <v>492</v>
      </c>
      <c r="AL72" s="152" t="s">
        <v>492</v>
      </c>
      <c r="AM72" s="152" t="s">
        <v>492</v>
      </c>
      <c r="AN72" s="152" t="s">
        <v>492</v>
      </c>
      <c r="AO72" s="152" t="s">
        <v>492</v>
      </c>
      <c r="AP72" s="152" t="s">
        <v>492</v>
      </c>
      <c r="AQ72" s="152" t="s">
        <v>492</v>
      </c>
      <c r="AR72" s="152" t="s">
        <v>492</v>
      </c>
      <c r="AS72" s="152" t="s">
        <v>492</v>
      </c>
      <c r="AT72" s="152" t="s">
        <v>492</v>
      </c>
      <c r="AU72" s="152" t="s">
        <v>492</v>
      </c>
      <c r="AV72" s="152" t="s">
        <v>492</v>
      </c>
      <c r="AW72" s="152" t="s">
        <v>492</v>
      </c>
      <c r="AX72" s="152" t="s">
        <v>492</v>
      </c>
      <c r="AY72" s="152" t="s">
        <v>492</v>
      </c>
      <c r="AZ72" s="152" t="s">
        <v>492</v>
      </c>
      <c r="BA72" s="152" t="s">
        <v>492</v>
      </c>
      <c r="BB72" s="152" t="s">
        <v>492</v>
      </c>
      <c r="BC72" s="152" t="s">
        <v>492</v>
      </c>
      <c r="BD72" s="152" t="s">
        <v>492</v>
      </c>
      <c r="BE72" s="152" t="s">
        <v>492</v>
      </c>
      <c r="BF72" s="152" t="s">
        <v>492</v>
      </c>
      <c r="BG72" s="152" t="s">
        <v>492</v>
      </c>
      <c r="BH72" s="152" t="s">
        <v>492</v>
      </c>
      <c r="BI72" s="152" t="s">
        <v>492</v>
      </c>
      <c r="BJ72" s="152" t="s">
        <v>492</v>
      </c>
      <c r="BK72" s="152" t="s">
        <v>492</v>
      </c>
    </row>
    <row r="73" spans="1:63" ht="63" hidden="1" x14ac:dyDescent="0.25">
      <c r="A73" s="128" t="str">
        <f>В0228_1037000158513_02_0_69_!A74</f>
        <v>1.2.4.2</v>
      </c>
      <c r="B73" s="144" t="str">
        <f>В0228_1037000158513_02_0_69_!B74</f>
        <v>Модернизация, техническое перевооружение прочих объектов основных средств, всего, в том числе:</v>
      </c>
      <c r="C73" s="145" t="str">
        <f>В0228_1037000158513_02_0_69_!C74</f>
        <v>Г</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hidden="1" x14ac:dyDescent="0.25">
      <c r="A74" s="128" t="str">
        <f>В0228_1037000158513_02_0_69_!A75</f>
        <v>1.3</v>
      </c>
      <c r="B74" s="144" t="str">
        <f>В0228_1037000158513_02_0_69_!B75</f>
        <v>Инвестиционные проекты, реализация которых обуславливается схемами и программами перспективного развития электроэнергетики, всего, в том числе:</v>
      </c>
      <c r="C74" s="145" t="str">
        <f>В0228_1037000158513_02_0_69_!C75</f>
        <v>Г</v>
      </c>
      <c r="D74" s="152">
        <f t="shared" ref="D74:BK74" si="21">SUM(D75,D76)</f>
        <v>0</v>
      </c>
      <c r="E74" s="152">
        <f t="shared" si="21"/>
        <v>0</v>
      </c>
      <c r="F74" s="152">
        <f t="shared" si="21"/>
        <v>0</v>
      </c>
      <c r="G74" s="152">
        <f t="shared" si="21"/>
        <v>0</v>
      </c>
      <c r="H74" s="152">
        <f t="shared" si="21"/>
        <v>0</v>
      </c>
      <c r="I74" s="152">
        <f t="shared" si="21"/>
        <v>0</v>
      </c>
      <c r="J74" s="152">
        <f t="shared" si="21"/>
        <v>0</v>
      </c>
      <c r="K74" s="152">
        <f t="shared" si="21"/>
        <v>0</v>
      </c>
      <c r="L74" s="152">
        <f t="shared" si="21"/>
        <v>0</v>
      </c>
      <c r="M74" s="152">
        <f t="shared" si="21"/>
        <v>0</v>
      </c>
      <c r="N74" s="152">
        <f t="shared" si="21"/>
        <v>0</v>
      </c>
      <c r="O74" s="152">
        <f t="shared" si="21"/>
        <v>0</v>
      </c>
      <c r="P74" s="152">
        <f t="shared" si="21"/>
        <v>0</v>
      </c>
      <c r="Q74" s="152">
        <f t="shared" si="21"/>
        <v>0</v>
      </c>
      <c r="R74" s="152">
        <f t="shared" si="21"/>
        <v>0</v>
      </c>
      <c r="S74" s="152">
        <f t="shared" si="21"/>
        <v>0</v>
      </c>
      <c r="T74" s="152">
        <f t="shared" si="21"/>
        <v>0</v>
      </c>
      <c r="U74" s="152">
        <f t="shared" si="21"/>
        <v>0</v>
      </c>
      <c r="V74" s="152">
        <f t="shared" si="21"/>
        <v>0</v>
      </c>
      <c r="W74" s="152">
        <f t="shared" si="21"/>
        <v>0</v>
      </c>
      <c r="X74" s="152">
        <f t="shared" si="21"/>
        <v>0</v>
      </c>
      <c r="Y74" s="152">
        <f t="shared" si="21"/>
        <v>0</v>
      </c>
      <c r="Z74" s="152">
        <f t="shared" si="21"/>
        <v>0</v>
      </c>
      <c r="AA74" s="152">
        <f t="shared" si="21"/>
        <v>0</v>
      </c>
      <c r="AB74" s="152">
        <f t="shared" si="21"/>
        <v>0</v>
      </c>
      <c r="AC74" s="152">
        <f t="shared" si="21"/>
        <v>0</v>
      </c>
      <c r="AD74" s="152">
        <f t="shared" si="21"/>
        <v>0</v>
      </c>
      <c r="AE74" s="152">
        <f t="shared" si="21"/>
        <v>0</v>
      </c>
      <c r="AF74" s="152">
        <f t="shared" si="21"/>
        <v>0</v>
      </c>
      <c r="AG74" s="152">
        <f t="shared" si="21"/>
        <v>0</v>
      </c>
      <c r="AH74" s="152">
        <f t="shared" si="21"/>
        <v>0</v>
      </c>
      <c r="AI74" s="152">
        <f t="shared" si="21"/>
        <v>0</v>
      </c>
      <c r="AJ74" s="152">
        <f t="shared" si="21"/>
        <v>0</v>
      </c>
      <c r="AK74" s="152">
        <f t="shared" si="21"/>
        <v>0</v>
      </c>
      <c r="AL74" s="152">
        <f t="shared" si="21"/>
        <v>0</v>
      </c>
      <c r="AM74" s="152">
        <f t="shared" si="21"/>
        <v>0</v>
      </c>
      <c r="AN74" s="152">
        <f t="shared" si="21"/>
        <v>0</v>
      </c>
      <c r="AO74" s="152">
        <f t="shared" si="21"/>
        <v>0</v>
      </c>
      <c r="AP74" s="152">
        <f t="shared" si="21"/>
        <v>0</v>
      </c>
      <c r="AQ74" s="152">
        <f t="shared" si="21"/>
        <v>0</v>
      </c>
      <c r="AR74" s="152">
        <f t="shared" si="21"/>
        <v>0</v>
      </c>
      <c r="AS74" s="152">
        <f t="shared" si="21"/>
        <v>0</v>
      </c>
      <c r="AT74" s="152">
        <f t="shared" si="21"/>
        <v>0</v>
      </c>
      <c r="AU74" s="152">
        <f t="shared" si="21"/>
        <v>0</v>
      </c>
      <c r="AV74" s="152">
        <f t="shared" si="21"/>
        <v>0</v>
      </c>
      <c r="AW74" s="152">
        <f t="shared" si="21"/>
        <v>0</v>
      </c>
      <c r="AX74" s="152">
        <f t="shared" si="21"/>
        <v>0</v>
      </c>
      <c r="AY74" s="152">
        <f t="shared" si="21"/>
        <v>0</v>
      </c>
      <c r="AZ74" s="152">
        <f t="shared" si="21"/>
        <v>0</v>
      </c>
      <c r="BA74" s="152">
        <f t="shared" si="21"/>
        <v>0</v>
      </c>
      <c r="BB74" s="152">
        <f t="shared" si="21"/>
        <v>0</v>
      </c>
      <c r="BC74" s="152">
        <f t="shared" si="21"/>
        <v>0</v>
      </c>
      <c r="BD74" s="152">
        <f t="shared" si="21"/>
        <v>0</v>
      </c>
      <c r="BE74" s="152">
        <f t="shared" si="21"/>
        <v>0</v>
      </c>
      <c r="BF74" s="152">
        <f t="shared" si="21"/>
        <v>0</v>
      </c>
      <c r="BG74" s="152">
        <f t="shared" si="21"/>
        <v>0</v>
      </c>
      <c r="BH74" s="152">
        <f t="shared" si="21"/>
        <v>0</v>
      </c>
      <c r="BI74" s="152">
        <f t="shared" si="21"/>
        <v>0</v>
      </c>
      <c r="BJ74" s="152">
        <f t="shared" si="21"/>
        <v>0</v>
      </c>
      <c r="BK74" s="152">
        <f t="shared" si="21"/>
        <v>0</v>
      </c>
    </row>
    <row r="75" spans="1:63" ht="78.75" hidden="1" x14ac:dyDescent="0.25">
      <c r="A75" s="128" t="str">
        <f>В0228_1037000158513_02_0_69_!A76</f>
        <v>1.3.1</v>
      </c>
      <c r="B75" s="144" t="str">
        <f>В0228_1037000158513_02_0_69_!B76</f>
        <v>Инвестиционные проекты, предусмотренные схемой и программой развития Единой энергетической системы России, всего, в том числе:</v>
      </c>
      <c r="C75" s="145" t="str">
        <f>В0228_1037000158513_02_0_69_!C76</f>
        <v>Г</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hidden="1" x14ac:dyDescent="0.25">
      <c r="A76" s="128" t="str">
        <f>В0228_1037000158513_02_0_69_!A77</f>
        <v>1.3.2</v>
      </c>
      <c r="B76" s="144" t="str">
        <f>В0228_1037000158513_02_0_69_!B77</f>
        <v>Инвестиционные проекты, предусмотренные схемой и программой развития субъекта Российской Федерации, всего, в том числе:</v>
      </c>
      <c r="C76" s="145" t="str">
        <f>В0228_1037000158513_02_0_69_!C77</f>
        <v>Г</v>
      </c>
      <c r="D76" s="152">
        <f t="shared" ref="D76:BK76" si="22">SUM(D77:D93)</f>
        <v>0</v>
      </c>
      <c r="E76" s="152">
        <f t="shared" si="22"/>
        <v>0</v>
      </c>
      <c r="F76" s="152">
        <f t="shared" si="22"/>
        <v>0</v>
      </c>
      <c r="G76" s="152">
        <f t="shared" si="22"/>
        <v>0</v>
      </c>
      <c r="H76" s="152">
        <f t="shared" si="22"/>
        <v>0</v>
      </c>
      <c r="I76" s="152">
        <f t="shared" si="22"/>
        <v>0</v>
      </c>
      <c r="J76" s="152">
        <f t="shared" si="22"/>
        <v>0</v>
      </c>
      <c r="K76" s="152">
        <f t="shared" si="22"/>
        <v>0</v>
      </c>
      <c r="L76" s="152">
        <f t="shared" si="22"/>
        <v>0</v>
      </c>
      <c r="M76" s="152">
        <f t="shared" si="22"/>
        <v>0</v>
      </c>
      <c r="N76" s="152">
        <f t="shared" si="22"/>
        <v>0</v>
      </c>
      <c r="O76" s="152">
        <f t="shared" si="22"/>
        <v>0</v>
      </c>
      <c r="P76" s="152">
        <f t="shared" si="22"/>
        <v>0</v>
      </c>
      <c r="Q76" s="152">
        <f t="shared" si="22"/>
        <v>0</v>
      </c>
      <c r="R76" s="152">
        <f t="shared" si="22"/>
        <v>0</v>
      </c>
      <c r="S76" s="152">
        <f t="shared" si="22"/>
        <v>0</v>
      </c>
      <c r="T76" s="152">
        <f t="shared" si="22"/>
        <v>0</v>
      </c>
      <c r="U76" s="152">
        <f t="shared" si="22"/>
        <v>0</v>
      </c>
      <c r="V76" s="152">
        <f t="shared" si="22"/>
        <v>0</v>
      </c>
      <c r="W76" s="152">
        <f t="shared" si="22"/>
        <v>0</v>
      </c>
      <c r="X76" s="152">
        <f t="shared" si="22"/>
        <v>0</v>
      </c>
      <c r="Y76" s="152">
        <f t="shared" si="22"/>
        <v>0</v>
      </c>
      <c r="Z76" s="152">
        <f t="shared" si="22"/>
        <v>0</v>
      </c>
      <c r="AA76" s="152">
        <f t="shared" si="22"/>
        <v>0</v>
      </c>
      <c r="AB76" s="152">
        <f t="shared" si="22"/>
        <v>0</v>
      </c>
      <c r="AC76" s="152">
        <f t="shared" si="22"/>
        <v>0</v>
      </c>
      <c r="AD76" s="152">
        <f t="shared" si="22"/>
        <v>0</v>
      </c>
      <c r="AE76" s="152">
        <f t="shared" si="22"/>
        <v>0</v>
      </c>
      <c r="AF76" s="152">
        <f t="shared" si="22"/>
        <v>0</v>
      </c>
      <c r="AG76" s="152">
        <f t="shared" si="22"/>
        <v>0</v>
      </c>
      <c r="AH76" s="152">
        <f t="shared" si="22"/>
        <v>0</v>
      </c>
      <c r="AI76" s="152">
        <f t="shared" si="22"/>
        <v>0</v>
      </c>
      <c r="AJ76" s="152">
        <f t="shared" si="22"/>
        <v>0</v>
      </c>
      <c r="AK76" s="152">
        <f t="shared" si="22"/>
        <v>0</v>
      </c>
      <c r="AL76" s="152">
        <f t="shared" si="22"/>
        <v>0</v>
      </c>
      <c r="AM76" s="152">
        <f t="shared" si="22"/>
        <v>0</v>
      </c>
      <c r="AN76" s="152">
        <f t="shared" si="22"/>
        <v>0</v>
      </c>
      <c r="AO76" s="152">
        <f t="shared" si="22"/>
        <v>0</v>
      </c>
      <c r="AP76" s="152">
        <f t="shared" si="22"/>
        <v>0</v>
      </c>
      <c r="AQ76" s="152">
        <f t="shared" si="22"/>
        <v>0</v>
      </c>
      <c r="AR76" s="152">
        <f t="shared" si="22"/>
        <v>0</v>
      </c>
      <c r="AS76" s="152">
        <f t="shared" si="22"/>
        <v>0</v>
      </c>
      <c r="AT76" s="152">
        <f t="shared" si="22"/>
        <v>0</v>
      </c>
      <c r="AU76" s="152">
        <f t="shared" si="22"/>
        <v>0</v>
      </c>
      <c r="AV76" s="152">
        <f t="shared" si="22"/>
        <v>0</v>
      </c>
      <c r="AW76" s="152">
        <f t="shared" si="22"/>
        <v>0</v>
      </c>
      <c r="AX76" s="152">
        <f t="shared" si="22"/>
        <v>0</v>
      </c>
      <c r="AY76" s="152">
        <f t="shared" si="22"/>
        <v>0</v>
      </c>
      <c r="AZ76" s="152">
        <f t="shared" si="22"/>
        <v>0</v>
      </c>
      <c r="BA76" s="152">
        <f t="shared" si="22"/>
        <v>0</v>
      </c>
      <c r="BB76" s="152">
        <f t="shared" si="22"/>
        <v>0</v>
      </c>
      <c r="BC76" s="152">
        <f t="shared" si="22"/>
        <v>0</v>
      </c>
      <c r="BD76" s="152">
        <f t="shared" si="22"/>
        <v>0</v>
      </c>
      <c r="BE76" s="152">
        <f t="shared" si="22"/>
        <v>0</v>
      </c>
      <c r="BF76" s="152">
        <f t="shared" si="22"/>
        <v>0</v>
      </c>
      <c r="BG76" s="152">
        <f t="shared" si="22"/>
        <v>0</v>
      </c>
      <c r="BH76" s="152">
        <f t="shared" si="22"/>
        <v>0</v>
      </c>
      <c r="BI76" s="152">
        <f t="shared" si="22"/>
        <v>0</v>
      </c>
      <c r="BJ76" s="152">
        <f t="shared" si="22"/>
        <v>0</v>
      </c>
      <c r="BK76" s="152">
        <f t="shared" si="22"/>
        <v>0</v>
      </c>
    </row>
    <row r="77" spans="1:63" ht="15.75" x14ac:dyDescent="0.25">
      <c r="A77" s="128" t="str">
        <f>В0228_1037000158513_02_0_69_!A78</f>
        <v>1.3.2</v>
      </c>
      <c r="B77" s="144" t="str">
        <f>В0228_1037000158513_02_0_69_!B78</f>
        <v>РП ТИЗ</v>
      </c>
      <c r="C77" s="145" t="str">
        <f>В0228_1037000158513_02_0_69_!C78</f>
        <v>Е_1000000011</v>
      </c>
      <c r="D77" s="152" t="s">
        <v>492</v>
      </c>
      <c r="E77" s="152" t="s">
        <v>492</v>
      </c>
      <c r="F77" s="152" t="s">
        <v>492</v>
      </c>
      <c r="G77" s="152" t="s">
        <v>492</v>
      </c>
      <c r="H77" s="152" t="s">
        <v>492</v>
      </c>
      <c r="I77" s="152" t="s">
        <v>492</v>
      </c>
      <c r="J77" s="152" t="s">
        <v>492</v>
      </c>
      <c r="K77" s="152" t="s">
        <v>492</v>
      </c>
      <c r="L77" s="152" t="s">
        <v>492</v>
      </c>
      <c r="M77" s="152" t="s">
        <v>492</v>
      </c>
      <c r="N77" s="152" t="s">
        <v>492</v>
      </c>
      <c r="O77" s="152" t="s">
        <v>492</v>
      </c>
      <c r="P77" s="152" t="s">
        <v>492</v>
      </c>
      <c r="Q77" s="152" t="s">
        <v>492</v>
      </c>
      <c r="R77" s="152" t="s">
        <v>492</v>
      </c>
      <c r="S77" s="152" t="s">
        <v>492</v>
      </c>
      <c r="T77" s="152" t="s">
        <v>492</v>
      </c>
      <c r="U77" s="152" t="s">
        <v>492</v>
      </c>
      <c r="V77" s="152" t="s">
        <v>492</v>
      </c>
      <c r="W77" s="152" t="s">
        <v>492</v>
      </c>
      <c r="X77" s="152" t="s">
        <v>492</v>
      </c>
      <c r="Y77" s="152" t="s">
        <v>492</v>
      </c>
      <c r="Z77" s="152" t="s">
        <v>492</v>
      </c>
      <c r="AA77" s="152" t="s">
        <v>492</v>
      </c>
      <c r="AB77" s="152" t="s">
        <v>492</v>
      </c>
      <c r="AC77" s="152" t="s">
        <v>492</v>
      </c>
      <c r="AD77" s="152" t="s">
        <v>492</v>
      </c>
      <c r="AE77" s="152" t="s">
        <v>492</v>
      </c>
      <c r="AF77" s="152" t="s">
        <v>492</v>
      </c>
      <c r="AG77" s="152" t="s">
        <v>492</v>
      </c>
      <c r="AH77" s="152" t="s">
        <v>492</v>
      </c>
      <c r="AI77" s="152" t="s">
        <v>492</v>
      </c>
      <c r="AJ77" s="152" t="s">
        <v>492</v>
      </c>
      <c r="AK77" s="152" t="s">
        <v>492</v>
      </c>
      <c r="AL77" s="152" t="s">
        <v>492</v>
      </c>
      <c r="AM77" s="152" t="s">
        <v>492</v>
      </c>
      <c r="AN77" s="152" t="s">
        <v>492</v>
      </c>
      <c r="AO77" s="152" t="s">
        <v>492</v>
      </c>
      <c r="AP77" s="152" t="s">
        <v>492</v>
      </c>
      <c r="AQ77" s="152" t="s">
        <v>492</v>
      </c>
      <c r="AR77" s="152" t="s">
        <v>492</v>
      </c>
      <c r="AS77" s="152" t="s">
        <v>492</v>
      </c>
      <c r="AT77" s="152" t="s">
        <v>492</v>
      </c>
      <c r="AU77" s="152" t="s">
        <v>492</v>
      </c>
      <c r="AV77" s="152" t="s">
        <v>492</v>
      </c>
      <c r="AW77" s="152" t="s">
        <v>492</v>
      </c>
      <c r="AX77" s="152" t="s">
        <v>492</v>
      </c>
      <c r="AY77" s="152" t="s">
        <v>492</v>
      </c>
      <c r="AZ77" s="152" t="s">
        <v>492</v>
      </c>
      <c r="BA77" s="152" t="s">
        <v>492</v>
      </c>
      <c r="BB77" s="152" t="s">
        <v>492</v>
      </c>
      <c r="BC77" s="152" t="s">
        <v>492</v>
      </c>
      <c r="BD77" s="152" t="s">
        <v>492</v>
      </c>
      <c r="BE77" s="152" t="s">
        <v>492</v>
      </c>
      <c r="BF77" s="152" t="s">
        <v>492</v>
      </c>
      <c r="BG77" s="152" t="s">
        <v>492</v>
      </c>
      <c r="BH77" s="152" t="s">
        <v>492</v>
      </c>
      <c r="BI77" s="152" t="s">
        <v>492</v>
      </c>
      <c r="BJ77" s="152" t="s">
        <v>492</v>
      </c>
      <c r="BK77" s="152" t="s">
        <v>492</v>
      </c>
    </row>
    <row r="78" spans="1:63" ht="15.75" x14ac:dyDescent="0.25">
      <c r="A78" s="128" t="str">
        <f>В0228_1037000158513_02_0_69_!A79</f>
        <v>1.3.2</v>
      </c>
      <c r="B78" s="144" t="str">
        <f>В0228_1037000158513_02_0_69_!B79</f>
        <v>РП мкр. Солнечная долина</v>
      </c>
      <c r="C78" s="145" t="str">
        <f>В0228_1037000158513_02_0_69_!C79</f>
        <v>Е_1000000012</v>
      </c>
      <c r="D78" s="152" t="s">
        <v>492</v>
      </c>
      <c r="E78" s="152" t="s">
        <v>492</v>
      </c>
      <c r="F78" s="152" t="s">
        <v>492</v>
      </c>
      <c r="G78" s="152" t="s">
        <v>492</v>
      </c>
      <c r="H78" s="152" t="s">
        <v>492</v>
      </c>
      <c r="I78" s="152" t="s">
        <v>492</v>
      </c>
      <c r="J78" s="152" t="s">
        <v>492</v>
      </c>
      <c r="K78" s="152" t="s">
        <v>492</v>
      </c>
      <c r="L78" s="152" t="s">
        <v>492</v>
      </c>
      <c r="M78" s="152" t="s">
        <v>492</v>
      </c>
      <c r="N78" s="152" t="s">
        <v>492</v>
      </c>
      <c r="O78" s="152" t="s">
        <v>492</v>
      </c>
      <c r="P78" s="152" t="s">
        <v>492</v>
      </c>
      <c r="Q78" s="152" t="s">
        <v>492</v>
      </c>
      <c r="R78" s="152" t="s">
        <v>492</v>
      </c>
      <c r="S78" s="152" t="s">
        <v>492</v>
      </c>
      <c r="T78" s="152" t="s">
        <v>492</v>
      </c>
      <c r="U78" s="152" t="s">
        <v>492</v>
      </c>
      <c r="V78" s="152" t="s">
        <v>492</v>
      </c>
      <c r="W78" s="152" t="s">
        <v>492</v>
      </c>
      <c r="X78" s="152" t="s">
        <v>492</v>
      </c>
      <c r="Y78" s="152" t="s">
        <v>492</v>
      </c>
      <c r="Z78" s="152" t="s">
        <v>492</v>
      </c>
      <c r="AA78" s="152" t="s">
        <v>492</v>
      </c>
      <c r="AB78" s="152" t="s">
        <v>492</v>
      </c>
      <c r="AC78" s="152" t="s">
        <v>492</v>
      </c>
      <c r="AD78" s="152" t="s">
        <v>492</v>
      </c>
      <c r="AE78" s="152" t="s">
        <v>492</v>
      </c>
      <c r="AF78" s="152" t="s">
        <v>492</v>
      </c>
      <c r="AG78" s="152" t="s">
        <v>492</v>
      </c>
      <c r="AH78" s="152" t="s">
        <v>492</v>
      </c>
      <c r="AI78" s="152" t="s">
        <v>492</v>
      </c>
      <c r="AJ78" s="152" t="s">
        <v>492</v>
      </c>
      <c r="AK78" s="152" t="s">
        <v>492</v>
      </c>
      <c r="AL78" s="152" t="s">
        <v>492</v>
      </c>
      <c r="AM78" s="152" t="s">
        <v>492</v>
      </c>
      <c r="AN78" s="152" t="s">
        <v>492</v>
      </c>
      <c r="AO78" s="152" t="s">
        <v>492</v>
      </c>
      <c r="AP78" s="152" t="s">
        <v>492</v>
      </c>
      <c r="AQ78" s="152" t="s">
        <v>492</v>
      </c>
      <c r="AR78" s="152" t="s">
        <v>492</v>
      </c>
      <c r="AS78" s="152" t="s">
        <v>492</v>
      </c>
      <c r="AT78" s="152" t="s">
        <v>492</v>
      </c>
      <c r="AU78" s="152" t="s">
        <v>492</v>
      </c>
      <c r="AV78" s="152" t="s">
        <v>492</v>
      </c>
      <c r="AW78" s="152" t="s">
        <v>492</v>
      </c>
      <c r="AX78" s="152" t="s">
        <v>492</v>
      </c>
      <c r="AY78" s="152" t="s">
        <v>492</v>
      </c>
      <c r="AZ78" s="152" t="s">
        <v>492</v>
      </c>
      <c r="BA78" s="152" t="s">
        <v>492</v>
      </c>
      <c r="BB78" s="152" t="s">
        <v>492</v>
      </c>
      <c r="BC78" s="152" t="s">
        <v>492</v>
      </c>
      <c r="BD78" s="152" t="s">
        <v>492</v>
      </c>
      <c r="BE78" s="152" t="s">
        <v>492</v>
      </c>
      <c r="BF78" s="152" t="s">
        <v>492</v>
      </c>
      <c r="BG78" s="152" t="s">
        <v>492</v>
      </c>
      <c r="BH78" s="152" t="s">
        <v>492</v>
      </c>
      <c r="BI78" s="152" t="s">
        <v>492</v>
      </c>
      <c r="BJ78" s="152" t="s">
        <v>492</v>
      </c>
      <c r="BK78" s="152" t="s">
        <v>492</v>
      </c>
    </row>
    <row r="79" spans="1:63" ht="15.75" x14ac:dyDescent="0.25">
      <c r="A79" s="128" t="str">
        <f>В0228_1037000158513_02_0_69_!A80</f>
        <v>1.3.2</v>
      </c>
      <c r="B79" s="144" t="str">
        <f>В0228_1037000158513_02_0_69_!B80</f>
        <v>РП в Центральном районе города</v>
      </c>
      <c r="C79" s="145" t="str">
        <f>В0228_1037000158513_02_0_69_!C80</f>
        <v>Е_1000000013</v>
      </c>
      <c r="D79" s="152" t="s">
        <v>492</v>
      </c>
      <c r="E79" s="152" t="s">
        <v>492</v>
      </c>
      <c r="F79" s="152" t="s">
        <v>492</v>
      </c>
      <c r="G79" s="152" t="s">
        <v>492</v>
      </c>
      <c r="H79" s="152" t="s">
        <v>492</v>
      </c>
      <c r="I79" s="152" t="s">
        <v>492</v>
      </c>
      <c r="J79" s="152" t="s">
        <v>492</v>
      </c>
      <c r="K79" s="152" t="s">
        <v>492</v>
      </c>
      <c r="L79" s="152" t="s">
        <v>492</v>
      </c>
      <c r="M79" s="152" t="s">
        <v>492</v>
      </c>
      <c r="N79" s="152" t="s">
        <v>492</v>
      </c>
      <c r="O79" s="152" t="s">
        <v>492</v>
      </c>
      <c r="P79" s="152" t="s">
        <v>492</v>
      </c>
      <c r="Q79" s="152" t="s">
        <v>492</v>
      </c>
      <c r="R79" s="152" t="s">
        <v>492</v>
      </c>
      <c r="S79" s="152" t="s">
        <v>492</v>
      </c>
      <c r="T79" s="152" t="s">
        <v>492</v>
      </c>
      <c r="U79" s="152" t="s">
        <v>492</v>
      </c>
      <c r="V79" s="152" t="s">
        <v>492</v>
      </c>
      <c r="W79" s="152" t="s">
        <v>492</v>
      </c>
      <c r="X79" s="152" t="s">
        <v>492</v>
      </c>
      <c r="Y79" s="152" t="s">
        <v>492</v>
      </c>
      <c r="Z79" s="152" t="s">
        <v>492</v>
      </c>
      <c r="AA79" s="152" t="s">
        <v>492</v>
      </c>
      <c r="AB79" s="152" t="s">
        <v>492</v>
      </c>
      <c r="AC79" s="152" t="s">
        <v>492</v>
      </c>
      <c r="AD79" s="152" t="s">
        <v>492</v>
      </c>
      <c r="AE79" s="152" t="s">
        <v>492</v>
      </c>
      <c r="AF79" s="152" t="s">
        <v>492</v>
      </c>
      <c r="AG79" s="152" t="s">
        <v>492</v>
      </c>
      <c r="AH79" s="152" t="s">
        <v>492</v>
      </c>
      <c r="AI79" s="152" t="s">
        <v>492</v>
      </c>
      <c r="AJ79" s="152" t="s">
        <v>492</v>
      </c>
      <c r="AK79" s="152" t="s">
        <v>492</v>
      </c>
      <c r="AL79" s="152" t="s">
        <v>492</v>
      </c>
      <c r="AM79" s="152" t="s">
        <v>492</v>
      </c>
      <c r="AN79" s="152" t="s">
        <v>492</v>
      </c>
      <c r="AO79" s="152" t="s">
        <v>492</v>
      </c>
      <c r="AP79" s="152" t="s">
        <v>492</v>
      </c>
      <c r="AQ79" s="152" t="s">
        <v>492</v>
      </c>
      <c r="AR79" s="152" t="s">
        <v>492</v>
      </c>
      <c r="AS79" s="152" t="s">
        <v>492</v>
      </c>
      <c r="AT79" s="152" t="s">
        <v>492</v>
      </c>
      <c r="AU79" s="152" t="s">
        <v>492</v>
      </c>
      <c r="AV79" s="152" t="s">
        <v>492</v>
      </c>
      <c r="AW79" s="152" t="s">
        <v>492</v>
      </c>
      <c r="AX79" s="152" t="s">
        <v>492</v>
      </c>
      <c r="AY79" s="152" t="s">
        <v>492</v>
      </c>
      <c r="AZ79" s="152" t="s">
        <v>492</v>
      </c>
      <c r="BA79" s="152" t="s">
        <v>492</v>
      </c>
      <c r="BB79" s="152" t="s">
        <v>492</v>
      </c>
      <c r="BC79" s="152" t="s">
        <v>492</v>
      </c>
      <c r="BD79" s="152" t="s">
        <v>492</v>
      </c>
      <c r="BE79" s="152" t="s">
        <v>492</v>
      </c>
      <c r="BF79" s="152" t="s">
        <v>492</v>
      </c>
      <c r="BG79" s="152" t="s">
        <v>492</v>
      </c>
      <c r="BH79" s="152" t="s">
        <v>492</v>
      </c>
      <c r="BI79" s="152" t="s">
        <v>492</v>
      </c>
      <c r="BJ79" s="152" t="s">
        <v>492</v>
      </c>
      <c r="BK79" s="152" t="s">
        <v>492</v>
      </c>
    </row>
    <row r="80" spans="1:63" ht="15.75" x14ac:dyDescent="0.25">
      <c r="A80" s="128" t="str">
        <f>В0228_1037000158513_02_0_69_!A81</f>
        <v>1.3.2</v>
      </c>
      <c r="B80" s="144" t="str">
        <f>В0228_1037000158513_02_0_69_!B81</f>
        <v>РП Трудовой</v>
      </c>
      <c r="C80" s="145" t="str">
        <f>В0228_1037000158513_02_0_69_!C81</f>
        <v>Е_1000000014</v>
      </c>
      <c r="D80" s="152"/>
      <c r="E80" s="152"/>
      <c r="F80" s="152"/>
      <c r="G80" s="152"/>
      <c r="H80" s="152"/>
      <c r="I80" s="152"/>
      <c r="J80" s="152"/>
      <c r="K80" s="152"/>
      <c r="L80" s="152"/>
      <c r="M80" s="152"/>
      <c r="N80" s="152"/>
      <c r="O80" s="152"/>
      <c r="P80" s="152"/>
      <c r="Q80" s="152"/>
      <c r="R80" s="152"/>
      <c r="S80" s="152"/>
      <c r="T80" s="152"/>
      <c r="U80" s="152"/>
      <c r="V80" s="152"/>
      <c r="W80" s="152"/>
      <c r="X80" s="152"/>
      <c r="Y80" s="152"/>
      <c r="Z80" s="152"/>
      <c r="AA80" s="152"/>
      <c r="AB80" s="152"/>
      <c r="AC80" s="152"/>
      <c r="AD80" s="152"/>
      <c r="AE80" s="152"/>
      <c r="AF80" s="152"/>
      <c r="AG80" s="152"/>
      <c r="AH80" s="152"/>
      <c r="AI80" s="152"/>
      <c r="AJ80" s="152"/>
      <c r="AK80" s="152"/>
      <c r="AL80" s="152"/>
      <c r="AM80" s="152"/>
      <c r="AN80" s="152"/>
      <c r="AO80" s="152"/>
      <c r="AP80" s="152"/>
      <c r="AQ80" s="152"/>
      <c r="AR80" s="152"/>
      <c r="AS80" s="152"/>
      <c r="AT80" s="152"/>
      <c r="AU80" s="152"/>
      <c r="AV80" s="152"/>
      <c r="AW80" s="152"/>
      <c r="AX80" s="152"/>
      <c r="AY80" s="152"/>
      <c r="AZ80" s="152"/>
      <c r="BA80" s="152"/>
      <c r="BB80" s="152"/>
      <c r="BC80" s="152"/>
      <c r="BD80" s="152"/>
      <c r="BE80" s="152"/>
      <c r="BF80" s="152"/>
      <c r="BG80" s="152"/>
      <c r="BH80" s="152"/>
      <c r="BI80" s="152"/>
      <c r="BJ80" s="152"/>
      <c r="BK80" s="152"/>
    </row>
    <row r="81" spans="1:63" ht="31.5" x14ac:dyDescent="0.25">
      <c r="A81" s="128" t="str">
        <f>В0228_1037000158513_02_0_69_!A82</f>
        <v>1.3.2</v>
      </c>
      <c r="B81" s="144" t="str">
        <f>В0228_1037000158513_02_0_69_!B82</f>
        <v>КЛ-10 кВ от ПС Научная к РП Степановский</v>
      </c>
      <c r="C81" s="145" t="str">
        <f>В0228_1037000158513_02_0_69_!C82</f>
        <v>Е_0004000015</v>
      </c>
      <c r="D81" s="152" t="s">
        <v>492</v>
      </c>
      <c r="E81" s="152" t="s">
        <v>492</v>
      </c>
      <c r="F81" s="152" t="s">
        <v>492</v>
      </c>
      <c r="G81" s="152" t="s">
        <v>492</v>
      </c>
      <c r="H81" s="152" t="s">
        <v>492</v>
      </c>
      <c r="I81" s="152" t="s">
        <v>492</v>
      </c>
      <c r="J81" s="152" t="s">
        <v>492</v>
      </c>
      <c r="K81" s="152" t="s">
        <v>492</v>
      </c>
      <c r="L81" s="152" t="s">
        <v>492</v>
      </c>
      <c r="M81" s="152" t="s">
        <v>492</v>
      </c>
      <c r="N81" s="152" t="s">
        <v>492</v>
      </c>
      <c r="O81" s="152" t="s">
        <v>492</v>
      </c>
      <c r="P81" s="152" t="s">
        <v>492</v>
      </c>
      <c r="Q81" s="152" t="s">
        <v>492</v>
      </c>
      <c r="R81" s="152" t="s">
        <v>492</v>
      </c>
      <c r="S81" s="152" t="s">
        <v>492</v>
      </c>
      <c r="T81" s="152" t="s">
        <v>492</v>
      </c>
      <c r="U81" s="152" t="s">
        <v>492</v>
      </c>
      <c r="V81" s="152" t="s">
        <v>492</v>
      </c>
      <c r="W81" s="152" t="s">
        <v>492</v>
      </c>
      <c r="X81" s="152" t="s">
        <v>492</v>
      </c>
      <c r="Y81" s="152" t="s">
        <v>492</v>
      </c>
      <c r="Z81" s="152" t="s">
        <v>492</v>
      </c>
      <c r="AA81" s="152" t="s">
        <v>492</v>
      </c>
      <c r="AB81" s="152" t="s">
        <v>492</v>
      </c>
      <c r="AC81" s="152" t="s">
        <v>492</v>
      </c>
      <c r="AD81" s="152" t="s">
        <v>492</v>
      </c>
      <c r="AE81" s="152" t="s">
        <v>492</v>
      </c>
      <c r="AF81" s="152" t="s">
        <v>492</v>
      </c>
      <c r="AG81" s="152" t="s">
        <v>492</v>
      </c>
      <c r="AH81" s="152" t="s">
        <v>492</v>
      </c>
      <c r="AI81" s="152" t="s">
        <v>492</v>
      </c>
      <c r="AJ81" s="152" t="s">
        <v>492</v>
      </c>
      <c r="AK81" s="152" t="s">
        <v>492</v>
      </c>
      <c r="AL81" s="152" t="s">
        <v>492</v>
      </c>
      <c r="AM81" s="152" t="s">
        <v>492</v>
      </c>
      <c r="AN81" s="152" t="s">
        <v>492</v>
      </c>
      <c r="AO81" s="152" t="s">
        <v>492</v>
      </c>
      <c r="AP81" s="152" t="s">
        <v>492</v>
      </c>
      <c r="AQ81" s="152" t="s">
        <v>492</v>
      </c>
      <c r="AR81" s="152" t="s">
        <v>492</v>
      </c>
      <c r="AS81" s="152" t="s">
        <v>492</v>
      </c>
      <c r="AT81" s="152" t="s">
        <v>492</v>
      </c>
      <c r="AU81" s="152" t="s">
        <v>492</v>
      </c>
      <c r="AV81" s="152" t="s">
        <v>492</v>
      </c>
      <c r="AW81" s="152" t="s">
        <v>492</v>
      </c>
      <c r="AX81" s="152" t="s">
        <v>492</v>
      </c>
      <c r="AY81" s="152" t="s">
        <v>492</v>
      </c>
      <c r="AZ81" s="152" t="s">
        <v>492</v>
      </c>
      <c r="BA81" s="152" t="s">
        <v>492</v>
      </c>
      <c r="BB81" s="152" t="s">
        <v>492</v>
      </c>
      <c r="BC81" s="152" t="s">
        <v>492</v>
      </c>
      <c r="BD81" s="152" t="s">
        <v>492</v>
      </c>
      <c r="BE81" s="152" t="s">
        <v>492</v>
      </c>
      <c r="BF81" s="152" t="s">
        <v>492</v>
      </c>
      <c r="BG81" s="152" t="s">
        <v>492</v>
      </c>
      <c r="BH81" s="152" t="s">
        <v>492</v>
      </c>
      <c r="BI81" s="152" t="s">
        <v>492</v>
      </c>
      <c r="BJ81" s="152" t="s">
        <v>492</v>
      </c>
      <c r="BK81" s="152" t="s">
        <v>492</v>
      </c>
    </row>
    <row r="82" spans="1:63" ht="15.75" x14ac:dyDescent="0.25">
      <c r="A82" s="128" t="str">
        <f>В0228_1037000158513_02_0_69_!A83</f>
        <v>1.3.2</v>
      </c>
      <c r="B82" s="144" t="str">
        <f>В0228_1037000158513_02_0_69_!B83</f>
        <v>2КЛЭП-10кВ от ТП 868 до ТП 870</v>
      </c>
      <c r="C82" s="145" t="str">
        <f>В0228_1037000158513_02_0_69_!C83</f>
        <v>Е_0004000016</v>
      </c>
      <c r="D82" s="152" t="s">
        <v>492</v>
      </c>
      <c r="E82" s="152" t="s">
        <v>492</v>
      </c>
      <c r="F82" s="152" t="s">
        <v>492</v>
      </c>
      <c r="G82" s="152" t="s">
        <v>492</v>
      </c>
      <c r="H82" s="152" t="s">
        <v>492</v>
      </c>
      <c r="I82" s="152" t="s">
        <v>492</v>
      </c>
      <c r="J82" s="152" t="s">
        <v>492</v>
      </c>
      <c r="K82" s="152" t="s">
        <v>492</v>
      </c>
      <c r="L82" s="152" t="s">
        <v>492</v>
      </c>
      <c r="M82" s="152" t="s">
        <v>492</v>
      </c>
      <c r="N82" s="152" t="s">
        <v>492</v>
      </c>
      <c r="O82" s="152" t="s">
        <v>492</v>
      </c>
      <c r="P82" s="152" t="s">
        <v>492</v>
      </c>
      <c r="Q82" s="152" t="s">
        <v>492</v>
      </c>
      <c r="R82" s="152" t="s">
        <v>492</v>
      </c>
      <c r="S82" s="152" t="s">
        <v>492</v>
      </c>
      <c r="T82" s="152" t="s">
        <v>492</v>
      </c>
      <c r="U82" s="152" t="s">
        <v>492</v>
      </c>
      <c r="V82" s="152" t="s">
        <v>492</v>
      </c>
      <c r="W82" s="152" t="s">
        <v>492</v>
      </c>
      <c r="X82" s="152" t="s">
        <v>492</v>
      </c>
      <c r="Y82" s="152" t="s">
        <v>492</v>
      </c>
      <c r="Z82" s="152" t="s">
        <v>492</v>
      </c>
      <c r="AA82" s="152" t="s">
        <v>492</v>
      </c>
      <c r="AB82" s="152" t="s">
        <v>492</v>
      </c>
      <c r="AC82" s="152" t="s">
        <v>492</v>
      </c>
      <c r="AD82" s="152" t="s">
        <v>492</v>
      </c>
      <c r="AE82" s="152" t="s">
        <v>492</v>
      </c>
      <c r="AF82" s="152" t="s">
        <v>492</v>
      </c>
      <c r="AG82" s="152" t="s">
        <v>492</v>
      </c>
      <c r="AH82" s="152" t="s">
        <v>492</v>
      </c>
      <c r="AI82" s="152" t="s">
        <v>492</v>
      </c>
      <c r="AJ82" s="152" t="s">
        <v>492</v>
      </c>
      <c r="AK82" s="152" t="s">
        <v>492</v>
      </c>
      <c r="AL82" s="152" t="s">
        <v>492</v>
      </c>
      <c r="AM82" s="152" t="s">
        <v>492</v>
      </c>
      <c r="AN82" s="152" t="s">
        <v>492</v>
      </c>
      <c r="AO82" s="152" t="s">
        <v>492</v>
      </c>
      <c r="AP82" s="152" t="s">
        <v>492</v>
      </c>
      <c r="AQ82" s="152" t="s">
        <v>492</v>
      </c>
      <c r="AR82" s="152" t="s">
        <v>492</v>
      </c>
      <c r="AS82" s="152" t="s">
        <v>492</v>
      </c>
      <c r="AT82" s="152" t="s">
        <v>492</v>
      </c>
      <c r="AU82" s="152" t="s">
        <v>492</v>
      </c>
      <c r="AV82" s="152" t="s">
        <v>492</v>
      </c>
      <c r="AW82" s="152" t="s">
        <v>492</v>
      </c>
      <c r="AX82" s="152" t="s">
        <v>492</v>
      </c>
      <c r="AY82" s="152" t="s">
        <v>492</v>
      </c>
      <c r="AZ82" s="152" t="s">
        <v>492</v>
      </c>
      <c r="BA82" s="152" t="s">
        <v>492</v>
      </c>
      <c r="BB82" s="152" t="s">
        <v>492</v>
      </c>
      <c r="BC82" s="152" t="s">
        <v>492</v>
      </c>
      <c r="BD82" s="152" t="s">
        <v>492</v>
      </c>
      <c r="BE82" s="152" t="s">
        <v>492</v>
      </c>
      <c r="BF82" s="152" t="s">
        <v>492</v>
      </c>
      <c r="BG82" s="152" t="s">
        <v>492</v>
      </c>
      <c r="BH82" s="152" t="s">
        <v>492</v>
      </c>
      <c r="BI82" s="152" t="s">
        <v>492</v>
      </c>
      <c r="BJ82" s="152" t="s">
        <v>492</v>
      </c>
      <c r="BK82" s="152" t="s">
        <v>492</v>
      </c>
    </row>
    <row r="83" spans="1:63" ht="78.75" x14ac:dyDescent="0.25">
      <c r="A83" s="128" t="str">
        <f>В0228_1037000158513_02_0_69_!A84</f>
        <v>1.3.2</v>
      </c>
      <c r="B83" s="144" t="str">
        <f>В0228_1037000158513_02_0_69_!B84</f>
        <v>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v>
      </c>
      <c r="C83" s="145" t="str">
        <f>В0228_1037000158513_02_0_69_!C84</f>
        <v>Е_0004000017</v>
      </c>
      <c r="D83" s="152"/>
      <c r="E83" s="152"/>
      <c r="F83" s="152"/>
      <c r="G83" s="152"/>
      <c r="H83" s="152"/>
      <c r="I83" s="152"/>
      <c r="J83" s="152"/>
      <c r="K83" s="152"/>
      <c r="L83" s="152"/>
      <c r="M83" s="152"/>
      <c r="N83" s="152"/>
      <c r="O83" s="152"/>
      <c r="P83" s="152"/>
      <c r="Q83" s="152"/>
      <c r="R83" s="152"/>
      <c r="S83" s="152"/>
      <c r="T83" s="152"/>
      <c r="U83" s="152"/>
      <c r="V83" s="152"/>
      <c r="W83" s="152"/>
      <c r="X83" s="152"/>
      <c r="Y83" s="152"/>
      <c r="Z83" s="152"/>
      <c r="AA83" s="152"/>
      <c r="AB83" s="152"/>
      <c r="AC83" s="152"/>
      <c r="AD83" s="152"/>
      <c r="AE83" s="152"/>
      <c r="AF83" s="152"/>
      <c r="AG83" s="152"/>
      <c r="AH83" s="152"/>
      <c r="AI83" s="152"/>
      <c r="AJ83" s="152"/>
      <c r="AK83" s="152"/>
      <c r="AL83" s="152"/>
      <c r="AM83" s="152"/>
      <c r="AN83" s="152"/>
      <c r="AO83" s="152"/>
      <c r="AP83" s="152"/>
      <c r="AQ83" s="152"/>
      <c r="AR83" s="152"/>
      <c r="AS83" s="152"/>
      <c r="AT83" s="152"/>
      <c r="AU83" s="152"/>
      <c r="AV83" s="152"/>
      <c r="AW83" s="152"/>
      <c r="AX83" s="152"/>
      <c r="AY83" s="152"/>
      <c r="AZ83" s="152"/>
      <c r="BA83" s="152"/>
      <c r="BB83" s="152"/>
      <c r="BC83" s="152"/>
      <c r="BD83" s="152"/>
      <c r="BE83" s="152"/>
      <c r="BF83" s="152"/>
      <c r="BG83" s="152"/>
      <c r="BH83" s="152"/>
      <c r="BI83" s="152"/>
      <c r="BJ83" s="152"/>
      <c r="BK83" s="152"/>
    </row>
    <row r="84" spans="1:63" s="150" customFormat="1" ht="110.25" x14ac:dyDescent="0.25">
      <c r="A84" s="147" t="str">
        <f>В0228_1037000158513_02_0_69_!A85</f>
        <v>1.3.2</v>
      </c>
      <c r="B84" s="148" t="str">
        <f>В0228_1037000158513_02_0_69_!B85</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v>
      </c>
      <c r="C84" s="149" t="str">
        <f>В0228_1037000158513_02_0_69_!C85</f>
        <v>Е_0004000018</v>
      </c>
      <c r="D84" s="152"/>
      <c r="E84" s="152"/>
      <c r="F84" s="152"/>
      <c r="G84" s="152"/>
      <c r="H84" s="152"/>
      <c r="I84" s="152"/>
      <c r="J84" s="152"/>
      <c r="K84" s="152"/>
      <c r="L84" s="152"/>
      <c r="M84" s="152"/>
      <c r="N84" s="152"/>
      <c r="O84" s="152"/>
      <c r="P84" s="152"/>
      <c r="Q84" s="152"/>
      <c r="R84" s="152"/>
      <c r="S84" s="152"/>
      <c r="T84" s="152"/>
      <c r="U84" s="152"/>
      <c r="V84" s="152"/>
      <c r="W84" s="152"/>
      <c r="X84" s="152"/>
      <c r="Y84" s="152"/>
      <c r="Z84" s="152"/>
      <c r="AA84" s="152"/>
      <c r="AB84" s="152"/>
      <c r="AC84" s="152"/>
      <c r="AD84" s="152"/>
      <c r="AE84" s="152"/>
      <c r="AF84" s="152"/>
      <c r="AG84" s="152"/>
      <c r="AH84" s="152"/>
      <c r="AI84" s="152"/>
      <c r="AJ84" s="152"/>
      <c r="AK84" s="152"/>
      <c r="AL84" s="152"/>
      <c r="AM84" s="152"/>
      <c r="AN84" s="152"/>
      <c r="AO84" s="152"/>
      <c r="AP84" s="152"/>
      <c r="AQ84" s="152"/>
      <c r="AR84" s="152"/>
      <c r="AS84" s="152"/>
      <c r="AT84" s="152"/>
      <c r="AU84" s="152"/>
      <c r="AV84" s="152"/>
      <c r="AW84" s="152"/>
      <c r="AX84" s="152"/>
      <c r="AY84" s="152"/>
      <c r="AZ84" s="152"/>
      <c r="BA84" s="152"/>
      <c r="BB84" s="152"/>
      <c r="BC84" s="152"/>
      <c r="BD84" s="152"/>
      <c r="BE84" s="152"/>
      <c r="BF84" s="152"/>
      <c r="BG84" s="152"/>
      <c r="BH84" s="152"/>
      <c r="BI84" s="152"/>
      <c r="BJ84" s="152"/>
      <c r="BK84" s="152"/>
    </row>
    <row r="85" spans="1:63" ht="94.5" x14ac:dyDescent="0.25">
      <c r="A85" s="128" t="str">
        <f>В0228_1037000158513_02_0_69_!A86</f>
        <v>1.3.2</v>
      </c>
      <c r="B85" s="144" t="str">
        <f>В0228_1037000158513_02_0_69_!B86</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v>
      </c>
      <c r="C85" s="145" t="str">
        <f>В0228_1037000158513_02_0_69_!C86</f>
        <v>Е_0004000019</v>
      </c>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c r="AC85" s="152"/>
      <c r="AD85" s="152"/>
      <c r="AE85" s="152"/>
      <c r="AF85" s="152"/>
      <c r="AG85" s="152"/>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c r="BI85" s="152"/>
      <c r="BJ85" s="152"/>
      <c r="BK85" s="152"/>
    </row>
    <row r="86" spans="1:63" ht="94.5" x14ac:dyDescent="0.25">
      <c r="A86" s="128" t="str">
        <f>В0228_1037000158513_02_0_69_!A87</f>
        <v>1.3.2</v>
      </c>
      <c r="B86" s="144" t="str">
        <f>В0228_1037000158513_02_0_69_!B87</f>
        <v>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v>
      </c>
      <c r="C86" s="145" t="str">
        <f>В0228_1037000158513_02_0_69_!C87</f>
        <v>Е_0004000020</v>
      </c>
      <c r="D86" s="152"/>
      <c r="E86" s="152"/>
      <c r="F86" s="152"/>
      <c r="G86" s="152"/>
      <c r="H86" s="152"/>
      <c r="I86" s="152"/>
      <c r="J86" s="152"/>
      <c r="K86" s="152"/>
      <c r="L86" s="152"/>
      <c r="M86" s="152"/>
      <c r="N86" s="152"/>
      <c r="O86" s="152"/>
      <c r="P86" s="152"/>
      <c r="Q86" s="152"/>
      <c r="R86" s="152"/>
      <c r="S86" s="152"/>
      <c r="T86" s="152"/>
      <c r="U86" s="152"/>
      <c r="V86" s="152"/>
      <c r="W86" s="152"/>
      <c r="X86" s="152"/>
      <c r="Y86" s="152"/>
      <c r="Z86" s="152"/>
      <c r="AA86" s="152"/>
      <c r="AB86" s="152"/>
      <c r="AC86" s="152"/>
      <c r="AD86" s="152"/>
      <c r="AE86" s="152"/>
      <c r="AF86" s="152"/>
      <c r="AG86" s="152"/>
      <c r="AH86" s="152"/>
      <c r="AI86" s="152"/>
      <c r="AJ86" s="152"/>
      <c r="AK86" s="152"/>
      <c r="AL86" s="152"/>
      <c r="AM86" s="152"/>
      <c r="AN86" s="152"/>
      <c r="AO86" s="152"/>
      <c r="AP86" s="152"/>
      <c r="AQ86" s="152"/>
      <c r="AR86" s="152"/>
      <c r="AS86" s="152"/>
      <c r="AT86" s="152"/>
      <c r="AU86" s="152"/>
      <c r="AV86" s="152"/>
      <c r="AW86" s="152"/>
      <c r="AX86" s="152"/>
      <c r="AY86" s="152"/>
      <c r="AZ86" s="152"/>
      <c r="BA86" s="152"/>
      <c r="BB86" s="152"/>
      <c r="BC86" s="152"/>
      <c r="BD86" s="152"/>
      <c r="BE86" s="152"/>
      <c r="BF86" s="152"/>
      <c r="BG86" s="152"/>
      <c r="BH86" s="152"/>
      <c r="BI86" s="152"/>
      <c r="BJ86" s="152"/>
      <c r="BK86" s="152"/>
    </row>
    <row r="87" spans="1:63" ht="110.25" x14ac:dyDescent="0.25">
      <c r="A87" s="128" t="str">
        <f>В0228_1037000158513_02_0_69_!A88</f>
        <v>1.3.2</v>
      </c>
      <c r="B87" s="144" t="str">
        <f>В0228_1037000158513_02_0_69_!B88</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v>
      </c>
      <c r="C87" s="145" t="str">
        <f>В0228_1037000158513_02_0_69_!C88</f>
        <v>Е_0004000021</v>
      </c>
      <c r="D87" s="152" t="s">
        <v>492</v>
      </c>
      <c r="E87" s="152" t="s">
        <v>492</v>
      </c>
      <c r="F87" s="152" t="s">
        <v>492</v>
      </c>
      <c r="G87" s="152" t="s">
        <v>492</v>
      </c>
      <c r="H87" s="152" t="s">
        <v>492</v>
      </c>
      <c r="I87" s="152" t="s">
        <v>492</v>
      </c>
      <c r="J87" s="152" t="s">
        <v>492</v>
      </c>
      <c r="K87" s="152" t="s">
        <v>492</v>
      </c>
      <c r="L87" s="152" t="s">
        <v>492</v>
      </c>
      <c r="M87" s="152" t="s">
        <v>492</v>
      </c>
      <c r="N87" s="152" t="s">
        <v>492</v>
      </c>
      <c r="O87" s="152" t="s">
        <v>492</v>
      </c>
      <c r="P87" s="152" t="s">
        <v>492</v>
      </c>
      <c r="Q87" s="152" t="s">
        <v>492</v>
      </c>
      <c r="R87" s="152" t="s">
        <v>492</v>
      </c>
      <c r="S87" s="152" t="s">
        <v>492</v>
      </c>
      <c r="T87" s="152" t="s">
        <v>492</v>
      </c>
      <c r="U87" s="152" t="s">
        <v>492</v>
      </c>
      <c r="V87" s="152" t="s">
        <v>492</v>
      </c>
      <c r="W87" s="152" t="s">
        <v>492</v>
      </c>
      <c r="X87" s="152" t="s">
        <v>492</v>
      </c>
      <c r="Y87" s="152" t="s">
        <v>492</v>
      </c>
      <c r="Z87" s="152" t="s">
        <v>492</v>
      </c>
      <c r="AA87" s="152" t="s">
        <v>492</v>
      </c>
      <c r="AB87" s="152" t="s">
        <v>492</v>
      </c>
      <c r="AC87" s="152" t="s">
        <v>492</v>
      </c>
      <c r="AD87" s="152" t="s">
        <v>492</v>
      </c>
      <c r="AE87" s="152" t="s">
        <v>492</v>
      </c>
      <c r="AF87" s="152" t="s">
        <v>492</v>
      </c>
      <c r="AG87" s="152" t="s">
        <v>492</v>
      </c>
      <c r="AH87" s="152" t="s">
        <v>492</v>
      </c>
      <c r="AI87" s="152" t="s">
        <v>492</v>
      </c>
      <c r="AJ87" s="152" t="s">
        <v>492</v>
      </c>
      <c r="AK87" s="152" t="s">
        <v>492</v>
      </c>
      <c r="AL87" s="152" t="s">
        <v>492</v>
      </c>
      <c r="AM87" s="152" t="s">
        <v>492</v>
      </c>
      <c r="AN87" s="152" t="s">
        <v>492</v>
      </c>
      <c r="AO87" s="152" t="s">
        <v>492</v>
      </c>
      <c r="AP87" s="152" t="s">
        <v>492</v>
      </c>
      <c r="AQ87" s="152" t="s">
        <v>492</v>
      </c>
      <c r="AR87" s="152" t="s">
        <v>492</v>
      </c>
      <c r="AS87" s="152" t="s">
        <v>492</v>
      </c>
      <c r="AT87" s="152" t="s">
        <v>492</v>
      </c>
      <c r="AU87" s="152" t="s">
        <v>492</v>
      </c>
      <c r="AV87" s="152" t="s">
        <v>492</v>
      </c>
      <c r="AW87" s="152" t="s">
        <v>492</v>
      </c>
      <c r="AX87" s="152" t="s">
        <v>492</v>
      </c>
      <c r="AY87" s="152" t="s">
        <v>492</v>
      </c>
      <c r="AZ87" s="152" t="s">
        <v>492</v>
      </c>
      <c r="BA87" s="152" t="s">
        <v>492</v>
      </c>
      <c r="BB87" s="152" t="s">
        <v>492</v>
      </c>
      <c r="BC87" s="152" t="s">
        <v>492</v>
      </c>
      <c r="BD87" s="152" t="s">
        <v>492</v>
      </c>
      <c r="BE87" s="152" t="s">
        <v>492</v>
      </c>
      <c r="BF87" s="152" t="s">
        <v>492</v>
      </c>
      <c r="BG87" s="152" t="s">
        <v>492</v>
      </c>
      <c r="BH87" s="152" t="s">
        <v>492</v>
      </c>
      <c r="BI87" s="152" t="s">
        <v>492</v>
      </c>
      <c r="BJ87" s="152" t="s">
        <v>492</v>
      </c>
      <c r="BK87" s="152" t="s">
        <v>492</v>
      </c>
    </row>
    <row r="88" spans="1:63" ht="78.75" x14ac:dyDescent="0.25">
      <c r="A88" s="128" t="str">
        <f>В0228_1037000158513_02_0_69_!A89</f>
        <v>1.3.2</v>
      </c>
      <c r="B88" s="144" t="str">
        <f>В0228_1037000158513_02_0_69_!B89</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v>
      </c>
      <c r="C88" s="145" t="str">
        <f>В0228_1037000158513_02_0_69_!C89</f>
        <v>Е_0004000022</v>
      </c>
      <c r="D88" s="152" t="s">
        <v>492</v>
      </c>
      <c r="E88" s="152" t="s">
        <v>492</v>
      </c>
      <c r="F88" s="152" t="s">
        <v>492</v>
      </c>
      <c r="G88" s="152" t="s">
        <v>492</v>
      </c>
      <c r="H88" s="152" t="s">
        <v>492</v>
      </c>
      <c r="I88" s="152" t="s">
        <v>492</v>
      </c>
      <c r="J88" s="152" t="s">
        <v>492</v>
      </c>
      <c r="K88" s="152" t="s">
        <v>492</v>
      </c>
      <c r="L88" s="152" t="s">
        <v>492</v>
      </c>
      <c r="M88" s="152" t="s">
        <v>492</v>
      </c>
      <c r="N88" s="152" t="s">
        <v>492</v>
      </c>
      <c r="O88" s="152" t="s">
        <v>492</v>
      </c>
      <c r="P88" s="152" t="s">
        <v>492</v>
      </c>
      <c r="Q88" s="152" t="s">
        <v>492</v>
      </c>
      <c r="R88" s="152" t="s">
        <v>492</v>
      </c>
      <c r="S88" s="152" t="s">
        <v>492</v>
      </c>
      <c r="T88" s="152" t="s">
        <v>492</v>
      </c>
      <c r="U88" s="152" t="s">
        <v>492</v>
      </c>
      <c r="V88" s="152" t="s">
        <v>492</v>
      </c>
      <c r="W88" s="152" t="s">
        <v>492</v>
      </c>
      <c r="X88" s="152" t="s">
        <v>492</v>
      </c>
      <c r="Y88" s="152" t="s">
        <v>492</v>
      </c>
      <c r="Z88" s="152" t="s">
        <v>492</v>
      </c>
      <c r="AA88" s="152" t="s">
        <v>492</v>
      </c>
      <c r="AB88" s="152" t="s">
        <v>492</v>
      </c>
      <c r="AC88" s="152" t="s">
        <v>492</v>
      </c>
      <c r="AD88" s="152" t="s">
        <v>492</v>
      </c>
      <c r="AE88" s="152" t="s">
        <v>492</v>
      </c>
      <c r="AF88" s="152" t="s">
        <v>492</v>
      </c>
      <c r="AG88" s="152" t="s">
        <v>492</v>
      </c>
      <c r="AH88" s="152" t="s">
        <v>492</v>
      </c>
      <c r="AI88" s="152" t="s">
        <v>492</v>
      </c>
      <c r="AJ88" s="152" t="s">
        <v>492</v>
      </c>
      <c r="AK88" s="152" t="s">
        <v>492</v>
      </c>
      <c r="AL88" s="152" t="s">
        <v>492</v>
      </c>
      <c r="AM88" s="152" t="s">
        <v>492</v>
      </c>
      <c r="AN88" s="152" t="s">
        <v>492</v>
      </c>
      <c r="AO88" s="152" t="s">
        <v>492</v>
      </c>
      <c r="AP88" s="152" t="s">
        <v>492</v>
      </c>
      <c r="AQ88" s="152" t="s">
        <v>492</v>
      </c>
      <c r="AR88" s="152" t="s">
        <v>492</v>
      </c>
      <c r="AS88" s="152" t="s">
        <v>492</v>
      </c>
      <c r="AT88" s="152" t="s">
        <v>492</v>
      </c>
      <c r="AU88" s="152" t="s">
        <v>492</v>
      </c>
      <c r="AV88" s="152" t="s">
        <v>492</v>
      </c>
      <c r="AW88" s="152" t="s">
        <v>492</v>
      </c>
      <c r="AX88" s="152" t="s">
        <v>492</v>
      </c>
      <c r="AY88" s="152" t="s">
        <v>492</v>
      </c>
      <c r="AZ88" s="152" t="s">
        <v>492</v>
      </c>
      <c r="BA88" s="152" t="s">
        <v>492</v>
      </c>
      <c r="BB88" s="152" t="s">
        <v>492</v>
      </c>
      <c r="BC88" s="152" t="s">
        <v>492</v>
      </c>
      <c r="BD88" s="152" t="s">
        <v>492</v>
      </c>
      <c r="BE88" s="152" t="s">
        <v>492</v>
      </c>
      <c r="BF88" s="152" t="s">
        <v>492</v>
      </c>
      <c r="BG88" s="152" t="s">
        <v>492</v>
      </c>
      <c r="BH88" s="152" t="s">
        <v>492</v>
      </c>
      <c r="BI88" s="152" t="s">
        <v>492</v>
      </c>
      <c r="BJ88" s="152" t="s">
        <v>492</v>
      </c>
      <c r="BK88" s="152" t="s">
        <v>492</v>
      </c>
    </row>
    <row r="89" spans="1:63" ht="94.5" x14ac:dyDescent="0.25">
      <c r="A89" s="128" t="str">
        <f>В0228_1037000158513_02_0_69_!A90</f>
        <v>1.3.2</v>
      </c>
      <c r="B89" s="144" t="str">
        <f>В0228_1037000158513_02_0_69_!B90</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v>
      </c>
      <c r="C89" s="145" t="str">
        <f>В0228_1037000158513_02_0_69_!C90</f>
        <v>Е_0004000023</v>
      </c>
      <c r="D89" s="152" t="s">
        <v>492</v>
      </c>
      <c r="E89" s="152" t="s">
        <v>492</v>
      </c>
      <c r="F89" s="152" t="s">
        <v>492</v>
      </c>
      <c r="G89" s="152" t="s">
        <v>492</v>
      </c>
      <c r="H89" s="152" t="s">
        <v>492</v>
      </c>
      <c r="I89" s="152" t="s">
        <v>492</v>
      </c>
      <c r="J89" s="152" t="s">
        <v>492</v>
      </c>
      <c r="K89" s="152" t="s">
        <v>492</v>
      </c>
      <c r="L89" s="152" t="s">
        <v>492</v>
      </c>
      <c r="M89" s="152" t="s">
        <v>492</v>
      </c>
      <c r="N89" s="152" t="s">
        <v>492</v>
      </c>
      <c r="O89" s="152" t="s">
        <v>492</v>
      </c>
      <c r="P89" s="152" t="s">
        <v>492</v>
      </c>
      <c r="Q89" s="152" t="s">
        <v>492</v>
      </c>
      <c r="R89" s="152" t="s">
        <v>492</v>
      </c>
      <c r="S89" s="152" t="s">
        <v>492</v>
      </c>
      <c r="T89" s="152" t="s">
        <v>492</v>
      </c>
      <c r="U89" s="152" t="s">
        <v>492</v>
      </c>
      <c r="V89" s="152" t="s">
        <v>492</v>
      </c>
      <c r="W89" s="152" t="s">
        <v>492</v>
      </c>
      <c r="X89" s="152" t="s">
        <v>492</v>
      </c>
      <c r="Y89" s="152" t="s">
        <v>492</v>
      </c>
      <c r="Z89" s="152" t="s">
        <v>492</v>
      </c>
      <c r="AA89" s="152" t="s">
        <v>492</v>
      </c>
      <c r="AB89" s="152" t="s">
        <v>492</v>
      </c>
      <c r="AC89" s="152" t="s">
        <v>492</v>
      </c>
      <c r="AD89" s="152" t="s">
        <v>492</v>
      </c>
      <c r="AE89" s="152" t="s">
        <v>492</v>
      </c>
      <c r="AF89" s="152" t="s">
        <v>492</v>
      </c>
      <c r="AG89" s="152" t="s">
        <v>492</v>
      </c>
      <c r="AH89" s="152" t="s">
        <v>492</v>
      </c>
      <c r="AI89" s="152" t="s">
        <v>492</v>
      </c>
      <c r="AJ89" s="152" t="s">
        <v>492</v>
      </c>
      <c r="AK89" s="152" t="s">
        <v>492</v>
      </c>
      <c r="AL89" s="152" t="s">
        <v>492</v>
      </c>
      <c r="AM89" s="152" t="s">
        <v>492</v>
      </c>
      <c r="AN89" s="152" t="s">
        <v>492</v>
      </c>
      <c r="AO89" s="152" t="s">
        <v>492</v>
      </c>
      <c r="AP89" s="152" t="s">
        <v>492</v>
      </c>
      <c r="AQ89" s="152" t="s">
        <v>492</v>
      </c>
      <c r="AR89" s="152" t="s">
        <v>492</v>
      </c>
      <c r="AS89" s="152" t="s">
        <v>492</v>
      </c>
      <c r="AT89" s="152" t="s">
        <v>492</v>
      </c>
      <c r="AU89" s="152" t="s">
        <v>492</v>
      </c>
      <c r="AV89" s="152" t="s">
        <v>492</v>
      </c>
      <c r="AW89" s="152" t="s">
        <v>492</v>
      </c>
      <c r="AX89" s="152" t="s">
        <v>492</v>
      </c>
      <c r="AY89" s="152" t="s">
        <v>492</v>
      </c>
      <c r="AZ89" s="152" t="s">
        <v>492</v>
      </c>
      <c r="BA89" s="152" t="s">
        <v>492</v>
      </c>
      <c r="BB89" s="152" t="s">
        <v>492</v>
      </c>
      <c r="BC89" s="152" t="s">
        <v>492</v>
      </c>
      <c r="BD89" s="152" t="s">
        <v>492</v>
      </c>
      <c r="BE89" s="152" t="s">
        <v>492</v>
      </c>
      <c r="BF89" s="152" t="s">
        <v>492</v>
      </c>
      <c r="BG89" s="152" t="s">
        <v>492</v>
      </c>
      <c r="BH89" s="152" t="s">
        <v>492</v>
      </c>
      <c r="BI89" s="152" t="s">
        <v>492</v>
      </c>
      <c r="BJ89" s="152" t="s">
        <v>492</v>
      </c>
      <c r="BK89" s="152" t="s">
        <v>492</v>
      </c>
    </row>
    <row r="90" spans="1:63" ht="110.25" x14ac:dyDescent="0.25">
      <c r="A90" s="128" t="str">
        <f>В0228_1037000158513_02_0_69_!A91</f>
        <v>1.3.2</v>
      </c>
      <c r="B90" s="144" t="str">
        <f>В0228_1037000158513_02_0_69_!B91</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v>
      </c>
      <c r="C90" s="145" t="str">
        <f>В0228_1037000158513_02_0_69_!C91</f>
        <v>Е_0004000024</v>
      </c>
      <c r="D90" s="152" t="s">
        <v>492</v>
      </c>
      <c r="E90" s="152" t="s">
        <v>492</v>
      </c>
      <c r="F90" s="152" t="s">
        <v>492</v>
      </c>
      <c r="G90" s="152" t="s">
        <v>492</v>
      </c>
      <c r="H90" s="152" t="s">
        <v>492</v>
      </c>
      <c r="I90" s="152" t="s">
        <v>492</v>
      </c>
      <c r="J90" s="152" t="s">
        <v>492</v>
      </c>
      <c r="K90" s="152" t="s">
        <v>492</v>
      </c>
      <c r="L90" s="152" t="s">
        <v>492</v>
      </c>
      <c r="M90" s="152" t="s">
        <v>492</v>
      </c>
      <c r="N90" s="152" t="s">
        <v>492</v>
      </c>
      <c r="O90" s="152" t="s">
        <v>492</v>
      </c>
      <c r="P90" s="152" t="s">
        <v>492</v>
      </c>
      <c r="Q90" s="152" t="s">
        <v>492</v>
      </c>
      <c r="R90" s="152" t="s">
        <v>492</v>
      </c>
      <c r="S90" s="152" t="s">
        <v>492</v>
      </c>
      <c r="T90" s="152" t="s">
        <v>492</v>
      </c>
      <c r="U90" s="152" t="s">
        <v>492</v>
      </c>
      <c r="V90" s="152" t="s">
        <v>492</v>
      </c>
      <c r="W90" s="152" t="s">
        <v>492</v>
      </c>
      <c r="X90" s="152" t="s">
        <v>492</v>
      </c>
      <c r="Y90" s="152" t="s">
        <v>492</v>
      </c>
      <c r="Z90" s="152" t="s">
        <v>492</v>
      </c>
      <c r="AA90" s="152" t="s">
        <v>492</v>
      </c>
      <c r="AB90" s="152" t="s">
        <v>492</v>
      </c>
      <c r="AC90" s="152" t="s">
        <v>492</v>
      </c>
      <c r="AD90" s="152" t="s">
        <v>492</v>
      </c>
      <c r="AE90" s="152" t="s">
        <v>492</v>
      </c>
      <c r="AF90" s="152" t="s">
        <v>492</v>
      </c>
      <c r="AG90" s="152" t="s">
        <v>492</v>
      </c>
      <c r="AH90" s="152" t="s">
        <v>492</v>
      </c>
      <c r="AI90" s="152" t="s">
        <v>492</v>
      </c>
      <c r="AJ90" s="152" t="s">
        <v>492</v>
      </c>
      <c r="AK90" s="152" t="s">
        <v>492</v>
      </c>
      <c r="AL90" s="152" t="s">
        <v>492</v>
      </c>
      <c r="AM90" s="152" t="s">
        <v>492</v>
      </c>
      <c r="AN90" s="152" t="s">
        <v>492</v>
      </c>
      <c r="AO90" s="152" t="s">
        <v>492</v>
      </c>
      <c r="AP90" s="152" t="s">
        <v>492</v>
      </c>
      <c r="AQ90" s="152" t="s">
        <v>492</v>
      </c>
      <c r="AR90" s="152" t="s">
        <v>492</v>
      </c>
      <c r="AS90" s="152" t="s">
        <v>492</v>
      </c>
      <c r="AT90" s="152" t="s">
        <v>492</v>
      </c>
      <c r="AU90" s="152" t="s">
        <v>492</v>
      </c>
      <c r="AV90" s="152" t="s">
        <v>492</v>
      </c>
      <c r="AW90" s="152" t="s">
        <v>492</v>
      </c>
      <c r="AX90" s="152" t="s">
        <v>492</v>
      </c>
      <c r="AY90" s="152" t="s">
        <v>492</v>
      </c>
      <c r="AZ90" s="152" t="s">
        <v>492</v>
      </c>
      <c r="BA90" s="152" t="s">
        <v>492</v>
      </c>
      <c r="BB90" s="152" t="s">
        <v>492</v>
      </c>
      <c r="BC90" s="152" t="s">
        <v>492</v>
      </c>
      <c r="BD90" s="152" t="s">
        <v>492</v>
      </c>
      <c r="BE90" s="152" t="s">
        <v>492</v>
      </c>
      <c r="BF90" s="152" t="s">
        <v>492</v>
      </c>
      <c r="BG90" s="152" t="s">
        <v>492</v>
      </c>
      <c r="BH90" s="152" t="s">
        <v>492</v>
      </c>
      <c r="BI90" s="152" t="s">
        <v>492</v>
      </c>
      <c r="BJ90" s="152" t="s">
        <v>492</v>
      </c>
      <c r="BK90" s="152" t="s">
        <v>492</v>
      </c>
    </row>
    <row r="91" spans="1:63" ht="94.5" x14ac:dyDescent="0.25">
      <c r="A91" s="128" t="str">
        <f>В0228_1037000158513_02_0_69_!A92</f>
        <v>1.3.2</v>
      </c>
      <c r="B91" s="144" t="str">
        <f>В0228_1037000158513_02_0_69_!B92</f>
        <v>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v>
      </c>
      <c r="C91" s="145" t="str">
        <f>В0228_1037000158513_02_0_69_!C92</f>
        <v>Е_0004000025</v>
      </c>
      <c r="D91" s="152" t="s">
        <v>492</v>
      </c>
      <c r="E91" s="152" t="s">
        <v>492</v>
      </c>
      <c r="F91" s="152" t="s">
        <v>492</v>
      </c>
      <c r="G91" s="152" t="s">
        <v>492</v>
      </c>
      <c r="H91" s="152" t="s">
        <v>492</v>
      </c>
      <c r="I91" s="152" t="s">
        <v>492</v>
      </c>
      <c r="J91" s="152" t="s">
        <v>492</v>
      </c>
      <c r="K91" s="152" t="s">
        <v>492</v>
      </c>
      <c r="L91" s="152" t="s">
        <v>492</v>
      </c>
      <c r="M91" s="152" t="s">
        <v>492</v>
      </c>
      <c r="N91" s="152" t="s">
        <v>492</v>
      </c>
      <c r="O91" s="152" t="s">
        <v>492</v>
      </c>
      <c r="P91" s="152" t="s">
        <v>492</v>
      </c>
      <c r="Q91" s="152" t="s">
        <v>492</v>
      </c>
      <c r="R91" s="152" t="s">
        <v>492</v>
      </c>
      <c r="S91" s="152" t="s">
        <v>492</v>
      </c>
      <c r="T91" s="152" t="s">
        <v>492</v>
      </c>
      <c r="U91" s="152" t="s">
        <v>492</v>
      </c>
      <c r="V91" s="152" t="s">
        <v>492</v>
      </c>
      <c r="W91" s="152" t="s">
        <v>492</v>
      </c>
      <c r="X91" s="152" t="s">
        <v>492</v>
      </c>
      <c r="Y91" s="152" t="s">
        <v>492</v>
      </c>
      <c r="Z91" s="152" t="s">
        <v>492</v>
      </c>
      <c r="AA91" s="152" t="s">
        <v>492</v>
      </c>
      <c r="AB91" s="152" t="s">
        <v>492</v>
      </c>
      <c r="AC91" s="152" t="s">
        <v>492</v>
      </c>
      <c r="AD91" s="152" t="s">
        <v>492</v>
      </c>
      <c r="AE91" s="152" t="s">
        <v>492</v>
      </c>
      <c r="AF91" s="152" t="s">
        <v>492</v>
      </c>
      <c r="AG91" s="152" t="s">
        <v>492</v>
      </c>
      <c r="AH91" s="152" t="s">
        <v>492</v>
      </c>
      <c r="AI91" s="152" t="s">
        <v>492</v>
      </c>
      <c r="AJ91" s="152" t="s">
        <v>492</v>
      </c>
      <c r="AK91" s="152" t="s">
        <v>492</v>
      </c>
      <c r="AL91" s="152" t="s">
        <v>492</v>
      </c>
      <c r="AM91" s="152" t="s">
        <v>492</v>
      </c>
      <c r="AN91" s="152" t="s">
        <v>492</v>
      </c>
      <c r="AO91" s="152" t="s">
        <v>492</v>
      </c>
      <c r="AP91" s="152" t="s">
        <v>492</v>
      </c>
      <c r="AQ91" s="152" t="s">
        <v>492</v>
      </c>
      <c r="AR91" s="152" t="s">
        <v>492</v>
      </c>
      <c r="AS91" s="152" t="s">
        <v>492</v>
      </c>
      <c r="AT91" s="152" t="s">
        <v>492</v>
      </c>
      <c r="AU91" s="152" t="s">
        <v>492</v>
      </c>
      <c r="AV91" s="152" t="s">
        <v>492</v>
      </c>
      <c r="AW91" s="152" t="s">
        <v>492</v>
      </c>
      <c r="AX91" s="152" t="s">
        <v>492</v>
      </c>
      <c r="AY91" s="152" t="s">
        <v>492</v>
      </c>
      <c r="AZ91" s="152" t="s">
        <v>492</v>
      </c>
      <c r="BA91" s="152" t="s">
        <v>492</v>
      </c>
      <c r="BB91" s="152" t="s">
        <v>492</v>
      </c>
      <c r="BC91" s="152" t="s">
        <v>492</v>
      </c>
      <c r="BD91" s="152" t="s">
        <v>492</v>
      </c>
      <c r="BE91" s="152" t="s">
        <v>492</v>
      </c>
      <c r="BF91" s="152" t="s">
        <v>492</v>
      </c>
      <c r="BG91" s="152" t="s">
        <v>492</v>
      </c>
      <c r="BH91" s="152" t="s">
        <v>492</v>
      </c>
      <c r="BI91" s="152" t="s">
        <v>492</v>
      </c>
      <c r="BJ91" s="152" t="s">
        <v>492</v>
      </c>
      <c r="BK91" s="152" t="s">
        <v>492</v>
      </c>
    </row>
    <row r="92" spans="1:63" ht="15.75" x14ac:dyDescent="0.25">
      <c r="A92" s="128" t="str">
        <f>В0228_1037000158513_02_0_69_!A93</f>
        <v>1.3.2</v>
      </c>
      <c r="B92" s="144" t="str">
        <f>В0228_1037000158513_02_0_69_!B93</f>
        <v xml:space="preserve">2КЛЭП-10 кВ от ТП 870 до ТП 684 </v>
      </c>
      <c r="C92" s="145" t="str">
        <f>В0228_1037000158513_02_0_69_!C93</f>
        <v>Е_0004000026</v>
      </c>
      <c r="D92" s="152"/>
      <c r="E92" s="152"/>
      <c r="F92" s="152"/>
      <c r="G92" s="152"/>
      <c r="H92" s="152"/>
      <c r="I92" s="152"/>
      <c r="J92" s="152"/>
      <c r="K92" s="152"/>
      <c r="L92" s="152"/>
      <c r="M92" s="152"/>
      <c r="N92" s="152"/>
      <c r="O92" s="152"/>
      <c r="P92" s="152"/>
      <c r="Q92" s="152"/>
      <c r="R92" s="152"/>
      <c r="S92" s="152"/>
      <c r="T92" s="152"/>
      <c r="U92" s="152"/>
      <c r="V92" s="152"/>
      <c r="W92" s="152"/>
      <c r="X92" s="152"/>
      <c r="Y92" s="152"/>
      <c r="Z92" s="152"/>
      <c r="AA92" s="152"/>
      <c r="AB92" s="152"/>
      <c r="AC92" s="152"/>
      <c r="AD92" s="152"/>
      <c r="AE92" s="152"/>
      <c r="AF92" s="152"/>
      <c r="AG92" s="152"/>
      <c r="AH92" s="152"/>
      <c r="AI92" s="152"/>
      <c r="AJ92" s="152"/>
      <c r="AK92" s="152"/>
      <c r="AL92" s="152"/>
      <c r="AM92" s="152"/>
      <c r="AN92" s="152"/>
      <c r="AO92" s="152"/>
      <c r="AP92" s="152"/>
      <c r="AQ92" s="152"/>
      <c r="AR92" s="152"/>
      <c r="AS92" s="152"/>
      <c r="AT92" s="152"/>
      <c r="AU92" s="152"/>
      <c r="AV92" s="152"/>
      <c r="AW92" s="152"/>
      <c r="AX92" s="152"/>
      <c r="AY92" s="152"/>
      <c r="AZ92" s="152"/>
      <c r="BA92" s="152"/>
      <c r="BB92" s="152"/>
      <c r="BC92" s="152"/>
      <c r="BD92" s="152"/>
      <c r="BE92" s="152"/>
      <c r="BF92" s="152"/>
      <c r="BG92" s="152"/>
      <c r="BH92" s="152"/>
      <c r="BI92" s="152"/>
      <c r="BJ92" s="152"/>
      <c r="BK92" s="152"/>
    </row>
    <row r="93" spans="1:63" ht="94.5" x14ac:dyDescent="0.25">
      <c r="A93" s="128" t="str">
        <f>В0228_1037000158513_02_0_69_!A94</f>
        <v>1.3.2</v>
      </c>
      <c r="B93" s="144" t="str">
        <f>В0228_1037000158513_02_0_69_!B94</f>
        <v>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v>
      </c>
      <c r="C93" s="145" t="str">
        <f>В0228_1037000158513_02_0_69_!C94</f>
        <v>Е_0004000027</v>
      </c>
      <c r="D93" s="152"/>
      <c r="E93" s="152"/>
      <c r="F93" s="152"/>
      <c r="G93" s="152"/>
      <c r="H93" s="152"/>
      <c r="I93" s="152"/>
      <c r="J93" s="152"/>
      <c r="K93" s="152"/>
      <c r="L93" s="152"/>
      <c r="M93" s="152"/>
      <c r="N93" s="152"/>
      <c r="O93" s="152"/>
      <c r="P93" s="152"/>
      <c r="Q93" s="152"/>
      <c r="R93" s="152"/>
      <c r="S93" s="152"/>
      <c r="T93" s="152"/>
      <c r="U93" s="152"/>
      <c r="V93" s="152"/>
      <c r="W93" s="152"/>
      <c r="X93" s="152"/>
      <c r="Y93" s="152"/>
      <c r="Z93" s="152"/>
      <c r="AA93" s="152"/>
      <c r="AB93" s="152"/>
      <c r="AC93" s="152"/>
      <c r="AD93" s="152"/>
      <c r="AE93" s="152"/>
      <c r="AF93" s="152"/>
      <c r="AG93" s="152"/>
      <c r="AH93" s="152"/>
      <c r="AI93" s="152"/>
      <c r="AJ93" s="152"/>
      <c r="AK93" s="152"/>
      <c r="AL93" s="152"/>
      <c r="AM93" s="152"/>
      <c r="AN93" s="152"/>
      <c r="AO93" s="152"/>
      <c r="AP93" s="152"/>
      <c r="AQ93" s="152"/>
      <c r="AR93" s="152"/>
      <c r="AS93" s="152"/>
      <c r="AT93" s="152"/>
      <c r="AU93" s="152"/>
      <c r="AV93" s="152"/>
      <c r="AW93" s="152"/>
      <c r="AX93" s="152"/>
      <c r="AY93" s="152"/>
      <c r="AZ93" s="152"/>
      <c r="BA93" s="152"/>
      <c r="BB93" s="152"/>
      <c r="BC93" s="152"/>
      <c r="BD93" s="152"/>
      <c r="BE93" s="152"/>
      <c r="BF93" s="152"/>
      <c r="BG93" s="152"/>
      <c r="BH93" s="152"/>
      <c r="BI93" s="152"/>
      <c r="BJ93" s="152"/>
      <c r="BK93" s="152"/>
    </row>
    <row r="94" spans="1:63" ht="47.25" hidden="1" x14ac:dyDescent="0.25">
      <c r="A94" s="128" t="str">
        <f>В0228_1037000158513_02_0_69_!A95</f>
        <v>1.4</v>
      </c>
      <c r="B94" s="144" t="str">
        <f>В0228_1037000158513_02_0_69_!B95</f>
        <v>Прочее новое строительство объектов электросетевого хозяйства, всего, в том числе:</v>
      </c>
      <c r="C94" s="145" t="str">
        <f>В0228_1037000158513_02_0_69_!C95</f>
        <v>Г</v>
      </c>
      <c r="D94" s="152">
        <f t="shared" ref="D94:BK94" si="23">SUM(D95:D100)</f>
        <v>0</v>
      </c>
      <c r="E94" s="152">
        <f t="shared" si="23"/>
        <v>0</v>
      </c>
      <c r="F94" s="152">
        <f t="shared" si="23"/>
        <v>0</v>
      </c>
      <c r="G94" s="152">
        <f t="shared" si="23"/>
        <v>0</v>
      </c>
      <c r="H94" s="152">
        <f t="shared" si="23"/>
        <v>0</v>
      </c>
      <c r="I94" s="152">
        <f t="shared" si="23"/>
        <v>0</v>
      </c>
      <c r="J94" s="152">
        <f t="shared" si="23"/>
        <v>0</v>
      </c>
      <c r="K94" s="152">
        <f t="shared" si="23"/>
        <v>0</v>
      </c>
      <c r="L94" s="152">
        <f t="shared" si="23"/>
        <v>0</v>
      </c>
      <c r="M94" s="152">
        <f t="shared" si="23"/>
        <v>0</v>
      </c>
      <c r="N94" s="152">
        <f t="shared" si="23"/>
        <v>0</v>
      </c>
      <c r="O94" s="152">
        <f t="shared" si="23"/>
        <v>0</v>
      </c>
      <c r="P94" s="152">
        <f t="shared" si="23"/>
        <v>0</v>
      </c>
      <c r="Q94" s="152">
        <f t="shared" si="23"/>
        <v>0</v>
      </c>
      <c r="R94" s="152">
        <f t="shared" si="23"/>
        <v>0</v>
      </c>
      <c r="S94" s="152">
        <f t="shared" si="23"/>
        <v>0</v>
      </c>
      <c r="T94" s="152">
        <f t="shared" si="23"/>
        <v>0</v>
      </c>
      <c r="U94" s="152">
        <f t="shared" si="23"/>
        <v>0</v>
      </c>
      <c r="V94" s="152">
        <f t="shared" si="23"/>
        <v>0</v>
      </c>
      <c r="W94" s="152">
        <f t="shared" si="23"/>
        <v>0</v>
      </c>
      <c r="X94" s="152">
        <f t="shared" si="23"/>
        <v>0</v>
      </c>
      <c r="Y94" s="152">
        <f t="shared" si="23"/>
        <v>0</v>
      </c>
      <c r="Z94" s="152">
        <f t="shared" si="23"/>
        <v>0</v>
      </c>
      <c r="AA94" s="152">
        <f t="shared" si="23"/>
        <v>0</v>
      </c>
      <c r="AB94" s="152">
        <f t="shared" si="23"/>
        <v>0</v>
      </c>
      <c r="AC94" s="152">
        <f t="shared" si="23"/>
        <v>0</v>
      </c>
      <c r="AD94" s="152">
        <f t="shared" si="23"/>
        <v>0</v>
      </c>
      <c r="AE94" s="152">
        <f t="shared" si="23"/>
        <v>0</v>
      </c>
      <c r="AF94" s="152">
        <f t="shared" si="23"/>
        <v>0</v>
      </c>
      <c r="AG94" s="152">
        <f t="shared" si="23"/>
        <v>0</v>
      </c>
      <c r="AH94" s="152">
        <f t="shared" si="23"/>
        <v>0</v>
      </c>
      <c r="AI94" s="152">
        <f t="shared" si="23"/>
        <v>0</v>
      </c>
      <c r="AJ94" s="152">
        <f t="shared" si="23"/>
        <v>0</v>
      </c>
      <c r="AK94" s="152">
        <f t="shared" si="23"/>
        <v>0</v>
      </c>
      <c r="AL94" s="152">
        <f t="shared" si="23"/>
        <v>0</v>
      </c>
      <c r="AM94" s="152">
        <f t="shared" si="23"/>
        <v>0</v>
      </c>
      <c r="AN94" s="152">
        <f t="shared" si="23"/>
        <v>0</v>
      </c>
      <c r="AO94" s="152">
        <f t="shared" si="23"/>
        <v>0</v>
      </c>
      <c r="AP94" s="152">
        <f t="shared" si="23"/>
        <v>0</v>
      </c>
      <c r="AQ94" s="152">
        <f t="shared" si="23"/>
        <v>0</v>
      </c>
      <c r="AR94" s="152">
        <f t="shared" si="23"/>
        <v>0</v>
      </c>
      <c r="AS94" s="152">
        <f t="shared" si="23"/>
        <v>0</v>
      </c>
      <c r="AT94" s="152">
        <f t="shared" si="23"/>
        <v>0</v>
      </c>
      <c r="AU94" s="152">
        <f t="shared" si="23"/>
        <v>0</v>
      </c>
      <c r="AV94" s="152">
        <f t="shared" si="23"/>
        <v>0</v>
      </c>
      <c r="AW94" s="152">
        <f t="shared" si="23"/>
        <v>0</v>
      </c>
      <c r="AX94" s="152">
        <f t="shared" si="23"/>
        <v>0</v>
      </c>
      <c r="AY94" s="152">
        <f t="shared" si="23"/>
        <v>0</v>
      </c>
      <c r="AZ94" s="152">
        <f t="shared" si="23"/>
        <v>0</v>
      </c>
      <c r="BA94" s="152">
        <f t="shared" si="23"/>
        <v>0</v>
      </c>
      <c r="BB94" s="152">
        <f t="shared" si="23"/>
        <v>0</v>
      </c>
      <c r="BC94" s="152">
        <f t="shared" si="23"/>
        <v>0</v>
      </c>
      <c r="BD94" s="152">
        <f t="shared" si="23"/>
        <v>0</v>
      </c>
      <c r="BE94" s="152">
        <f t="shared" si="23"/>
        <v>0</v>
      </c>
      <c r="BF94" s="152">
        <f t="shared" si="23"/>
        <v>0</v>
      </c>
      <c r="BG94" s="152">
        <f t="shared" si="23"/>
        <v>0</v>
      </c>
      <c r="BH94" s="152">
        <f t="shared" si="23"/>
        <v>0</v>
      </c>
      <c r="BI94" s="152">
        <f t="shared" si="23"/>
        <v>0</v>
      </c>
      <c r="BJ94" s="152">
        <f t="shared" si="23"/>
        <v>0</v>
      </c>
      <c r="BK94" s="152">
        <f t="shared" si="23"/>
        <v>0</v>
      </c>
    </row>
    <row r="95" spans="1:63" ht="126" x14ac:dyDescent="0.25">
      <c r="A95" s="128" t="str">
        <f>В0228_1037000158513_02_0_69_!A96</f>
        <v>1.4</v>
      </c>
      <c r="B95" s="144" t="str">
        <f>В0228_1037000158513_02_0_69_!B96</f>
        <v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v>
      </c>
      <c r="C95" s="145" t="str">
        <f>В0228_1037000158513_02_0_69_!C96</f>
        <v>Е_1234000028</v>
      </c>
      <c r="D95" s="152" t="s">
        <v>492</v>
      </c>
      <c r="E95" s="152" t="s">
        <v>492</v>
      </c>
      <c r="F95" s="152" t="s">
        <v>492</v>
      </c>
      <c r="G95" s="152" t="s">
        <v>492</v>
      </c>
      <c r="H95" s="152" t="s">
        <v>492</v>
      </c>
      <c r="I95" s="152" t="s">
        <v>492</v>
      </c>
      <c r="J95" s="152" t="s">
        <v>492</v>
      </c>
      <c r="K95" s="152" t="s">
        <v>492</v>
      </c>
      <c r="L95" s="152" t="s">
        <v>492</v>
      </c>
      <c r="M95" s="152" t="s">
        <v>492</v>
      </c>
      <c r="N95" s="152" t="s">
        <v>492</v>
      </c>
      <c r="O95" s="152" t="s">
        <v>492</v>
      </c>
      <c r="P95" s="152" t="s">
        <v>492</v>
      </c>
      <c r="Q95" s="152" t="s">
        <v>492</v>
      </c>
      <c r="R95" s="152" t="s">
        <v>492</v>
      </c>
      <c r="S95" s="152" t="s">
        <v>492</v>
      </c>
      <c r="T95" s="152" t="s">
        <v>492</v>
      </c>
      <c r="U95" s="152" t="s">
        <v>492</v>
      </c>
      <c r="V95" s="152" t="s">
        <v>492</v>
      </c>
      <c r="W95" s="152" t="s">
        <v>492</v>
      </c>
      <c r="X95" s="152" t="s">
        <v>492</v>
      </c>
      <c r="Y95" s="152" t="s">
        <v>492</v>
      </c>
      <c r="Z95" s="152" t="s">
        <v>492</v>
      </c>
      <c r="AA95" s="152" t="s">
        <v>492</v>
      </c>
      <c r="AB95" s="152" t="s">
        <v>492</v>
      </c>
      <c r="AC95" s="152" t="s">
        <v>492</v>
      </c>
      <c r="AD95" s="152" t="s">
        <v>492</v>
      </c>
      <c r="AE95" s="152" t="s">
        <v>492</v>
      </c>
      <c r="AF95" s="152" t="s">
        <v>492</v>
      </c>
      <c r="AG95" s="152" t="s">
        <v>492</v>
      </c>
      <c r="AH95" s="152" t="s">
        <v>492</v>
      </c>
      <c r="AI95" s="152" t="s">
        <v>492</v>
      </c>
      <c r="AJ95" s="152" t="s">
        <v>492</v>
      </c>
      <c r="AK95" s="152" t="s">
        <v>492</v>
      </c>
      <c r="AL95" s="152" t="s">
        <v>492</v>
      </c>
      <c r="AM95" s="152" t="s">
        <v>492</v>
      </c>
      <c r="AN95" s="152" t="s">
        <v>492</v>
      </c>
      <c r="AO95" s="152" t="s">
        <v>492</v>
      </c>
      <c r="AP95" s="152" t="s">
        <v>492</v>
      </c>
      <c r="AQ95" s="152" t="s">
        <v>492</v>
      </c>
      <c r="AR95" s="152" t="s">
        <v>492</v>
      </c>
      <c r="AS95" s="152" t="s">
        <v>492</v>
      </c>
      <c r="AT95" s="152" t="s">
        <v>492</v>
      </c>
      <c r="AU95" s="152" t="s">
        <v>492</v>
      </c>
      <c r="AV95" s="152" t="s">
        <v>492</v>
      </c>
      <c r="AW95" s="152" t="s">
        <v>492</v>
      </c>
      <c r="AX95" s="152" t="s">
        <v>492</v>
      </c>
      <c r="AY95" s="152" t="s">
        <v>492</v>
      </c>
      <c r="AZ95" s="152" t="s">
        <v>492</v>
      </c>
      <c r="BA95" s="152" t="s">
        <v>492</v>
      </c>
      <c r="BB95" s="152" t="s">
        <v>492</v>
      </c>
      <c r="BC95" s="152" t="s">
        <v>492</v>
      </c>
      <c r="BD95" s="152" t="s">
        <v>492</v>
      </c>
      <c r="BE95" s="152" t="s">
        <v>492</v>
      </c>
      <c r="BF95" s="152" t="s">
        <v>492</v>
      </c>
      <c r="BG95" s="152" t="s">
        <v>492</v>
      </c>
      <c r="BH95" s="152" t="s">
        <v>492</v>
      </c>
      <c r="BI95" s="152" t="s">
        <v>492</v>
      </c>
      <c r="BJ95" s="152" t="s">
        <v>492</v>
      </c>
      <c r="BK95" s="152" t="s">
        <v>492</v>
      </c>
    </row>
    <row r="96" spans="1:63" ht="157.5" x14ac:dyDescent="0.25">
      <c r="A96" s="128" t="str">
        <f>В0228_1037000158513_02_0_69_!A97</f>
        <v>1.4</v>
      </c>
      <c r="B96" s="144" t="str">
        <f>В0228_1037000158513_02_0_69_!B97</f>
        <v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v>
      </c>
      <c r="C96" s="145" t="str">
        <f>В0228_1037000158513_02_0_69_!C97</f>
        <v>Е_1004000029</v>
      </c>
      <c r="D96" s="152" t="s">
        <v>492</v>
      </c>
      <c r="E96" s="152" t="s">
        <v>492</v>
      </c>
      <c r="F96" s="152" t="s">
        <v>492</v>
      </c>
      <c r="G96" s="152" t="s">
        <v>492</v>
      </c>
      <c r="H96" s="152" t="s">
        <v>492</v>
      </c>
      <c r="I96" s="152" t="s">
        <v>492</v>
      </c>
      <c r="J96" s="152" t="s">
        <v>492</v>
      </c>
      <c r="K96" s="152" t="s">
        <v>492</v>
      </c>
      <c r="L96" s="152" t="s">
        <v>492</v>
      </c>
      <c r="M96" s="152" t="s">
        <v>492</v>
      </c>
      <c r="N96" s="152" t="s">
        <v>492</v>
      </c>
      <c r="O96" s="152" t="s">
        <v>492</v>
      </c>
      <c r="P96" s="152" t="s">
        <v>492</v>
      </c>
      <c r="Q96" s="152" t="s">
        <v>492</v>
      </c>
      <c r="R96" s="152" t="s">
        <v>492</v>
      </c>
      <c r="S96" s="152" t="s">
        <v>492</v>
      </c>
      <c r="T96" s="152" t="s">
        <v>492</v>
      </c>
      <c r="U96" s="152" t="s">
        <v>492</v>
      </c>
      <c r="V96" s="152" t="s">
        <v>492</v>
      </c>
      <c r="W96" s="152" t="s">
        <v>492</v>
      </c>
      <c r="X96" s="152" t="s">
        <v>492</v>
      </c>
      <c r="Y96" s="152" t="s">
        <v>492</v>
      </c>
      <c r="Z96" s="152" t="s">
        <v>492</v>
      </c>
      <c r="AA96" s="152" t="s">
        <v>492</v>
      </c>
      <c r="AB96" s="152" t="s">
        <v>492</v>
      </c>
      <c r="AC96" s="152" t="s">
        <v>492</v>
      </c>
      <c r="AD96" s="152" t="s">
        <v>492</v>
      </c>
      <c r="AE96" s="152" t="s">
        <v>492</v>
      </c>
      <c r="AF96" s="152" t="s">
        <v>492</v>
      </c>
      <c r="AG96" s="152" t="s">
        <v>492</v>
      </c>
      <c r="AH96" s="152" t="s">
        <v>492</v>
      </c>
      <c r="AI96" s="152" t="s">
        <v>492</v>
      </c>
      <c r="AJ96" s="152" t="s">
        <v>492</v>
      </c>
      <c r="AK96" s="152" t="s">
        <v>492</v>
      </c>
      <c r="AL96" s="152" t="s">
        <v>492</v>
      </c>
      <c r="AM96" s="152" t="s">
        <v>492</v>
      </c>
      <c r="AN96" s="152" t="s">
        <v>492</v>
      </c>
      <c r="AO96" s="152" t="s">
        <v>492</v>
      </c>
      <c r="AP96" s="152" t="s">
        <v>492</v>
      </c>
      <c r="AQ96" s="152" t="s">
        <v>492</v>
      </c>
      <c r="AR96" s="152" t="s">
        <v>492</v>
      </c>
      <c r="AS96" s="152" t="s">
        <v>492</v>
      </c>
      <c r="AT96" s="152" t="s">
        <v>492</v>
      </c>
      <c r="AU96" s="152" t="s">
        <v>492</v>
      </c>
      <c r="AV96" s="152" t="s">
        <v>492</v>
      </c>
      <c r="AW96" s="152" t="s">
        <v>492</v>
      </c>
      <c r="AX96" s="152" t="s">
        <v>492</v>
      </c>
      <c r="AY96" s="152" t="s">
        <v>492</v>
      </c>
      <c r="AZ96" s="152" t="s">
        <v>492</v>
      </c>
      <c r="BA96" s="152" t="s">
        <v>492</v>
      </c>
      <c r="BB96" s="152" t="s">
        <v>492</v>
      </c>
      <c r="BC96" s="152" t="s">
        <v>492</v>
      </c>
      <c r="BD96" s="152" t="s">
        <v>492</v>
      </c>
      <c r="BE96" s="152" t="s">
        <v>492</v>
      </c>
      <c r="BF96" s="152" t="s">
        <v>492</v>
      </c>
      <c r="BG96" s="152" t="s">
        <v>492</v>
      </c>
      <c r="BH96" s="152" t="s">
        <v>492</v>
      </c>
      <c r="BI96" s="152" t="s">
        <v>492</v>
      </c>
      <c r="BJ96" s="152" t="s">
        <v>492</v>
      </c>
      <c r="BK96" s="152" t="s">
        <v>492</v>
      </c>
    </row>
    <row r="97" spans="1:63" ht="141.75" x14ac:dyDescent="0.25">
      <c r="A97" s="128" t="str">
        <f>В0228_1037000158513_02_0_69_!A98</f>
        <v>1.4</v>
      </c>
      <c r="B97" s="144" t="str">
        <f>В0228_1037000158513_02_0_69_!B98</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v>
      </c>
      <c r="C97" s="145" t="str">
        <f>В0228_1037000158513_02_0_69_!C98</f>
        <v>Е_1004000030</v>
      </c>
      <c r="D97" s="152"/>
      <c r="E97" s="152"/>
      <c r="F97" s="152"/>
      <c r="G97" s="152"/>
      <c r="H97" s="152"/>
      <c r="I97" s="152"/>
      <c r="J97" s="152"/>
      <c r="K97" s="152"/>
      <c r="L97" s="152"/>
      <c r="M97" s="152"/>
      <c r="N97" s="152"/>
      <c r="O97" s="152"/>
      <c r="P97" s="152"/>
      <c r="Q97" s="152"/>
      <c r="R97" s="152"/>
      <c r="S97" s="152"/>
      <c r="T97" s="152"/>
      <c r="U97" s="152"/>
      <c r="V97" s="152"/>
      <c r="W97" s="152"/>
      <c r="X97" s="152"/>
      <c r="Y97" s="152"/>
      <c r="Z97" s="152"/>
      <c r="AA97" s="152"/>
      <c r="AB97" s="152"/>
      <c r="AC97" s="152"/>
      <c r="AD97" s="152"/>
      <c r="AE97" s="152"/>
      <c r="AF97" s="152"/>
      <c r="AG97" s="152"/>
      <c r="AH97" s="152"/>
      <c r="AI97" s="152"/>
      <c r="AJ97" s="152"/>
      <c r="AK97" s="152"/>
      <c r="AL97" s="152"/>
      <c r="AM97" s="152"/>
      <c r="AN97" s="152"/>
      <c r="AO97" s="152"/>
      <c r="AP97" s="152"/>
      <c r="AQ97" s="152"/>
      <c r="AR97" s="152"/>
      <c r="AS97" s="152"/>
      <c r="AT97" s="152"/>
      <c r="AU97" s="152"/>
      <c r="AV97" s="152"/>
      <c r="AW97" s="152"/>
      <c r="AX97" s="152"/>
      <c r="AY97" s="152"/>
      <c r="AZ97" s="152"/>
      <c r="BA97" s="152"/>
      <c r="BB97" s="152"/>
      <c r="BC97" s="152"/>
      <c r="BD97" s="152"/>
      <c r="BE97" s="152"/>
      <c r="BF97" s="152"/>
      <c r="BG97" s="152"/>
      <c r="BH97" s="152"/>
      <c r="BI97" s="152"/>
      <c r="BJ97" s="152"/>
      <c r="BK97" s="152"/>
    </row>
    <row r="98" spans="1:63" ht="126" x14ac:dyDescent="0.25">
      <c r="A98" s="128" t="str">
        <f>В0228_1037000158513_02_0_69_!A99</f>
        <v>1.4</v>
      </c>
      <c r="B98" s="144" t="str">
        <f>В0228_1037000158513_02_0_69_!B99</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v>
      </c>
      <c r="C98" s="145" t="str">
        <f>В0228_1037000158513_02_0_69_!C99</f>
        <v>Е_1004000031</v>
      </c>
      <c r="D98" s="152" t="s">
        <v>492</v>
      </c>
      <c r="E98" s="152" t="s">
        <v>492</v>
      </c>
      <c r="F98" s="152" t="s">
        <v>492</v>
      </c>
      <c r="G98" s="152" t="s">
        <v>492</v>
      </c>
      <c r="H98" s="152" t="s">
        <v>492</v>
      </c>
      <c r="I98" s="152" t="s">
        <v>492</v>
      </c>
      <c r="J98" s="152" t="s">
        <v>492</v>
      </c>
      <c r="K98" s="152" t="s">
        <v>492</v>
      </c>
      <c r="L98" s="152" t="s">
        <v>492</v>
      </c>
      <c r="M98" s="152" t="s">
        <v>492</v>
      </c>
      <c r="N98" s="152" t="s">
        <v>492</v>
      </c>
      <c r="O98" s="152" t="s">
        <v>492</v>
      </c>
      <c r="P98" s="152" t="s">
        <v>492</v>
      </c>
      <c r="Q98" s="152" t="s">
        <v>492</v>
      </c>
      <c r="R98" s="152" t="s">
        <v>492</v>
      </c>
      <c r="S98" s="152" t="s">
        <v>492</v>
      </c>
      <c r="T98" s="152" t="s">
        <v>492</v>
      </c>
      <c r="U98" s="152" t="s">
        <v>492</v>
      </c>
      <c r="V98" s="152" t="s">
        <v>492</v>
      </c>
      <c r="W98" s="152" t="s">
        <v>492</v>
      </c>
      <c r="X98" s="152" t="s">
        <v>492</v>
      </c>
      <c r="Y98" s="152" t="s">
        <v>492</v>
      </c>
      <c r="Z98" s="152" t="s">
        <v>492</v>
      </c>
      <c r="AA98" s="152" t="s">
        <v>492</v>
      </c>
      <c r="AB98" s="152" t="s">
        <v>492</v>
      </c>
      <c r="AC98" s="152" t="s">
        <v>492</v>
      </c>
      <c r="AD98" s="152" t="s">
        <v>492</v>
      </c>
      <c r="AE98" s="152" t="s">
        <v>492</v>
      </c>
      <c r="AF98" s="152" t="s">
        <v>492</v>
      </c>
      <c r="AG98" s="152" t="s">
        <v>492</v>
      </c>
      <c r="AH98" s="152" t="s">
        <v>492</v>
      </c>
      <c r="AI98" s="152" t="s">
        <v>492</v>
      </c>
      <c r="AJ98" s="152" t="s">
        <v>492</v>
      </c>
      <c r="AK98" s="152" t="s">
        <v>492</v>
      </c>
      <c r="AL98" s="152" t="s">
        <v>492</v>
      </c>
      <c r="AM98" s="152" t="s">
        <v>492</v>
      </c>
      <c r="AN98" s="152" t="s">
        <v>492</v>
      </c>
      <c r="AO98" s="152" t="s">
        <v>492</v>
      </c>
      <c r="AP98" s="152" t="s">
        <v>492</v>
      </c>
      <c r="AQ98" s="152" t="s">
        <v>492</v>
      </c>
      <c r="AR98" s="152" t="s">
        <v>492</v>
      </c>
      <c r="AS98" s="152" t="s">
        <v>492</v>
      </c>
      <c r="AT98" s="152" t="s">
        <v>492</v>
      </c>
      <c r="AU98" s="152" t="s">
        <v>492</v>
      </c>
      <c r="AV98" s="152" t="s">
        <v>492</v>
      </c>
      <c r="AW98" s="152" t="s">
        <v>492</v>
      </c>
      <c r="AX98" s="152" t="s">
        <v>492</v>
      </c>
      <c r="AY98" s="152" t="s">
        <v>492</v>
      </c>
      <c r="AZ98" s="152" t="s">
        <v>492</v>
      </c>
      <c r="BA98" s="152" t="s">
        <v>492</v>
      </c>
      <c r="BB98" s="152" t="s">
        <v>492</v>
      </c>
      <c r="BC98" s="152" t="s">
        <v>492</v>
      </c>
      <c r="BD98" s="152" t="s">
        <v>492</v>
      </c>
      <c r="BE98" s="152" t="s">
        <v>492</v>
      </c>
      <c r="BF98" s="152" t="s">
        <v>492</v>
      </c>
      <c r="BG98" s="152" t="s">
        <v>492</v>
      </c>
      <c r="BH98" s="152" t="s">
        <v>492</v>
      </c>
      <c r="BI98" s="152" t="s">
        <v>492</v>
      </c>
      <c r="BJ98" s="152" t="s">
        <v>492</v>
      </c>
      <c r="BK98" s="152" t="s">
        <v>492</v>
      </c>
    </row>
    <row r="99" spans="1:63" ht="141.75" x14ac:dyDescent="0.25">
      <c r="A99" s="128" t="str">
        <f>В0228_1037000158513_02_0_69_!A100</f>
        <v>1.4</v>
      </c>
      <c r="B99" s="144" t="str">
        <f>В0228_1037000158513_02_0_69_!B100</f>
        <v>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v>
      </c>
      <c r="C99" s="145" t="str">
        <f>В0228_1037000158513_02_0_69_!C100</f>
        <v>Е_1004500032</v>
      </c>
      <c r="D99" s="152"/>
      <c r="E99" s="152"/>
      <c r="F99" s="152"/>
      <c r="G99" s="152"/>
      <c r="H99" s="152"/>
      <c r="I99" s="152"/>
      <c r="J99" s="152"/>
      <c r="K99" s="152"/>
      <c r="L99" s="152"/>
      <c r="M99" s="152"/>
      <c r="N99" s="152"/>
      <c r="O99" s="152"/>
      <c r="P99" s="152"/>
      <c r="Q99" s="152"/>
      <c r="R99" s="152"/>
      <c r="S99" s="152"/>
      <c r="T99" s="152"/>
      <c r="U99" s="152"/>
      <c r="V99" s="152"/>
      <c r="W99" s="152"/>
      <c r="X99" s="152"/>
      <c r="Y99" s="152"/>
      <c r="Z99" s="152"/>
      <c r="AA99" s="152"/>
      <c r="AB99" s="152"/>
      <c r="AC99" s="152"/>
      <c r="AD99" s="152"/>
      <c r="AE99" s="152"/>
      <c r="AF99" s="152"/>
      <c r="AG99" s="152"/>
      <c r="AH99" s="152"/>
      <c r="AI99" s="152"/>
      <c r="AJ99" s="152"/>
      <c r="AK99" s="152"/>
      <c r="AL99" s="152"/>
      <c r="AM99" s="152"/>
      <c r="AN99" s="152"/>
      <c r="AO99" s="152"/>
      <c r="AP99" s="152"/>
      <c r="AQ99" s="152"/>
      <c r="AR99" s="152"/>
      <c r="AS99" s="152"/>
      <c r="AT99" s="152"/>
      <c r="AU99" s="152"/>
      <c r="AV99" s="152"/>
      <c r="AW99" s="152"/>
      <c r="AX99" s="152"/>
      <c r="AY99" s="152"/>
      <c r="AZ99" s="152"/>
      <c r="BA99" s="152"/>
      <c r="BB99" s="152"/>
      <c r="BC99" s="152"/>
      <c r="BD99" s="152"/>
      <c r="BE99" s="152"/>
      <c r="BF99" s="152"/>
      <c r="BG99" s="152"/>
      <c r="BH99" s="152"/>
      <c r="BI99" s="152"/>
      <c r="BJ99" s="152"/>
      <c r="BK99" s="152"/>
    </row>
    <row r="100" spans="1:63" ht="78.75" x14ac:dyDescent="0.25">
      <c r="A100" s="128" t="str">
        <f>В0228_1037000158513_02_0_69_!A101</f>
        <v>1.4</v>
      </c>
      <c r="B100" s="144" t="str">
        <f>В0228_1037000158513_02_0_69_!B101</f>
        <v>КВЛЭП-0,4 кВ для улучшения качества и надежности электроснабжения и технологического присоединения потребителей  г. Томска</v>
      </c>
      <c r="C100" s="145" t="str">
        <f>В0228_1037000158513_02_0_69_!C101</f>
        <v>Е_0004500033</v>
      </c>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c r="AA100" s="152"/>
      <c r="AB100" s="152"/>
      <c r="AC100" s="152"/>
      <c r="AD100" s="152"/>
      <c r="AE100" s="152"/>
      <c r="AF100" s="152"/>
      <c r="AG100" s="152"/>
      <c r="AH100" s="152"/>
      <c r="AI100" s="152"/>
      <c r="AJ100" s="152"/>
      <c r="AK100" s="152"/>
      <c r="AL100" s="152"/>
      <c r="AM100" s="152"/>
      <c r="AN100" s="152"/>
      <c r="AO100" s="152"/>
      <c r="AP100" s="152"/>
      <c r="AQ100" s="152"/>
      <c r="AR100" s="152"/>
      <c r="AS100" s="152"/>
      <c r="AT100" s="152"/>
      <c r="AU100" s="152"/>
      <c r="AV100" s="152"/>
      <c r="AW100" s="152"/>
      <c r="AX100" s="152"/>
      <c r="AY100" s="152"/>
      <c r="AZ100" s="152"/>
      <c r="BA100" s="152"/>
      <c r="BB100" s="152"/>
      <c r="BC100" s="152"/>
      <c r="BD100" s="152"/>
      <c r="BE100" s="152"/>
      <c r="BF100" s="152"/>
      <c r="BG100" s="152"/>
      <c r="BH100" s="152"/>
      <c r="BI100" s="152"/>
      <c r="BJ100" s="152"/>
      <c r="BK100" s="152"/>
    </row>
    <row r="101" spans="1:63" ht="47.25" hidden="1" x14ac:dyDescent="0.25">
      <c r="A101" s="128" t="str">
        <f>В0228_1037000158513_02_0_69_!A102</f>
        <v>1.5</v>
      </c>
      <c r="B101" s="144" t="str">
        <f>В0228_1037000158513_02_0_69_!B102</f>
        <v>Покупка земельных участков для целей реализации инвестиционных проектов, всего, в том числе:</v>
      </c>
      <c r="C101" s="145" t="str">
        <f>В0228_1037000158513_02_0_69_!C102</f>
        <v>Г</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hidden="1" x14ac:dyDescent="0.25">
      <c r="A102" s="128" t="str">
        <f>В0228_1037000158513_02_0_69_!A103</f>
        <v>1.6</v>
      </c>
      <c r="B102" s="144" t="str">
        <f>В0228_1037000158513_02_0_69_!B103</f>
        <v>Прочие инвестиционные проекты, всего, в том числе:</v>
      </c>
      <c r="C102" s="145" t="str">
        <f>В0228_1037000158513_02_0_69_!C103</f>
        <v>Г</v>
      </c>
      <c r="D102" s="152">
        <f t="shared" ref="D102:BK102" si="24">SUM(D103:D129)</f>
        <v>0</v>
      </c>
      <c r="E102" s="152">
        <f t="shared" si="24"/>
        <v>0</v>
      </c>
      <c r="F102" s="152">
        <f t="shared" si="24"/>
        <v>0</v>
      </c>
      <c r="G102" s="152">
        <f t="shared" si="24"/>
        <v>0</v>
      </c>
      <c r="H102" s="152">
        <f t="shared" si="24"/>
        <v>0</v>
      </c>
      <c r="I102" s="152">
        <f t="shared" si="24"/>
        <v>0</v>
      </c>
      <c r="J102" s="152">
        <f t="shared" si="24"/>
        <v>0</v>
      </c>
      <c r="K102" s="152">
        <f t="shared" si="24"/>
        <v>0</v>
      </c>
      <c r="L102" s="152">
        <f t="shared" si="24"/>
        <v>0</v>
      </c>
      <c r="M102" s="152">
        <f t="shared" si="24"/>
        <v>0</v>
      </c>
      <c r="N102" s="152">
        <f t="shared" si="24"/>
        <v>0</v>
      </c>
      <c r="O102" s="152">
        <f t="shared" si="24"/>
        <v>0</v>
      </c>
      <c r="P102" s="152">
        <f t="shared" si="24"/>
        <v>0</v>
      </c>
      <c r="Q102" s="152">
        <f t="shared" si="24"/>
        <v>0</v>
      </c>
      <c r="R102" s="152">
        <f t="shared" si="24"/>
        <v>0</v>
      </c>
      <c r="S102" s="152">
        <f t="shared" si="24"/>
        <v>0</v>
      </c>
      <c r="T102" s="152">
        <f t="shared" si="24"/>
        <v>0</v>
      </c>
      <c r="U102" s="152">
        <f t="shared" si="24"/>
        <v>0</v>
      </c>
      <c r="V102" s="152">
        <f t="shared" si="24"/>
        <v>0</v>
      </c>
      <c r="W102" s="152">
        <f t="shared" si="24"/>
        <v>0</v>
      </c>
      <c r="X102" s="152">
        <f t="shared" si="24"/>
        <v>0</v>
      </c>
      <c r="Y102" s="152">
        <f t="shared" si="24"/>
        <v>0</v>
      </c>
      <c r="Z102" s="152">
        <f t="shared" si="24"/>
        <v>0</v>
      </c>
      <c r="AA102" s="152">
        <f t="shared" si="24"/>
        <v>0</v>
      </c>
      <c r="AB102" s="152">
        <f t="shared" si="24"/>
        <v>0</v>
      </c>
      <c r="AC102" s="152">
        <f t="shared" si="24"/>
        <v>0</v>
      </c>
      <c r="AD102" s="152">
        <f t="shared" si="24"/>
        <v>0</v>
      </c>
      <c r="AE102" s="152">
        <f t="shared" si="24"/>
        <v>0</v>
      </c>
      <c r="AF102" s="152">
        <f t="shared" si="24"/>
        <v>0</v>
      </c>
      <c r="AG102" s="152">
        <f t="shared" si="24"/>
        <v>0</v>
      </c>
      <c r="AH102" s="152">
        <f t="shared" si="24"/>
        <v>0</v>
      </c>
      <c r="AI102" s="152">
        <f t="shared" si="24"/>
        <v>0</v>
      </c>
      <c r="AJ102" s="152">
        <f t="shared" si="24"/>
        <v>0</v>
      </c>
      <c r="AK102" s="152">
        <f t="shared" si="24"/>
        <v>0</v>
      </c>
      <c r="AL102" s="152">
        <f t="shared" si="24"/>
        <v>0</v>
      </c>
      <c r="AM102" s="152">
        <f t="shared" si="24"/>
        <v>0</v>
      </c>
      <c r="AN102" s="152">
        <f t="shared" si="24"/>
        <v>0</v>
      </c>
      <c r="AO102" s="152">
        <f t="shared" si="24"/>
        <v>0</v>
      </c>
      <c r="AP102" s="152">
        <f t="shared" si="24"/>
        <v>0</v>
      </c>
      <c r="AQ102" s="152">
        <f t="shared" si="24"/>
        <v>0</v>
      </c>
      <c r="AR102" s="152">
        <f t="shared" si="24"/>
        <v>0</v>
      </c>
      <c r="AS102" s="152">
        <f t="shared" si="24"/>
        <v>0</v>
      </c>
      <c r="AT102" s="152">
        <f t="shared" si="24"/>
        <v>0</v>
      </c>
      <c r="AU102" s="152">
        <f t="shared" si="24"/>
        <v>0</v>
      </c>
      <c r="AV102" s="152">
        <f t="shared" si="24"/>
        <v>0</v>
      </c>
      <c r="AW102" s="152">
        <f t="shared" si="24"/>
        <v>0</v>
      </c>
      <c r="AX102" s="152">
        <f t="shared" si="24"/>
        <v>0</v>
      </c>
      <c r="AY102" s="152">
        <f t="shared" si="24"/>
        <v>0</v>
      </c>
      <c r="AZ102" s="152">
        <f t="shared" si="24"/>
        <v>0</v>
      </c>
      <c r="BA102" s="152">
        <f t="shared" si="24"/>
        <v>0</v>
      </c>
      <c r="BB102" s="152">
        <f t="shared" si="24"/>
        <v>0</v>
      </c>
      <c r="BC102" s="152">
        <f t="shared" si="24"/>
        <v>0</v>
      </c>
      <c r="BD102" s="152">
        <f t="shared" si="24"/>
        <v>0</v>
      </c>
      <c r="BE102" s="152">
        <f t="shared" si="24"/>
        <v>0</v>
      </c>
      <c r="BF102" s="152">
        <f t="shared" si="24"/>
        <v>0</v>
      </c>
      <c r="BG102" s="152">
        <f t="shared" si="24"/>
        <v>0</v>
      </c>
      <c r="BH102" s="152">
        <f t="shared" si="24"/>
        <v>0</v>
      </c>
      <c r="BI102" s="152">
        <f t="shared" si="24"/>
        <v>0</v>
      </c>
      <c r="BJ102" s="152">
        <f t="shared" si="24"/>
        <v>0</v>
      </c>
      <c r="BK102" s="152">
        <f t="shared" si="24"/>
        <v>0</v>
      </c>
    </row>
    <row r="103" spans="1:63" ht="15.75" x14ac:dyDescent="0.25">
      <c r="A103" s="128" t="str">
        <f>В0228_1037000158513_02_0_69_!A104</f>
        <v>1.6</v>
      </c>
      <c r="B103" s="144" t="str">
        <f>В0228_1037000158513_02_0_69_!B104</f>
        <v>Приобретение ПС "ДСЗ"</v>
      </c>
      <c r="C103" s="145" t="str">
        <f>В0228_1037000158513_02_0_69_!C104</f>
        <v>Е_0000007034</v>
      </c>
      <c r="D103" s="152" t="s">
        <v>492</v>
      </c>
      <c r="E103" s="152" t="s">
        <v>492</v>
      </c>
      <c r="F103" s="152" t="s">
        <v>492</v>
      </c>
      <c r="G103" s="152" t="s">
        <v>492</v>
      </c>
      <c r="H103" s="152" t="s">
        <v>492</v>
      </c>
      <c r="I103" s="152" t="s">
        <v>492</v>
      </c>
      <c r="J103" s="152" t="s">
        <v>492</v>
      </c>
      <c r="K103" s="152" t="s">
        <v>492</v>
      </c>
      <c r="L103" s="152" t="s">
        <v>492</v>
      </c>
      <c r="M103" s="152" t="s">
        <v>492</v>
      </c>
      <c r="N103" s="152" t="s">
        <v>492</v>
      </c>
      <c r="O103" s="152" t="s">
        <v>492</v>
      </c>
      <c r="P103" s="152" t="s">
        <v>492</v>
      </c>
      <c r="Q103" s="152" t="s">
        <v>492</v>
      </c>
      <c r="R103" s="152" t="s">
        <v>492</v>
      </c>
      <c r="S103" s="152" t="s">
        <v>492</v>
      </c>
      <c r="T103" s="152" t="s">
        <v>492</v>
      </c>
      <c r="U103" s="152" t="s">
        <v>492</v>
      </c>
      <c r="V103" s="152" t="s">
        <v>492</v>
      </c>
      <c r="W103" s="152" t="s">
        <v>492</v>
      </c>
      <c r="X103" s="152" t="s">
        <v>492</v>
      </c>
      <c r="Y103" s="152" t="s">
        <v>492</v>
      </c>
      <c r="Z103" s="152" t="s">
        <v>492</v>
      </c>
      <c r="AA103" s="152" t="s">
        <v>492</v>
      </c>
      <c r="AB103" s="152" t="s">
        <v>492</v>
      </c>
      <c r="AC103" s="152" t="s">
        <v>492</v>
      </c>
      <c r="AD103" s="152" t="s">
        <v>492</v>
      </c>
      <c r="AE103" s="152" t="s">
        <v>492</v>
      </c>
      <c r="AF103" s="152" t="s">
        <v>492</v>
      </c>
      <c r="AG103" s="152" t="s">
        <v>492</v>
      </c>
      <c r="AH103" s="152" t="s">
        <v>492</v>
      </c>
      <c r="AI103" s="152" t="s">
        <v>492</v>
      </c>
      <c r="AJ103" s="152" t="s">
        <v>492</v>
      </c>
      <c r="AK103" s="152" t="s">
        <v>492</v>
      </c>
      <c r="AL103" s="152" t="s">
        <v>492</v>
      </c>
      <c r="AM103" s="152" t="s">
        <v>492</v>
      </c>
      <c r="AN103" s="152" t="s">
        <v>492</v>
      </c>
      <c r="AO103" s="152" t="s">
        <v>492</v>
      </c>
      <c r="AP103" s="152" t="s">
        <v>492</v>
      </c>
      <c r="AQ103" s="152" t="s">
        <v>492</v>
      </c>
      <c r="AR103" s="152" t="s">
        <v>492</v>
      </c>
      <c r="AS103" s="152" t="s">
        <v>492</v>
      </c>
      <c r="AT103" s="152" t="s">
        <v>492</v>
      </c>
      <c r="AU103" s="152" t="s">
        <v>492</v>
      </c>
      <c r="AV103" s="152" t="s">
        <v>492</v>
      </c>
      <c r="AW103" s="152" t="s">
        <v>492</v>
      </c>
      <c r="AX103" s="152" t="s">
        <v>492</v>
      </c>
      <c r="AY103" s="152" t="s">
        <v>492</v>
      </c>
      <c r="AZ103" s="152" t="s">
        <v>492</v>
      </c>
      <c r="BA103" s="152" t="s">
        <v>492</v>
      </c>
      <c r="BB103" s="152" t="s">
        <v>492</v>
      </c>
      <c r="BC103" s="152" t="s">
        <v>492</v>
      </c>
      <c r="BD103" s="152" t="s">
        <v>492</v>
      </c>
      <c r="BE103" s="152" t="s">
        <v>492</v>
      </c>
      <c r="BF103" s="152" t="s">
        <v>492</v>
      </c>
      <c r="BG103" s="152" t="s">
        <v>492</v>
      </c>
      <c r="BH103" s="152" t="s">
        <v>492</v>
      </c>
      <c r="BI103" s="152" t="s">
        <v>492</v>
      </c>
      <c r="BJ103" s="152" t="s">
        <v>492</v>
      </c>
      <c r="BK103" s="152" t="s">
        <v>492</v>
      </c>
    </row>
    <row r="104" spans="1:63" ht="31.5" x14ac:dyDescent="0.25">
      <c r="A104" s="128" t="str">
        <f>В0228_1037000158513_02_0_69_!A105</f>
        <v>1.6</v>
      </c>
      <c r="B104" s="144" t="str">
        <f>В0228_1037000158513_02_0_69_!B105</f>
        <v>Приобретение имущества Томского района (от ПС Мирный)</v>
      </c>
      <c r="C104" s="145" t="str">
        <f>В0228_1037000158513_02_0_69_!C105</f>
        <v>Е_0000007035</v>
      </c>
      <c r="D104" s="152"/>
      <c r="E104" s="152"/>
      <c r="F104" s="152"/>
      <c r="G104" s="152"/>
      <c r="H104" s="152"/>
      <c r="I104" s="152"/>
      <c r="J104" s="152"/>
      <c r="K104" s="152"/>
      <c r="L104" s="152"/>
      <c r="M104" s="152"/>
      <c r="N104" s="152"/>
      <c r="O104" s="152"/>
      <c r="P104" s="152"/>
      <c r="Q104" s="152"/>
      <c r="R104" s="152"/>
      <c r="S104" s="152"/>
      <c r="T104" s="152"/>
      <c r="U104" s="152"/>
      <c r="V104" s="152"/>
      <c r="W104" s="152"/>
      <c r="X104" s="152"/>
      <c r="Y104" s="152"/>
      <c r="Z104" s="152"/>
      <c r="AA104" s="152"/>
      <c r="AB104" s="152"/>
      <c r="AC104" s="152"/>
      <c r="AD104" s="152"/>
      <c r="AE104" s="152"/>
      <c r="AF104" s="152"/>
      <c r="AG104" s="152"/>
      <c r="AH104" s="152"/>
      <c r="AI104" s="152"/>
      <c r="AJ104" s="152"/>
      <c r="AK104" s="152"/>
      <c r="AL104" s="152"/>
      <c r="AM104" s="152"/>
      <c r="AN104" s="152"/>
      <c r="AO104" s="152"/>
      <c r="AP104" s="152"/>
      <c r="AQ104" s="152"/>
      <c r="AR104" s="152"/>
      <c r="AS104" s="152"/>
      <c r="AT104" s="152"/>
      <c r="AU104" s="152"/>
      <c r="AV104" s="152"/>
      <c r="AW104" s="152"/>
      <c r="AX104" s="152"/>
      <c r="AY104" s="152"/>
      <c r="AZ104" s="152"/>
      <c r="BA104" s="152"/>
      <c r="BB104" s="152"/>
      <c r="BC104" s="152"/>
      <c r="BD104" s="152"/>
      <c r="BE104" s="152"/>
      <c r="BF104" s="152"/>
      <c r="BG104" s="152"/>
      <c r="BH104" s="152"/>
      <c r="BI104" s="152"/>
      <c r="BJ104" s="152"/>
      <c r="BK104" s="152"/>
    </row>
    <row r="105" spans="1:63" ht="63" x14ac:dyDescent="0.25">
      <c r="A105" s="128" t="str">
        <f>В0228_1037000158513_02_0_69_!A106</f>
        <v>1.6</v>
      </c>
      <c r="B105" s="144" t="str">
        <f>В0228_1037000158513_02_0_69_!B106</f>
        <v>Приобретение объектов электросетевого хозяйства и земельных участков под их размещение</v>
      </c>
      <c r="C105" s="145" t="str">
        <f>В0228_1037000158513_02_0_69_!C106</f>
        <v>Е_0000007036</v>
      </c>
      <c r="D105" s="152"/>
      <c r="E105" s="152"/>
      <c r="F105" s="152"/>
      <c r="G105" s="152"/>
      <c r="H105" s="152"/>
      <c r="I105" s="152"/>
      <c r="J105" s="152"/>
      <c r="K105" s="152"/>
      <c r="L105" s="152"/>
      <c r="M105" s="152"/>
      <c r="N105" s="152"/>
      <c r="O105" s="152"/>
      <c r="P105" s="152"/>
      <c r="Q105" s="152"/>
      <c r="R105" s="152"/>
      <c r="S105" s="152"/>
      <c r="T105" s="152"/>
      <c r="U105" s="152"/>
      <c r="V105" s="152"/>
      <c r="W105" s="152"/>
      <c r="X105" s="152"/>
      <c r="Y105" s="152"/>
      <c r="Z105" s="152"/>
      <c r="AA105" s="152"/>
      <c r="AB105" s="152"/>
      <c r="AC105" s="152"/>
      <c r="AD105" s="152"/>
      <c r="AE105" s="152"/>
      <c r="AF105" s="152"/>
      <c r="AG105" s="152"/>
      <c r="AH105" s="152"/>
      <c r="AI105" s="152"/>
      <c r="AJ105" s="152"/>
      <c r="AK105" s="152"/>
      <c r="AL105" s="152"/>
      <c r="AM105" s="152"/>
      <c r="AN105" s="152"/>
      <c r="AO105" s="152"/>
      <c r="AP105" s="152"/>
      <c r="AQ105" s="152"/>
      <c r="AR105" s="152"/>
      <c r="AS105" s="152"/>
      <c r="AT105" s="152"/>
      <c r="AU105" s="152"/>
      <c r="AV105" s="152"/>
      <c r="AW105" s="152"/>
      <c r="AX105" s="152"/>
      <c r="AY105" s="152"/>
      <c r="AZ105" s="152"/>
      <c r="BA105" s="152"/>
      <c r="BB105" s="152"/>
      <c r="BC105" s="152"/>
      <c r="BD105" s="152"/>
      <c r="BE105" s="152"/>
      <c r="BF105" s="152"/>
      <c r="BG105" s="152"/>
      <c r="BH105" s="152"/>
      <c r="BI105" s="152"/>
      <c r="BJ105" s="152"/>
      <c r="BK105" s="152"/>
    </row>
    <row r="106" spans="1:63" ht="31.5" x14ac:dyDescent="0.25">
      <c r="A106" s="128" t="str">
        <f>В0228_1037000158513_02_0_69_!A107</f>
        <v>1.6</v>
      </c>
      <c r="B106" s="144" t="str">
        <f>В0228_1037000158513_02_0_69_!B107</f>
        <v>Приобретение Автогидроподъемника 22 м</v>
      </c>
      <c r="C106" s="145" t="str">
        <f>В0228_1037000158513_02_0_69_!C107</f>
        <v>Е_0000007037</v>
      </c>
      <c r="D106" s="152" t="s">
        <v>492</v>
      </c>
      <c r="E106" s="152" t="s">
        <v>492</v>
      </c>
      <c r="F106" s="152" t="s">
        <v>492</v>
      </c>
      <c r="G106" s="152" t="s">
        <v>492</v>
      </c>
      <c r="H106" s="152" t="s">
        <v>492</v>
      </c>
      <c r="I106" s="152" t="s">
        <v>492</v>
      </c>
      <c r="J106" s="152" t="s">
        <v>492</v>
      </c>
      <c r="K106" s="152" t="s">
        <v>492</v>
      </c>
      <c r="L106" s="152" t="s">
        <v>492</v>
      </c>
      <c r="M106" s="152" t="s">
        <v>492</v>
      </c>
      <c r="N106" s="152" t="s">
        <v>492</v>
      </c>
      <c r="O106" s="152" t="s">
        <v>492</v>
      </c>
      <c r="P106" s="152" t="s">
        <v>492</v>
      </c>
      <c r="Q106" s="152" t="s">
        <v>492</v>
      </c>
      <c r="R106" s="152" t="s">
        <v>492</v>
      </c>
      <c r="S106" s="152" t="s">
        <v>492</v>
      </c>
      <c r="T106" s="152" t="s">
        <v>492</v>
      </c>
      <c r="U106" s="152" t="s">
        <v>492</v>
      </c>
      <c r="V106" s="152" t="s">
        <v>492</v>
      </c>
      <c r="W106" s="152" t="s">
        <v>492</v>
      </c>
      <c r="X106" s="152" t="s">
        <v>492</v>
      </c>
      <c r="Y106" s="152" t="s">
        <v>492</v>
      </c>
      <c r="Z106" s="152" t="s">
        <v>492</v>
      </c>
      <c r="AA106" s="152" t="s">
        <v>492</v>
      </c>
      <c r="AB106" s="152" t="s">
        <v>492</v>
      </c>
      <c r="AC106" s="152" t="s">
        <v>492</v>
      </c>
      <c r="AD106" s="152" t="s">
        <v>492</v>
      </c>
      <c r="AE106" s="152" t="s">
        <v>492</v>
      </c>
      <c r="AF106" s="152" t="s">
        <v>492</v>
      </c>
      <c r="AG106" s="152" t="s">
        <v>492</v>
      </c>
      <c r="AH106" s="152" t="s">
        <v>492</v>
      </c>
      <c r="AI106" s="152" t="s">
        <v>492</v>
      </c>
      <c r="AJ106" s="152" t="s">
        <v>492</v>
      </c>
      <c r="AK106" s="152" t="s">
        <v>492</v>
      </c>
      <c r="AL106" s="152" t="s">
        <v>492</v>
      </c>
      <c r="AM106" s="152" t="s">
        <v>492</v>
      </c>
      <c r="AN106" s="152" t="s">
        <v>492</v>
      </c>
      <c r="AO106" s="152" t="s">
        <v>492</v>
      </c>
      <c r="AP106" s="152" t="s">
        <v>492</v>
      </c>
      <c r="AQ106" s="152" t="s">
        <v>492</v>
      </c>
      <c r="AR106" s="152" t="s">
        <v>492</v>
      </c>
      <c r="AS106" s="152" t="s">
        <v>492</v>
      </c>
      <c r="AT106" s="152" t="s">
        <v>492</v>
      </c>
      <c r="AU106" s="152" t="s">
        <v>492</v>
      </c>
      <c r="AV106" s="152" t="s">
        <v>492</v>
      </c>
      <c r="AW106" s="152" t="s">
        <v>492</v>
      </c>
      <c r="AX106" s="152" t="s">
        <v>492</v>
      </c>
      <c r="AY106" s="152" t="s">
        <v>492</v>
      </c>
      <c r="AZ106" s="152" t="s">
        <v>492</v>
      </c>
      <c r="BA106" s="152" t="s">
        <v>492</v>
      </c>
      <c r="BB106" s="152" t="s">
        <v>492</v>
      </c>
      <c r="BC106" s="152" t="s">
        <v>492</v>
      </c>
      <c r="BD106" s="152" t="s">
        <v>492</v>
      </c>
      <c r="BE106" s="152" t="s">
        <v>492</v>
      </c>
      <c r="BF106" s="152" t="s">
        <v>492</v>
      </c>
      <c r="BG106" s="152" t="s">
        <v>492</v>
      </c>
      <c r="BH106" s="152" t="s">
        <v>492</v>
      </c>
      <c r="BI106" s="152" t="s">
        <v>492</v>
      </c>
      <c r="BJ106" s="152" t="s">
        <v>492</v>
      </c>
      <c r="BK106" s="152" t="s">
        <v>492</v>
      </c>
    </row>
    <row r="107" spans="1:63" ht="31.5" x14ac:dyDescent="0.25">
      <c r="A107" s="128" t="str">
        <f>В0228_1037000158513_02_0_69_!A108</f>
        <v>1.6</v>
      </c>
      <c r="B107" s="144" t="str">
        <f>В0228_1037000158513_02_0_69_!B108</f>
        <v>Приобретение Автогидроподъемника 18 м</v>
      </c>
      <c r="C107" s="145" t="str">
        <f>В0228_1037000158513_02_0_69_!C108</f>
        <v>Е_0000007038</v>
      </c>
      <c r="D107" s="152"/>
      <c r="E107" s="152"/>
      <c r="F107" s="152"/>
      <c r="G107" s="152"/>
      <c r="H107" s="152"/>
      <c r="I107" s="152"/>
      <c r="J107" s="152"/>
      <c r="K107" s="152"/>
      <c r="L107" s="152"/>
      <c r="M107" s="152"/>
      <c r="N107" s="152"/>
      <c r="O107" s="152"/>
      <c r="P107" s="152"/>
      <c r="Q107" s="152"/>
      <c r="R107" s="152"/>
      <c r="S107" s="152"/>
      <c r="T107" s="152"/>
      <c r="U107" s="152"/>
      <c r="V107" s="152"/>
      <c r="W107" s="152"/>
      <c r="X107" s="152"/>
      <c r="Y107" s="152"/>
      <c r="Z107" s="152"/>
      <c r="AA107" s="152"/>
      <c r="AB107" s="152"/>
      <c r="AC107" s="152"/>
      <c r="AD107" s="152"/>
      <c r="AE107" s="152"/>
      <c r="AF107" s="152"/>
      <c r="AG107" s="152"/>
      <c r="AH107" s="152"/>
      <c r="AI107" s="152"/>
      <c r="AJ107" s="152"/>
      <c r="AK107" s="152"/>
      <c r="AL107" s="152"/>
      <c r="AM107" s="152"/>
      <c r="AN107" s="152"/>
      <c r="AO107" s="152"/>
      <c r="AP107" s="152"/>
      <c r="AQ107" s="152"/>
      <c r="AR107" s="152"/>
      <c r="AS107" s="152"/>
      <c r="AT107" s="152"/>
      <c r="AU107" s="152"/>
      <c r="AV107" s="152"/>
      <c r="AW107" s="152"/>
      <c r="AX107" s="152"/>
      <c r="AY107" s="152"/>
      <c r="AZ107" s="152"/>
      <c r="BA107" s="152"/>
      <c r="BB107" s="152"/>
      <c r="BC107" s="152"/>
      <c r="BD107" s="152"/>
      <c r="BE107" s="152"/>
      <c r="BF107" s="152"/>
      <c r="BG107" s="152"/>
      <c r="BH107" s="152"/>
      <c r="BI107" s="152"/>
      <c r="BJ107" s="152"/>
      <c r="BK107" s="152"/>
    </row>
    <row r="108" spans="1:63" ht="47.25" x14ac:dyDescent="0.25">
      <c r="A108" s="128" t="str">
        <f>В0228_1037000158513_02_0_69_!A109</f>
        <v>1.6</v>
      </c>
      <c r="B108" s="144" t="str">
        <f>В0228_1037000158513_02_0_69_!B109</f>
        <v>Приобретение Бригадного автомобиля "Газель", 5 мест, тент, 4х4</v>
      </c>
      <c r="C108" s="145" t="str">
        <f>В0228_1037000158513_02_0_69_!C109</f>
        <v>Е_0000007039</v>
      </c>
      <c r="D108" s="152"/>
      <c r="E108" s="152"/>
      <c r="F108" s="152"/>
      <c r="G108" s="152"/>
      <c r="H108" s="152"/>
      <c r="I108" s="152"/>
      <c r="J108" s="152"/>
      <c r="K108" s="152"/>
      <c r="L108" s="152"/>
      <c r="M108" s="152"/>
      <c r="N108" s="152"/>
      <c r="O108" s="152"/>
      <c r="P108" s="152"/>
      <c r="Q108" s="152"/>
      <c r="R108" s="152"/>
      <c r="S108" s="152"/>
      <c r="T108" s="152"/>
      <c r="U108" s="152"/>
      <c r="V108" s="152"/>
      <c r="W108" s="152"/>
      <c r="X108" s="152"/>
      <c r="Y108" s="152"/>
      <c r="Z108" s="152"/>
      <c r="AA108" s="152"/>
      <c r="AB108" s="152"/>
      <c r="AC108" s="152"/>
      <c r="AD108" s="152"/>
      <c r="AE108" s="152"/>
      <c r="AF108" s="152"/>
      <c r="AG108" s="152"/>
      <c r="AH108" s="152"/>
      <c r="AI108" s="152"/>
      <c r="AJ108" s="152"/>
      <c r="AK108" s="152"/>
      <c r="AL108" s="152"/>
      <c r="AM108" s="152"/>
      <c r="AN108" s="152"/>
      <c r="AO108" s="152"/>
      <c r="AP108" s="152"/>
      <c r="AQ108" s="152"/>
      <c r="AR108" s="152"/>
      <c r="AS108" s="152"/>
      <c r="AT108" s="152"/>
      <c r="AU108" s="152"/>
      <c r="AV108" s="152"/>
      <c r="AW108" s="152"/>
      <c r="AX108" s="152"/>
      <c r="AY108" s="152"/>
      <c r="AZ108" s="152"/>
      <c r="BA108" s="152"/>
      <c r="BB108" s="152"/>
      <c r="BC108" s="152"/>
      <c r="BD108" s="152"/>
      <c r="BE108" s="152"/>
      <c r="BF108" s="152"/>
      <c r="BG108" s="152"/>
      <c r="BH108" s="152"/>
      <c r="BI108" s="152"/>
      <c r="BJ108" s="152"/>
      <c r="BK108" s="152"/>
    </row>
    <row r="109" spans="1:63" ht="47.25" x14ac:dyDescent="0.25">
      <c r="A109" s="128" t="str">
        <f>В0228_1037000158513_02_0_69_!A110</f>
        <v>1.6</v>
      </c>
      <c r="B109" s="144" t="str">
        <f>В0228_1037000158513_02_0_69_!B110</f>
        <v>Приобретение Бригадного автомобиля "Газель", 5 мест, тент, 4х2</v>
      </c>
      <c r="C109" s="145" t="str">
        <f>В0228_1037000158513_02_0_69_!C110</f>
        <v>Е_0000007040</v>
      </c>
      <c r="D109" s="152" t="s">
        <v>492</v>
      </c>
      <c r="E109" s="152" t="s">
        <v>492</v>
      </c>
      <c r="F109" s="152" t="s">
        <v>492</v>
      </c>
      <c r="G109" s="152" t="s">
        <v>492</v>
      </c>
      <c r="H109" s="152" t="s">
        <v>492</v>
      </c>
      <c r="I109" s="152" t="s">
        <v>492</v>
      </c>
      <c r="J109" s="152" t="s">
        <v>492</v>
      </c>
      <c r="K109" s="152" t="s">
        <v>492</v>
      </c>
      <c r="L109" s="152" t="s">
        <v>492</v>
      </c>
      <c r="M109" s="152" t="s">
        <v>492</v>
      </c>
      <c r="N109" s="152" t="s">
        <v>492</v>
      </c>
      <c r="O109" s="152" t="s">
        <v>492</v>
      </c>
      <c r="P109" s="152" t="s">
        <v>492</v>
      </c>
      <c r="Q109" s="152" t="s">
        <v>492</v>
      </c>
      <c r="R109" s="152" t="s">
        <v>492</v>
      </c>
      <c r="S109" s="152" t="s">
        <v>492</v>
      </c>
      <c r="T109" s="152" t="s">
        <v>492</v>
      </c>
      <c r="U109" s="152" t="s">
        <v>492</v>
      </c>
      <c r="V109" s="152" t="s">
        <v>492</v>
      </c>
      <c r="W109" s="152" t="s">
        <v>492</v>
      </c>
      <c r="X109" s="152" t="s">
        <v>492</v>
      </c>
      <c r="Y109" s="152" t="s">
        <v>492</v>
      </c>
      <c r="Z109" s="152" t="s">
        <v>492</v>
      </c>
      <c r="AA109" s="152" t="s">
        <v>492</v>
      </c>
      <c r="AB109" s="152" t="s">
        <v>492</v>
      </c>
      <c r="AC109" s="152" t="s">
        <v>492</v>
      </c>
      <c r="AD109" s="152" t="s">
        <v>492</v>
      </c>
      <c r="AE109" s="152" t="s">
        <v>492</v>
      </c>
      <c r="AF109" s="152" t="s">
        <v>492</v>
      </c>
      <c r="AG109" s="152" t="s">
        <v>492</v>
      </c>
      <c r="AH109" s="152" t="s">
        <v>492</v>
      </c>
      <c r="AI109" s="152" t="s">
        <v>492</v>
      </c>
      <c r="AJ109" s="152" t="s">
        <v>492</v>
      </c>
      <c r="AK109" s="152" t="s">
        <v>492</v>
      </c>
      <c r="AL109" s="152" t="s">
        <v>492</v>
      </c>
      <c r="AM109" s="152" t="s">
        <v>492</v>
      </c>
      <c r="AN109" s="152" t="s">
        <v>492</v>
      </c>
      <c r="AO109" s="152" t="s">
        <v>492</v>
      </c>
      <c r="AP109" s="152" t="s">
        <v>492</v>
      </c>
      <c r="AQ109" s="152" t="s">
        <v>492</v>
      </c>
      <c r="AR109" s="152" t="s">
        <v>492</v>
      </c>
      <c r="AS109" s="152" t="s">
        <v>492</v>
      </c>
      <c r="AT109" s="152" t="s">
        <v>492</v>
      </c>
      <c r="AU109" s="152" t="s">
        <v>492</v>
      </c>
      <c r="AV109" s="152" t="s">
        <v>492</v>
      </c>
      <c r="AW109" s="152" t="s">
        <v>492</v>
      </c>
      <c r="AX109" s="152" t="s">
        <v>492</v>
      </c>
      <c r="AY109" s="152" t="s">
        <v>492</v>
      </c>
      <c r="AZ109" s="152" t="s">
        <v>492</v>
      </c>
      <c r="BA109" s="152" t="s">
        <v>492</v>
      </c>
      <c r="BB109" s="152" t="s">
        <v>492</v>
      </c>
      <c r="BC109" s="152" t="s">
        <v>492</v>
      </c>
      <c r="BD109" s="152" t="s">
        <v>492</v>
      </c>
      <c r="BE109" s="152" t="s">
        <v>492</v>
      </c>
      <c r="BF109" s="152" t="s">
        <v>492</v>
      </c>
      <c r="BG109" s="152" t="s">
        <v>492</v>
      </c>
      <c r="BH109" s="152" t="s">
        <v>492</v>
      </c>
      <c r="BI109" s="152" t="s">
        <v>492</v>
      </c>
      <c r="BJ109" s="152" t="s">
        <v>492</v>
      </c>
      <c r="BK109" s="152" t="s">
        <v>492</v>
      </c>
    </row>
    <row r="110" spans="1:63" ht="31.5" x14ac:dyDescent="0.25">
      <c r="A110" s="128" t="str">
        <f>В0228_1037000158513_02_0_69_!A111</f>
        <v>1.6</v>
      </c>
      <c r="B110" s="144" t="str">
        <f>В0228_1037000158513_02_0_69_!B111</f>
        <v>Приобретение УАЗ фургон,санитар. Модель 396255</v>
      </c>
      <c r="C110" s="145" t="str">
        <f>В0228_1037000158513_02_0_69_!C111</f>
        <v>Е_0000007041</v>
      </c>
      <c r="D110" s="152" t="s">
        <v>492</v>
      </c>
      <c r="E110" s="152" t="s">
        <v>492</v>
      </c>
      <c r="F110" s="152" t="s">
        <v>492</v>
      </c>
      <c r="G110" s="152" t="s">
        <v>492</v>
      </c>
      <c r="H110" s="152" t="s">
        <v>492</v>
      </c>
      <c r="I110" s="152" t="s">
        <v>492</v>
      </c>
      <c r="J110" s="152" t="s">
        <v>492</v>
      </c>
      <c r="K110" s="152" t="s">
        <v>492</v>
      </c>
      <c r="L110" s="152" t="s">
        <v>492</v>
      </c>
      <c r="M110" s="152" t="s">
        <v>492</v>
      </c>
      <c r="N110" s="152" t="s">
        <v>492</v>
      </c>
      <c r="O110" s="152" t="s">
        <v>492</v>
      </c>
      <c r="P110" s="152" t="s">
        <v>492</v>
      </c>
      <c r="Q110" s="152" t="s">
        <v>492</v>
      </c>
      <c r="R110" s="152" t="s">
        <v>492</v>
      </c>
      <c r="S110" s="152" t="s">
        <v>492</v>
      </c>
      <c r="T110" s="152" t="s">
        <v>492</v>
      </c>
      <c r="U110" s="152" t="s">
        <v>492</v>
      </c>
      <c r="V110" s="152" t="s">
        <v>492</v>
      </c>
      <c r="W110" s="152" t="s">
        <v>492</v>
      </c>
      <c r="X110" s="152" t="s">
        <v>492</v>
      </c>
      <c r="Y110" s="152" t="s">
        <v>492</v>
      </c>
      <c r="Z110" s="152" t="s">
        <v>492</v>
      </c>
      <c r="AA110" s="152" t="s">
        <v>492</v>
      </c>
      <c r="AB110" s="152" t="s">
        <v>492</v>
      </c>
      <c r="AC110" s="152" t="s">
        <v>492</v>
      </c>
      <c r="AD110" s="152" t="s">
        <v>492</v>
      </c>
      <c r="AE110" s="152" t="s">
        <v>492</v>
      </c>
      <c r="AF110" s="152" t="s">
        <v>492</v>
      </c>
      <c r="AG110" s="152" t="s">
        <v>492</v>
      </c>
      <c r="AH110" s="152" t="s">
        <v>492</v>
      </c>
      <c r="AI110" s="152" t="s">
        <v>492</v>
      </c>
      <c r="AJ110" s="152" t="s">
        <v>492</v>
      </c>
      <c r="AK110" s="152" t="s">
        <v>492</v>
      </c>
      <c r="AL110" s="152" t="s">
        <v>492</v>
      </c>
      <c r="AM110" s="152" t="s">
        <v>492</v>
      </c>
      <c r="AN110" s="152" t="s">
        <v>492</v>
      </c>
      <c r="AO110" s="152" t="s">
        <v>492</v>
      </c>
      <c r="AP110" s="152" t="s">
        <v>492</v>
      </c>
      <c r="AQ110" s="152" t="s">
        <v>492</v>
      </c>
      <c r="AR110" s="152" t="s">
        <v>492</v>
      </c>
      <c r="AS110" s="152" t="s">
        <v>492</v>
      </c>
      <c r="AT110" s="152" t="s">
        <v>492</v>
      </c>
      <c r="AU110" s="152" t="s">
        <v>492</v>
      </c>
      <c r="AV110" s="152" t="s">
        <v>492</v>
      </c>
      <c r="AW110" s="152" t="s">
        <v>492</v>
      </c>
      <c r="AX110" s="152" t="s">
        <v>492</v>
      </c>
      <c r="AY110" s="152" t="s">
        <v>492</v>
      </c>
      <c r="AZ110" s="152" t="s">
        <v>492</v>
      </c>
      <c r="BA110" s="152" t="s">
        <v>492</v>
      </c>
      <c r="BB110" s="152" t="s">
        <v>492</v>
      </c>
      <c r="BC110" s="152" t="s">
        <v>492</v>
      </c>
      <c r="BD110" s="152" t="s">
        <v>492</v>
      </c>
      <c r="BE110" s="152" t="s">
        <v>492</v>
      </c>
      <c r="BF110" s="152" t="s">
        <v>492</v>
      </c>
      <c r="BG110" s="152" t="s">
        <v>492</v>
      </c>
      <c r="BH110" s="152" t="s">
        <v>492</v>
      </c>
      <c r="BI110" s="152" t="s">
        <v>492</v>
      </c>
      <c r="BJ110" s="152" t="s">
        <v>492</v>
      </c>
      <c r="BK110" s="152" t="s">
        <v>492</v>
      </c>
    </row>
    <row r="111" spans="1:63" ht="31.5" x14ac:dyDescent="0.25">
      <c r="A111" s="128" t="str">
        <f>В0228_1037000158513_02_0_69_!A112</f>
        <v>1.6</v>
      </c>
      <c r="B111" s="144" t="str">
        <f>В0228_1037000158513_02_0_69_!B112</f>
        <v>Приобретение БКМ 317, база ГАЗ 33081</v>
      </c>
      <c r="C111" s="145" t="str">
        <f>В0228_1037000158513_02_0_69_!C112</f>
        <v>Е_0000007042</v>
      </c>
      <c r="D111" s="152" t="s">
        <v>492</v>
      </c>
      <c r="E111" s="152" t="s">
        <v>492</v>
      </c>
      <c r="F111" s="152" t="s">
        <v>492</v>
      </c>
      <c r="G111" s="152" t="s">
        <v>492</v>
      </c>
      <c r="H111" s="152" t="s">
        <v>492</v>
      </c>
      <c r="I111" s="152" t="s">
        <v>492</v>
      </c>
      <c r="J111" s="152" t="s">
        <v>492</v>
      </c>
      <c r="K111" s="152" t="s">
        <v>492</v>
      </c>
      <c r="L111" s="152" t="s">
        <v>492</v>
      </c>
      <c r="M111" s="152" t="s">
        <v>492</v>
      </c>
      <c r="N111" s="152" t="s">
        <v>492</v>
      </c>
      <c r="O111" s="152" t="s">
        <v>492</v>
      </c>
      <c r="P111" s="152" t="s">
        <v>492</v>
      </c>
      <c r="Q111" s="152" t="s">
        <v>492</v>
      </c>
      <c r="R111" s="152" t="s">
        <v>492</v>
      </c>
      <c r="S111" s="152" t="s">
        <v>492</v>
      </c>
      <c r="T111" s="152" t="s">
        <v>492</v>
      </c>
      <c r="U111" s="152" t="s">
        <v>492</v>
      </c>
      <c r="V111" s="152" t="s">
        <v>492</v>
      </c>
      <c r="W111" s="152" t="s">
        <v>492</v>
      </c>
      <c r="X111" s="152" t="s">
        <v>492</v>
      </c>
      <c r="Y111" s="152" t="s">
        <v>492</v>
      </c>
      <c r="Z111" s="152" t="s">
        <v>492</v>
      </c>
      <c r="AA111" s="152" t="s">
        <v>492</v>
      </c>
      <c r="AB111" s="152" t="s">
        <v>492</v>
      </c>
      <c r="AC111" s="152" t="s">
        <v>492</v>
      </c>
      <c r="AD111" s="152" t="s">
        <v>492</v>
      </c>
      <c r="AE111" s="152" t="s">
        <v>492</v>
      </c>
      <c r="AF111" s="152" t="s">
        <v>492</v>
      </c>
      <c r="AG111" s="152" t="s">
        <v>492</v>
      </c>
      <c r="AH111" s="152" t="s">
        <v>492</v>
      </c>
      <c r="AI111" s="152" t="s">
        <v>492</v>
      </c>
      <c r="AJ111" s="152" t="s">
        <v>492</v>
      </c>
      <c r="AK111" s="152" t="s">
        <v>492</v>
      </c>
      <c r="AL111" s="152" t="s">
        <v>492</v>
      </c>
      <c r="AM111" s="152" t="s">
        <v>492</v>
      </c>
      <c r="AN111" s="152" t="s">
        <v>492</v>
      </c>
      <c r="AO111" s="152" t="s">
        <v>492</v>
      </c>
      <c r="AP111" s="152" t="s">
        <v>492</v>
      </c>
      <c r="AQ111" s="152" t="s">
        <v>492</v>
      </c>
      <c r="AR111" s="152" t="s">
        <v>492</v>
      </c>
      <c r="AS111" s="152" t="s">
        <v>492</v>
      </c>
      <c r="AT111" s="152" t="s">
        <v>492</v>
      </c>
      <c r="AU111" s="152" t="s">
        <v>492</v>
      </c>
      <c r="AV111" s="152" t="s">
        <v>492</v>
      </c>
      <c r="AW111" s="152" t="s">
        <v>492</v>
      </c>
      <c r="AX111" s="152" t="s">
        <v>492</v>
      </c>
      <c r="AY111" s="152" t="s">
        <v>492</v>
      </c>
      <c r="AZ111" s="152" t="s">
        <v>492</v>
      </c>
      <c r="BA111" s="152" t="s">
        <v>492</v>
      </c>
      <c r="BB111" s="152" t="s">
        <v>492</v>
      </c>
      <c r="BC111" s="152" t="s">
        <v>492</v>
      </c>
      <c r="BD111" s="152" t="s">
        <v>492</v>
      </c>
      <c r="BE111" s="152" t="s">
        <v>492</v>
      </c>
      <c r="BF111" s="152" t="s">
        <v>492</v>
      </c>
      <c r="BG111" s="152" t="s">
        <v>492</v>
      </c>
      <c r="BH111" s="152" t="s">
        <v>492</v>
      </c>
      <c r="BI111" s="152" t="s">
        <v>492</v>
      </c>
      <c r="BJ111" s="152" t="s">
        <v>492</v>
      </c>
      <c r="BK111" s="152" t="s">
        <v>492</v>
      </c>
    </row>
    <row r="112" spans="1:63" ht="31.5" x14ac:dyDescent="0.25">
      <c r="A112" s="128" t="str">
        <f>В0228_1037000158513_02_0_69_!A113</f>
        <v>1.6</v>
      </c>
      <c r="B112" s="144" t="str">
        <f>В0228_1037000158513_02_0_69_!B113</f>
        <v>Приобретение Бригадного фургона ГАЗ 3308 с лебедкой, фаркопом</v>
      </c>
      <c r="C112" s="145" t="str">
        <f>В0228_1037000158513_02_0_69_!C113</f>
        <v>Е_0000007043</v>
      </c>
      <c r="D112" s="152" t="s">
        <v>492</v>
      </c>
      <c r="E112" s="152" t="s">
        <v>492</v>
      </c>
      <c r="F112" s="152" t="s">
        <v>492</v>
      </c>
      <c r="G112" s="152" t="s">
        <v>492</v>
      </c>
      <c r="H112" s="152" t="s">
        <v>492</v>
      </c>
      <c r="I112" s="152" t="s">
        <v>492</v>
      </c>
      <c r="J112" s="152" t="s">
        <v>492</v>
      </c>
      <c r="K112" s="152" t="s">
        <v>492</v>
      </c>
      <c r="L112" s="152" t="s">
        <v>492</v>
      </c>
      <c r="M112" s="152" t="s">
        <v>492</v>
      </c>
      <c r="N112" s="152" t="s">
        <v>492</v>
      </c>
      <c r="O112" s="152" t="s">
        <v>492</v>
      </c>
      <c r="P112" s="152" t="s">
        <v>492</v>
      </c>
      <c r="Q112" s="152" t="s">
        <v>492</v>
      </c>
      <c r="R112" s="152" t="s">
        <v>492</v>
      </c>
      <c r="S112" s="152" t="s">
        <v>492</v>
      </c>
      <c r="T112" s="152" t="s">
        <v>492</v>
      </c>
      <c r="U112" s="152" t="s">
        <v>492</v>
      </c>
      <c r="V112" s="152" t="s">
        <v>492</v>
      </c>
      <c r="W112" s="152" t="s">
        <v>492</v>
      </c>
      <c r="X112" s="152" t="s">
        <v>492</v>
      </c>
      <c r="Y112" s="152" t="s">
        <v>492</v>
      </c>
      <c r="Z112" s="152" t="s">
        <v>492</v>
      </c>
      <c r="AA112" s="152" t="s">
        <v>492</v>
      </c>
      <c r="AB112" s="152" t="s">
        <v>492</v>
      </c>
      <c r="AC112" s="152" t="s">
        <v>492</v>
      </c>
      <c r="AD112" s="152" t="s">
        <v>492</v>
      </c>
      <c r="AE112" s="152" t="s">
        <v>492</v>
      </c>
      <c r="AF112" s="152" t="s">
        <v>492</v>
      </c>
      <c r="AG112" s="152" t="s">
        <v>492</v>
      </c>
      <c r="AH112" s="152" t="s">
        <v>492</v>
      </c>
      <c r="AI112" s="152" t="s">
        <v>492</v>
      </c>
      <c r="AJ112" s="152" t="s">
        <v>492</v>
      </c>
      <c r="AK112" s="152" t="s">
        <v>492</v>
      </c>
      <c r="AL112" s="152" t="s">
        <v>492</v>
      </c>
      <c r="AM112" s="152" t="s">
        <v>492</v>
      </c>
      <c r="AN112" s="152" t="s">
        <v>492</v>
      </c>
      <c r="AO112" s="152" t="s">
        <v>492</v>
      </c>
      <c r="AP112" s="152" t="s">
        <v>492</v>
      </c>
      <c r="AQ112" s="152" t="s">
        <v>492</v>
      </c>
      <c r="AR112" s="152" t="s">
        <v>492</v>
      </c>
      <c r="AS112" s="152" t="s">
        <v>492</v>
      </c>
      <c r="AT112" s="152" t="s">
        <v>492</v>
      </c>
      <c r="AU112" s="152" t="s">
        <v>492</v>
      </c>
      <c r="AV112" s="152" t="s">
        <v>492</v>
      </c>
      <c r="AW112" s="152" t="s">
        <v>492</v>
      </c>
      <c r="AX112" s="152" t="s">
        <v>492</v>
      </c>
      <c r="AY112" s="152" t="s">
        <v>492</v>
      </c>
      <c r="AZ112" s="152" t="s">
        <v>492</v>
      </c>
      <c r="BA112" s="152" t="s">
        <v>492</v>
      </c>
      <c r="BB112" s="152" t="s">
        <v>492</v>
      </c>
      <c r="BC112" s="152" t="s">
        <v>492</v>
      </c>
      <c r="BD112" s="152" t="s">
        <v>492</v>
      </c>
      <c r="BE112" s="152" t="s">
        <v>492</v>
      </c>
      <c r="BF112" s="152" t="s">
        <v>492</v>
      </c>
      <c r="BG112" s="152" t="s">
        <v>492</v>
      </c>
      <c r="BH112" s="152" t="s">
        <v>492</v>
      </c>
      <c r="BI112" s="152" t="s">
        <v>492</v>
      </c>
      <c r="BJ112" s="152" t="s">
        <v>492</v>
      </c>
      <c r="BK112" s="152" t="s">
        <v>492</v>
      </c>
    </row>
    <row r="113" spans="1:63" ht="31.5" x14ac:dyDescent="0.25">
      <c r="A113" s="128" t="str">
        <f>В0228_1037000158513_02_0_69_!A114</f>
        <v>1.6</v>
      </c>
      <c r="B113" s="144" t="str">
        <f>В0228_1037000158513_02_0_69_!B114</f>
        <v>Приобретение Легкового служебного автомобиля</v>
      </c>
      <c r="C113" s="145" t="str">
        <f>В0228_1037000158513_02_0_69_!C114</f>
        <v>Е_0000007044</v>
      </c>
      <c r="D113" s="152"/>
      <c r="E113" s="152"/>
      <c r="F113" s="152"/>
      <c r="G113" s="152"/>
      <c r="H113" s="152"/>
      <c r="I113" s="152"/>
      <c r="J113" s="152"/>
      <c r="K113" s="152"/>
      <c r="L113" s="152"/>
      <c r="M113" s="152"/>
      <c r="N113" s="152"/>
      <c r="O113" s="152"/>
      <c r="P113" s="152"/>
      <c r="Q113" s="152"/>
      <c r="R113" s="152"/>
      <c r="S113" s="152"/>
      <c r="T113" s="152"/>
      <c r="U113" s="152"/>
      <c r="V113" s="152"/>
      <c r="W113" s="152"/>
      <c r="X113" s="152"/>
      <c r="Y113" s="152"/>
      <c r="Z113" s="152"/>
      <c r="AA113" s="152"/>
      <c r="AB113" s="152"/>
      <c r="AC113" s="152"/>
      <c r="AD113" s="152"/>
      <c r="AE113" s="152"/>
      <c r="AF113" s="152"/>
      <c r="AG113" s="152"/>
      <c r="AH113" s="152"/>
      <c r="AI113" s="152"/>
      <c r="AJ113" s="152"/>
      <c r="AK113" s="152"/>
      <c r="AL113" s="152"/>
      <c r="AM113" s="152"/>
      <c r="AN113" s="152"/>
      <c r="AO113" s="152"/>
      <c r="AP113" s="152"/>
      <c r="AQ113" s="152"/>
      <c r="AR113" s="152"/>
      <c r="AS113" s="152"/>
      <c r="AT113" s="152"/>
      <c r="AU113" s="152"/>
      <c r="AV113" s="152"/>
      <c r="AW113" s="152"/>
      <c r="AX113" s="152"/>
      <c r="AY113" s="152"/>
      <c r="AZ113" s="152"/>
      <c r="BA113" s="152"/>
      <c r="BB113" s="152"/>
      <c r="BC113" s="152"/>
      <c r="BD113" s="152"/>
      <c r="BE113" s="152"/>
      <c r="BF113" s="152"/>
      <c r="BG113" s="152"/>
      <c r="BH113" s="152"/>
      <c r="BI113" s="152"/>
      <c r="BJ113" s="152"/>
      <c r="BK113" s="152"/>
    </row>
    <row r="114" spans="1:63" ht="31.5" x14ac:dyDescent="0.25">
      <c r="A114" s="128" t="str">
        <f>В0228_1037000158513_02_0_69_!A115</f>
        <v>1.6</v>
      </c>
      <c r="B114" s="144" t="str">
        <f>В0228_1037000158513_02_0_69_!B115</f>
        <v>Приобретение Самосвала малый модель ГАЗ 35071</v>
      </c>
      <c r="C114" s="145" t="str">
        <f>В0228_1037000158513_02_0_69_!C115</f>
        <v>Е_0000007045</v>
      </c>
      <c r="D114" s="152" t="s">
        <v>492</v>
      </c>
      <c r="E114" s="152" t="s">
        <v>492</v>
      </c>
      <c r="F114" s="152" t="s">
        <v>492</v>
      </c>
      <c r="G114" s="152" t="s">
        <v>492</v>
      </c>
      <c r="H114" s="152" t="s">
        <v>492</v>
      </c>
      <c r="I114" s="152" t="s">
        <v>492</v>
      </c>
      <c r="J114" s="152" t="s">
        <v>492</v>
      </c>
      <c r="K114" s="152" t="s">
        <v>492</v>
      </c>
      <c r="L114" s="152" t="s">
        <v>492</v>
      </c>
      <c r="M114" s="152" t="s">
        <v>492</v>
      </c>
      <c r="N114" s="152" t="s">
        <v>492</v>
      </c>
      <c r="O114" s="152" t="s">
        <v>492</v>
      </c>
      <c r="P114" s="152" t="s">
        <v>492</v>
      </c>
      <c r="Q114" s="152" t="s">
        <v>492</v>
      </c>
      <c r="R114" s="152" t="s">
        <v>492</v>
      </c>
      <c r="S114" s="152" t="s">
        <v>492</v>
      </c>
      <c r="T114" s="152" t="s">
        <v>492</v>
      </c>
      <c r="U114" s="152" t="s">
        <v>492</v>
      </c>
      <c r="V114" s="152" t="s">
        <v>492</v>
      </c>
      <c r="W114" s="152" t="s">
        <v>492</v>
      </c>
      <c r="X114" s="152" t="s">
        <v>492</v>
      </c>
      <c r="Y114" s="152" t="s">
        <v>492</v>
      </c>
      <c r="Z114" s="152" t="s">
        <v>492</v>
      </c>
      <c r="AA114" s="152" t="s">
        <v>492</v>
      </c>
      <c r="AB114" s="152" t="s">
        <v>492</v>
      </c>
      <c r="AC114" s="152" t="s">
        <v>492</v>
      </c>
      <c r="AD114" s="152" t="s">
        <v>492</v>
      </c>
      <c r="AE114" s="152" t="s">
        <v>492</v>
      </c>
      <c r="AF114" s="152" t="s">
        <v>492</v>
      </c>
      <c r="AG114" s="152" t="s">
        <v>492</v>
      </c>
      <c r="AH114" s="152" t="s">
        <v>492</v>
      </c>
      <c r="AI114" s="152" t="s">
        <v>492</v>
      </c>
      <c r="AJ114" s="152" t="s">
        <v>492</v>
      </c>
      <c r="AK114" s="152" t="s">
        <v>492</v>
      </c>
      <c r="AL114" s="152" t="s">
        <v>492</v>
      </c>
      <c r="AM114" s="152" t="s">
        <v>492</v>
      </c>
      <c r="AN114" s="152" t="s">
        <v>492</v>
      </c>
      <c r="AO114" s="152" t="s">
        <v>492</v>
      </c>
      <c r="AP114" s="152" t="s">
        <v>492</v>
      </c>
      <c r="AQ114" s="152" t="s">
        <v>492</v>
      </c>
      <c r="AR114" s="152" t="s">
        <v>492</v>
      </c>
      <c r="AS114" s="152" t="s">
        <v>492</v>
      </c>
      <c r="AT114" s="152" t="s">
        <v>492</v>
      </c>
      <c r="AU114" s="152" t="s">
        <v>492</v>
      </c>
      <c r="AV114" s="152" t="s">
        <v>492</v>
      </c>
      <c r="AW114" s="152" t="s">
        <v>492</v>
      </c>
      <c r="AX114" s="152" t="s">
        <v>492</v>
      </c>
      <c r="AY114" s="152" t="s">
        <v>492</v>
      </c>
      <c r="AZ114" s="152" t="s">
        <v>492</v>
      </c>
      <c r="BA114" s="152" t="s">
        <v>492</v>
      </c>
      <c r="BB114" s="152" t="s">
        <v>492</v>
      </c>
      <c r="BC114" s="152" t="s">
        <v>492</v>
      </c>
      <c r="BD114" s="152" t="s">
        <v>492</v>
      </c>
      <c r="BE114" s="152" t="s">
        <v>492</v>
      </c>
      <c r="BF114" s="152" t="s">
        <v>492</v>
      </c>
      <c r="BG114" s="152" t="s">
        <v>492</v>
      </c>
      <c r="BH114" s="152" t="s">
        <v>492</v>
      </c>
      <c r="BI114" s="152" t="s">
        <v>492</v>
      </c>
      <c r="BJ114" s="152" t="s">
        <v>492</v>
      </c>
      <c r="BK114" s="152" t="s">
        <v>492</v>
      </c>
    </row>
    <row r="115" spans="1:63" ht="15.75" x14ac:dyDescent="0.25">
      <c r="A115" s="128" t="str">
        <f>В0228_1037000158513_02_0_69_!A116</f>
        <v>1.6</v>
      </c>
      <c r="B115" s="144" t="str">
        <f>В0228_1037000158513_02_0_69_!B116</f>
        <v>Экскаватор JСВ 4СХ</v>
      </c>
      <c r="C115" s="145" t="str">
        <f>В0228_1037000158513_02_0_69_!C116</f>
        <v>Е_0000007045</v>
      </c>
      <c r="D115" s="152" t="s">
        <v>492</v>
      </c>
      <c r="E115" s="152" t="s">
        <v>492</v>
      </c>
      <c r="F115" s="152" t="s">
        <v>492</v>
      </c>
      <c r="G115" s="152" t="s">
        <v>492</v>
      </c>
      <c r="H115" s="152" t="s">
        <v>492</v>
      </c>
      <c r="I115" s="152" t="s">
        <v>492</v>
      </c>
      <c r="J115" s="152" t="s">
        <v>492</v>
      </c>
      <c r="K115" s="152" t="s">
        <v>492</v>
      </c>
      <c r="L115" s="152" t="s">
        <v>492</v>
      </c>
      <c r="M115" s="152" t="s">
        <v>492</v>
      </c>
      <c r="N115" s="152" t="s">
        <v>492</v>
      </c>
      <c r="O115" s="152" t="s">
        <v>492</v>
      </c>
      <c r="P115" s="152" t="s">
        <v>492</v>
      </c>
      <c r="Q115" s="152" t="s">
        <v>492</v>
      </c>
      <c r="R115" s="152" t="s">
        <v>492</v>
      </c>
      <c r="S115" s="152" t="s">
        <v>492</v>
      </c>
      <c r="T115" s="152" t="s">
        <v>492</v>
      </c>
      <c r="U115" s="152" t="s">
        <v>492</v>
      </c>
      <c r="V115" s="152" t="s">
        <v>492</v>
      </c>
      <c r="W115" s="152" t="s">
        <v>492</v>
      </c>
      <c r="X115" s="152" t="s">
        <v>492</v>
      </c>
      <c r="Y115" s="152" t="s">
        <v>492</v>
      </c>
      <c r="Z115" s="152" t="s">
        <v>492</v>
      </c>
      <c r="AA115" s="152" t="s">
        <v>492</v>
      </c>
      <c r="AB115" s="152" t="s">
        <v>492</v>
      </c>
      <c r="AC115" s="152" t="s">
        <v>492</v>
      </c>
      <c r="AD115" s="152" t="s">
        <v>492</v>
      </c>
      <c r="AE115" s="152" t="s">
        <v>492</v>
      </c>
      <c r="AF115" s="152" t="s">
        <v>492</v>
      </c>
      <c r="AG115" s="152" t="s">
        <v>492</v>
      </c>
      <c r="AH115" s="152" t="s">
        <v>492</v>
      </c>
      <c r="AI115" s="152" t="s">
        <v>492</v>
      </c>
      <c r="AJ115" s="152" t="s">
        <v>492</v>
      </c>
      <c r="AK115" s="152" t="s">
        <v>492</v>
      </c>
      <c r="AL115" s="152" t="s">
        <v>492</v>
      </c>
      <c r="AM115" s="152" t="s">
        <v>492</v>
      </c>
      <c r="AN115" s="152" t="s">
        <v>492</v>
      </c>
      <c r="AO115" s="152" t="s">
        <v>492</v>
      </c>
      <c r="AP115" s="152" t="s">
        <v>492</v>
      </c>
      <c r="AQ115" s="152" t="s">
        <v>492</v>
      </c>
      <c r="AR115" s="152" t="s">
        <v>492</v>
      </c>
      <c r="AS115" s="152" t="s">
        <v>492</v>
      </c>
      <c r="AT115" s="152" t="s">
        <v>492</v>
      </c>
      <c r="AU115" s="152" t="s">
        <v>492</v>
      </c>
      <c r="AV115" s="152" t="s">
        <v>492</v>
      </c>
      <c r="AW115" s="152" t="s">
        <v>492</v>
      </c>
      <c r="AX115" s="152" t="s">
        <v>492</v>
      </c>
      <c r="AY115" s="152" t="s">
        <v>492</v>
      </c>
      <c r="AZ115" s="152" t="s">
        <v>492</v>
      </c>
      <c r="BA115" s="152" t="s">
        <v>492</v>
      </c>
      <c r="BB115" s="152" t="s">
        <v>492</v>
      </c>
      <c r="BC115" s="152" t="s">
        <v>492</v>
      </c>
      <c r="BD115" s="152" t="s">
        <v>492</v>
      </c>
      <c r="BE115" s="152" t="s">
        <v>492</v>
      </c>
      <c r="BF115" s="152" t="s">
        <v>492</v>
      </c>
      <c r="BG115" s="152" t="s">
        <v>492</v>
      </c>
      <c r="BH115" s="152" t="s">
        <v>492</v>
      </c>
      <c r="BI115" s="152" t="s">
        <v>492</v>
      </c>
      <c r="BJ115" s="152" t="s">
        <v>492</v>
      </c>
      <c r="BK115" s="152" t="s">
        <v>492</v>
      </c>
    </row>
    <row r="116" spans="1:63" ht="47.25" x14ac:dyDescent="0.25">
      <c r="A116" s="128" t="str">
        <f>В0228_1037000158513_02_0_69_!A117</f>
        <v>1.6</v>
      </c>
      <c r="B116" s="144" t="str">
        <f>В0228_1037000158513_02_0_69_!B117</f>
        <v>Приобретение Грузового бортового с манипулятором, грузоподъем. 7 т, кузов 9,5 м.</v>
      </c>
      <c r="C116" s="145" t="str">
        <f>В0228_1037000158513_02_0_69_!C117</f>
        <v>Е_0000007047</v>
      </c>
      <c r="D116" s="152" t="s">
        <v>492</v>
      </c>
      <c r="E116" s="152" t="s">
        <v>492</v>
      </c>
      <c r="F116" s="152" t="s">
        <v>492</v>
      </c>
      <c r="G116" s="152" t="s">
        <v>492</v>
      </c>
      <c r="H116" s="152" t="s">
        <v>492</v>
      </c>
      <c r="I116" s="152" t="s">
        <v>492</v>
      </c>
      <c r="J116" s="152" t="s">
        <v>492</v>
      </c>
      <c r="K116" s="152" t="s">
        <v>492</v>
      </c>
      <c r="L116" s="152" t="s">
        <v>492</v>
      </c>
      <c r="M116" s="152" t="s">
        <v>492</v>
      </c>
      <c r="N116" s="152" t="s">
        <v>492</v>
      </c>
      <c r="O116" s="152" t="s">
        <v>492</v>
      </c>
      <c r="P116" s="152" t="s">
        <v>492</v>
      </c>
      <c r="Q116" s="152" t="s">
        <v>492</v>
      </c>
      <c r="R116" s="152" t="s">
        <v>492</v>
      </c>
      <c r="S116" s="152" t="s">
        <v>492</v>
      </c>
      <c r="T116" s="152" t="s">
        <v>492</v>
      </c>
      <c r="U116" s="152" t="s">
        <v>492</v>
      </c>
      <c r="V116" s="152" t="s">
        <v>492</v>
      </c>
      <c r="W116" s="152" t="s">
        <v>492</v>
      </c>
      <c r="X116" s="152" t="s">
        <v>492</v>
      </c>
      <c r="Y116" s="152" t="s">
        <v>492</v>
      </c>
      <c r="Z116" s="152" t="s">
        <v>492</v>
      </c>
      <c r="AA116" s="152" t="s">
        <v>492</v>
      </c>
      <c r="AB116" s="152" t="s">
        <v>492</v>
      </c>
      <c r="AC116" s="152" t="s">
        <v>492</v>
      </c>
      <c r="AD116" s="152" t="s">
        <v>492</v>
      </c>
      <c r="AE116" s="152" t="s">
        <v>492</v>
      </c>
      <c r="AF116" s="152" t="s">
        <v>492</v>
      </c>
      <c r="AG116" s="152" t="s">
        <v>492</v>
      </c>
      <c r="AH116" s="152" t="s">
        <v>492</v>
      </c>
      <c r="AI116" s="152" t="s">
        <v>492</v>
      </c>
      <c r="AJ116" s="152" t="s">
        <v>492</v>
      </c>
      <c r="AK116" s="152" t="s">
        <v>492</v>
      </c>
      <c r="AL116" s="152" t="s">
        <v>492</v>
      </c>
      <c r="AM116" s="152" t="s">
        <v>492</v>
      </c>
      <c r="AN116" s="152" t="s">
        <v>492</v>
      </c>
      <c r="AO116" s="152" t="s">
        <v>492</v>
      </c>
      <c r="AP116" s="152" t="s">
        <v>492</v>
      </c>
      <c r="AQ116" s="152" t="s">
        <v>492</v>
      </c>
      <c r="AR116" s="152" t="s">
        <v>492</v>
      </c>
      <c r="AS116" s="152" t="s">
        <v>492</v>
      </c>
      <c r="AT116" s="152" t="s">
        <v>492</v>
      </c>
      <c r="AU116" s="152" t="s">
        <v>492</v>
      </c>
      <c r="AV116" s="152" t="s">
        <v>492</v>
      </c>
      <c r="AW116" s="152" t="s">
        <v>492</v>
      </c>
      <c r="AX116" s="152" t="s">
        <v>492</v>
      </c>
      <c r="AY116" s="152" t="s">
        <v>492</v>
      </c>
      <c r="AZ116" s="152" t="s">
        <v>492</v>
      </c>
      <c r="BA116" s="152" t="s">
        <v>492</v>
      </c>
      <c r="BB116" s="152" t="s">
        <v>492</v>
      </c>
      <c r="BC116" s="152" t="s">
        <v>492</v>
      </c>
      <c r="BD116" s="152" t="s">
        <v>492</v>
      </c>
      <c r="BE116" s="152" t="s">
        <v>492</v>
      </c>
      <c r="BF116" s="152" t="s">
        <v>492</v>
      </c>
      <c r="BG116" s="152" t="s">
        <v>492</v>
      </c>
      <c r="BH116" s="152" t="s">
        <v>492</v>
      </c>
      <c r="BI116" s="152" t="s">
        <v>492</v>
      </c>
      <c r="BJ116" s="152" t="s">
        <v>492</v>
      </c>
      <c r="BK116" s="152" t="s">
        <v>492</v>
      </c>
    </row>
    <row r="117" spans="1:63" ht="47.25" x14ac:dyDescent="0.25">
      <c r="A117" s="128" t="str">
        <f>В0228_1037000158513_02_0_69_!A118</f>
        <v>1.6</v>
      </c>
      <c r="B117" s="144" t="str">
        <f>В0228_1037000158513_02_0_69_!B118</f>
        <v>Приобретение Комплекса ГНБ Vermeer D9х13 в т.ч. смесительная установка</v>
      </c>
      <c r="C117" s="145" t="str">
        <f>В0228_1037000158513_02_0_69_!C118</f>
        <v>Е_0000007048</v>
      </c>
      <c r="D117" s="152"/>
      <c r="E117" s="152"/>
      <c r="F117" s="152"/>
      <c r="G117" s="152"/>
      <c r="H117" s="152"/>
      <c r="I117" s="152"/>
      <c r="J117" s="152"/>
      <c r="K117" s="152"/>
      <c r="L117" s="152"/>
      <c r="M117" s="152"/>
      <c r="N117" s="152"/>
      <c r="O117" s="152"/>
      <c r="P117" s="152"/>
      <c r="Q117" s="152"/>
      <c r="R117" s="152"/>
      <c r="S117" s="152"/>
      <c r="T117" s="152"/>
      <c r="U117" s="152"/>
      <c r="V117" s="152"/>
      <c r="W117" s="152"/>
      <c r="X117" s="152"/>
      <c r="Y117" s="152"/>
      <c r="Z117" s="152"/>
      <c r="AA117" s="152"/>
      <c r="AB117" s="152"/>
      <c r="AC117" s="152"/>
      <c r="AD117" s="152"/>
      <c r="AE117" s="152"/>
      <c r="AF117" s="152"/>
      <c r="AG117" s="152"/>
      <c r="AH117" s="152"/>
      <c r="AI117" s="152"/>
      <c r="AJ117" s="152"/>
      <c r="AK117" s="152"/>
      <c r="AL117" s="152"/>
      <c r="AM117" s="152"/>
      <c r="AN117" s="152"/>
      <c r="AO117" s="152"/>
      <c r="AP117" s="152"/>
      <c r="AQ117" s="152"/>
      <c r="AR117" s="152"/>
      <c r="AS117" s="152"/>
      <c r="AT117" s="152"/>
      <c r="AU117" s="152"/>
      <c r="AV117" s="152"/>
      <c r="AW117" s="152"/>
      <c r="AX117" s="152"/>
      <c r="AY117" s="152"/>
      <c r="AZ117" s="152"/>
      <c r="BA117" s="152"/>
      <c r="BB117" s="152"/>
      <c r="BC117" s="152"/>
      <c r="BD117" s="152"/>
      <c r="BE117" s="152"/>
      <c r="BF117" s="152"/>
      <c r="BG117" s="152"/>
      <c r="BH117" s="152"/>
      <c r="BI117" s="152"/>
      <c r="BJ117" s="152"/>
      <c r="BK117" s="152"/>
    </row>
    <row r="118" spans="1:63" ht="47.25" x14ac:dyDescent="0.25">
      <c r="A118" s="128" t="str">
        <f>В0228_1037000158513_02_0_69_!A119</f>
        <v>1.6</v>
      </c>
      <c r="B118" s="144" t="str">
        <f>В0228_1037000158513_02_0_69_!B119</f>
        <v>Приобретение Прицепа низкорамного для транспортировки ГНБ грузоподъемность 8-10т.</v>
      </c>
      <c r="C118" s="145" t="str">
        <f>В0228_1037000158513_02_0_69_!C119</f>
        <v>Е_0000007049</v>
      </c>
      <c r="D118" s="152"/>
      <c r="E118" s="152"/>
      <c r="F118" s="152"/>
      <c r="G118" s="152"/>
      <c r="H118" s="152"/>
      <c r="I118" s="152"/>
      <c r="J118" s="152"/>
      <c r="K118" s="152"/>
      <c r="L118" s="152"/>
      <c r="M118" s="152"/>
      <c r="N118" s="152"/>
      <c r="O118" s="152"/>
      <c r="P118" s="152"/>
      <c r="Q118" s="152"/>
      <c r="R118" s="152"/>
      <c r="S118" s="152"/>
      <c r="T118" s="152"/>
      <c r="U118" s="152"/>
      <c r="V118" s="152"/>
      <c r="W118" s="152"/>
      <c r="X118" s="152"/>
      <c r="Y118" s="152"/>
      <c r="Z118" s="152"/>
      <c r="AA118" s="152"/>
      <c r="AB118" s="152"/>
      <c r="AC118" s="152"/>
      <c r="AD118" s="152"/>
      <c r="AE118" s="152"/>
      <c r="AF118" s="152"/>
      <c r="AG118" s="152"/>
      <c r="AH118" s="152"/>
      <c r="AI118" s="152"/>
      <c r="AJ118" s="152"/>
      <c r="AK118" s="152"/>
      <c r="AL118" s="152"/>
      <c r="AM118" s="152"/>
      <c r="AN118" s="152"/>
      <c r="AO118" s="152"/>
      <c r="AP118" s="152"/>
      <c r="AQ118" s="152"/>
      <c r="AR118" s="152"/>
      <c r="AS118" s="152"/>
      <c r="AT118" s="152"/>
      <c r="AU118" s="152"/>
      <c r="AV118" s="152"/>
      <c r="AW118" s="152"/>
      <c r="AX118" s="152"/>
      <c r="AY118" s="152"/>
      <c r="AZ118" s="152"/>
      <c r="BA118" s="152"/>
      <c r="BB118" s="152"/>
      <c r="BC118" s="152"/>
      <c r="BD118" s="152"/>
      <c r="BE118" s="152"/>
      <c r="BF118" s="152"/>
      <c r="BG118" s="152"/>
      <c r="BH118" s="152"/>
      <c r="BI118" s="152"/>
      <c r="BJ118" s="152"/>
      <c r="BK118" s="152"/>
    </row>
    <row r="119" spans="1:63" ht="31.5" x14ac:dyDescent="0.25">
      <c r="A119" s="128" t="str">
        <f>В0228_1037000158513_02_0_69_!A120</f>
        <v>1.6</v>
      </c>
      <c r="B119" s="144" t="str">
        <f>В0228_1037000158513_02_0_69_!B120</f>
        <v>Приобретение Электролаборатории на базе автомобиля Газель (4х4)</v>
      </c>
      <c r="C119" s="145" t="str">
        <f>В0228_1037000158513_02_0_69_!C120</f>
        <v>Е_0000007050</v>
      </c>
      <c r="D119" s="152" t="s">
        <v>492</v>
      </c>
      <c r="E119" s="152" t="s">
        <v>492</v>
      </c>
      <c r="F119" s="152" t="s">
        <v>492</v>
      </c>
      <c r="G119" s="152" t="s">
        <v>492</v>
      </c>
      <c r="H119" s="152" t="s">
        <v>492</v>
      </c>
      <c r="I119" s="152" t="s">
        <v>492</v>
      </c>
      <c r="J119" s="152" t="s">
        <v>492</v>
      </c>
      <c r="K119" s="152" t="s">
        <v>492</v>
      </c>
      <c r="L119" s="152" t="s">
        <v>492</v>
      </c>
      <c r="M119" s="152" t="s">
        <v>492</v>
      </c>
      <c r="N119" s="152" t="s">
        <v>492</v>
      </c>
      <c r="O119" s="152" t="s">
        <v>492</v>
      </c>
      <c r="P119" s="152" t="s">
        <v>492</v>
      </c>
      <c r="Q119" s="152" t="s">
        <v>492</v>
      </c>
      <c r="R119" s="152" t="s">
        <v>492</v>
      </c>
      <c r="S119" s="152" t="s">
        <v>492</v>
      </c>
      <c r="T119" s="152" t="s">
        <v>492</v>
      </c>
      <c r="U119" s="152" t="s">
        <v>492</v>
      </c>
      <c r="V119" s="152" t="s">
        <v>492</v>
      </c>
      <c r="W119" s="152" t="s">
        <v>492</v>
      </c>
      <c r="X119" s="152" t="s">
        <v>492</v>
      </c>
      <c r="Y119" s="152" t="s">
        <v>492</v>
      </c>
      <c r="Z119" s="152" t="s">
        <v>492</v>
      </c>
      <c r="AA119" s="152" t="s">
        <v>492</v>
      </c>
      <c r="AB119" s="152" t="s">
        <v>492</v>
      </c>
      <c r="AC119" s="152" t="s">
        <v>492</v>
      </c>
      <c r="AD119" s="152" t="s">
        <v>492</v>
      </c>
      <c r="AE119" s="152" t="s">
        <v>492</v>
      </c>
      <c r="AF119" s="152" t="s">
        <v>492</v>
      </c>
      <c r="AG119" s="152" t="s">
        <v>492</v>
      </c>
      <c r="AH119" s="152" t="s">
        <v>492</v>
      </c>
      <c r="AI119" s="152" t="s">
        <v>492</v>
      </c>
      <c r="AJ119" s="152" t="s">
        <v>492</v>
      </c>
      <c r="AK119" s="152" t="s">
        <v>492</v>
      </c>
      <c r="AL119" s="152" t="s">
        <v>492</v>
      </c>
      <c r="AM119" s="152" t="s">
        <v>492</v>
      </c>
      <c r="AN119" s="152" t="s">
        <v>492</v>
      </c>
      <c r="AO119" s="152" t="s">
        <v>492</v>
      </c>
      <c r="AP119" s="152" t="s">
        <v>492</v>
      </c>
      <c r="AQ119" s="152" t="s">
        <v>492</v>
      </c>
      <c r="AR119" s="152" t="s">
        <v>492</v>
      </c>
      <c r="AS119" s="152" t="s">
        <v>492</v>
      </c>
      <c r="AT119" s="152" t="s">
        <v>492</v>
      </c>
      <c r="AU119" s="152" t="s">
        <v>492</v>
      </c>
      <c r="AV119" s="152" t="s">
        <v>492</v>
      </c>
      <c r="AW119" s="152" t="s">
        <v>492</v>
      </c>
      <c r="AX119" s="152" t="s">
        <v>492</v>
      </c>
      <c r="AY119" s="152" t="s">
        <v>492</v>
      </c>
      <c r="AZ119" s="152" t="s">
        <v>492</v>
      </c>
      <c r="BA119" s="152" t="s">
        <v>492</v>
      </c>
      <c r="BB119" s="152" t="s">
        <v>492</v>
      </c>
      <c r="BC119" s="152" t="s">
        <v>492</v>
      </c>
      <c r="BD119" s="152" t="s">
        <v>492</v>
      </c>
      <c r="BE119" s="152" t="s">
        <v>492</v>
      </c>
      <c r="BF119" s="152" t="s">
        <v>492</v>
      </c>
      <c r="BG119" s="152" t="s">
        <v>492</v>
      </c>
      <c r="BH119" s="152" t="s">
        <v>492</v>
      </c>
      <c r="BI119" s="152" t="s">
        <v>492</v>
      </c>
      <c r="BJ119" s="152" t="s">
        <v>492</v>
      </c>
      <c r="BK119" s="152" t="s">
        <v>492</v>
      </c>
    </row>
    <row r="120" spans="1:63" ht="31.5" x14ac:dyDescent="0.25">
      <c r="A120" s="128" t="str">
        <f>В0228_1037000158513_02_0_69_!A121</f>
        <v>1.6</v>
      </c>
      <c r="B120" s="144" t="str">
        <f>В0228_1037000158513_02_0_69_!B121</f>
        <v>Приобретение Ножниц гильотинных SB-12/2500</v>
      </c>
      <c r="C120" s="145" t="str">
        <f>В0228_1037000158513_02_0_69_!C121</f>
        <v>Е_0000007051</v>
      </c>
      <c r="D120" s="152" t="s">
        <v>492</v>
      </c>
      <c r="E120" s="152" t="s">
        <v>492</v>
      </c>
      <c r="F120" s="152" t="s">
        <v>492</v>
      </c>
      <c r="G120" s="152" t="s">
        <v>492</v>
      </c>
      <c r="H120" s="152" t="s">
        <v>492</v>
      </c>
      <c r="I120" s="152" t="s">
        <v>492</v>
      </c>
      <c r="J120" s="152" t="s">
        <v>492</v>
      </c>
      <c r="K120" s="152" t="s">
        <v>492</v>
      </c>
      <c r="L120" s="152" t="s">
        <v>492</v>
      </c>
      <c r="M120" s="152" t="s">
        <v>492</v>
      </c>
      <c r="N120" s="152" t="s">
        <v>492</v>
      </c>
      <c r="O120" s="152" t="s">
        <v>492</v>
      </c>
      <c r="P120" s="152" t="s">
        <v>492</v>
      </c>
      <c r="Q120" s="152" t="s">
        <v>492</v>
      </c>
      <c r="R120" s="152" t="s">
        <v>492</v>
      </c>
      <c r="S120" s="152" t="s">
        <v>492</v>
      </c>
      <c r="T120" s="152" t="s">
        <v>492</v>
      </c>
      <c r="U120" s="152" t="s">
        <v>492</v>
      </c>
      <c r="V120" s="152" t="s">
        <v>492</v>
      </c>
      <c r="W120" s="152" t="s">
        <v>492</v>
      </c>
      <c r="X120" s="152" t="s">
        <v>492</v>
      </c>
      <c r="Y120" s="152" t="s">
        <v>492</v>
      </c>
      <c r="Z120" s="152" t="s">
        <v>492</v>
      </c>
      <c r="AA120" s="152" t="s">
        <v>492</v>
      </c>
      <c r="AB120" s="152" t="s">
        <v>492</v>
      </c>
      <c r="AC120" s="152" t="s">
        <v>492</v>
      </c>
      <c r="AD120" s="152" t="s">
        <v>492</v>
      </c>
      <c r="AE120" s="152" t="s">
        <v>492</v>
      </c>
      <c r="AF120" s="152" t="s">
        <v>492</v>
      </c>
      <c r="AG120" s="152" t="s">
        <v>492</v>
      </c>
      <c r="AH120" s="152" t="s">
        <v>492</v>
      </c>
      <c r="AI120" s="152" t="s">
        <v>492</v>
      </c>
      <c r="AJ120" s="152" t="s">
        <v>492</v>
      </c>
      <c r="AK120" s="152" t="s">
        <v>492</v>
      </c>
      <c r="AL120" s="152" t="s">
        <v>492</v>
      </c>
      <c r="AM120" s="152" t="s">
        <v>492</v>
      </c>
      <c r="AN120" s="152" t="s">
        <v>492</v>
      </c>
      <c r="AO120" s="152" t="s">
        <v>492</v>
      </c>
      <c r="AP120" s="152" t="s">
        <v>492</v>
      </c>
      <c r="AQ120" s="152" t="s">
        <v>492</v>
      </c>
      <c r="AR120" s="152" t="s">
        <v>492</v>
      </c>
      <c r="AS120" s="152" t="s">
        <v>492</v>
      </c>
      <c r="AT120" s="152" t="s">
        <v>492</v>
      </c>
      <c r="AU120" s="152" t="s">
        <v>492</v>
      </c>
      <c r="AV120" s="152" t="s">
        <v>492</v>
      </c>
      <c r="AW120" s="152" t="s">
        <v>492</v>
      </c>
      <c r="AX120" s="152" t="s">
        <v>492</v>
      </c>
      <c r="AY120" s="152" t="s">
        <v>492</v>
      </c>
      <c r="AZ120" s="152" t="s">
        <v>492</v>
      </c>
      <c r="BA120" s="152" t="s">
        <v>492</v>
      </c>
      <c r="BB120" s="152" t="s">
        <v>492</v>
      </c>
      <c r="BC120" s="152" t="s">
        <v>492</v>
      </c>
      <c r="BD120" s="152" t="s">
        <v>492</v>
      </c>
      <c r="BE120" s="152" t="s">
        <v>492</v>
      </c>
      <c r="BF120" s="152" t="s">
        <v>492</v>
      </c>
      <c r="BG120" s="152" t="s">
        <v>492</v>
      </c>
      <c r="BH120" s="152" t="s">
        <v>492</v>
      </c>
      <c r="BI120" s="152" t="s">
        <v>492</v>
      </c>
      <c r="BJ120" s="152" t="s">
        <v>492</v>
      </c>
      <c r="BK120" s="152" t="s">
        <v>492</v>
      </c>
    </row>
    <row r="121" spans="1:63" ht="31.5" x14ac:dyDescent="0.25">
      <c r="A121" s="128" t="str">
        <f>В0228_1037000158513_02_0_69_!A122</f>
        <v>1.6</v>
      </c>
      <c r="B121" s="144" t="str">
        <f>В0228_1037000158513_02_0_69_!B122</f>
        <v>Приобретение электронного тахеометра</v>
      </c>
      <c r="C121" s="145" t="str">
        <f>В0228_1037000158513_02_0_69_!C122</f>
        <v>Е_0000007052</v>
      </c>
      <c r="D121" s="152" t="s">
        <v>492</v>
      </c>
      <c r="E121" s="152" t="s">
        <v>492</v>
      </c>
      <c r="F121" s="152" t="s">
        <v>492</v>
      </c>
      <c r="G121" s="152" t="s">
        <v>492</v>
      </c>
      <c r="H121" s="152" t="s">
        <v>492</v>
      </c>
      <c r="I121" s="152" t="s">
        <v>492</v>
      </c>
      <c r="J121" s="152" t="s">
        <v>492</v>
      </c>
      <c r="K121" s="152" t="s">
        <v>492</v>
      </c>
      <c r="L121" s="152" t="s">
        <v>492</v>
      </c>
      <c r="M121" s="152" t="s">
        <v>492</v>
      </c>
      <c r="N121" s="152" t="s">
        <v>492</v>
      </c>
      <c r="O121" s="152" t="s">
        <v>492</v>
      </c>
      <c r="P121" s="152" t="s">
        <v>492</v>
      </c>
      <c r="Q121" s="152" t="s">
        <v>492</v>
      </c>
      <c r="R121" s="152" t="s">
        <v>492</v>
      </c>
      <c r="S121" s="152" t="s">
        <v>492</v>
      </c>
      <c r="T121" s="152" t="s">
        <v>492</v>
      </c>
      <c r="U121" s="152" t="s">
        <v>492</v>
      </c>
      <c r="V121" s="152" t="s">
        <v>492</v>
      </c>
      <c r="W121" s="152" t="s">
        <v>492</v>
      </c>
      <c r="X121" s="152" t="s">
        <v>492</v>
      </c>
      <c r="Y121" s="152" t="s">
        <v>492</v>
      </c>
      <c r="Z121" s="152" t="s">
        <v>492</v>
      </c>
      <c r="AA121" s="152" t="s">
        <v>492</v>
      </c>
      <c r="AB121" s="152" t="s">
        <v>492</v>
      </c>
      <c r="AC121" s="152" t="s">
        <v>492</v>
      </c>
      <c r="AD121" s="152" t="s">
        <v>492</v>
      </c>
      <c r="AE121" s="152" t="s">
        <v>492</v>
      </c>
      <c r="AF121" s="152" t="s">
        <v>492</v>
      </c>
      <c r="AG121" s="152" t="s">
        <v>492</v>
      </c>
      <c r="AH121" s="152" t="s">
        <v>492</v>
      </c>
      <c r="AI121" s="152" t="s">
        <v>492</v>
      </c>
      <c r="AJ121" s="152" t="s">
        <v>492</v>
      </c>
      <c r="AK121" s="152" t="s">
        <v>492</v>
      </c>
      <c r="AL121" s="152" t="s">
        <v>492</v>
      </c>
      <c r="AM121" s="152" t="s">
        <v>492</v>
      </c>
      <c r="AN121" s="152" t="s">
        <v>492</v>
      </c>
      <c r="AO121" s="152" t="s">
        <v>492</v>
      </c>
      <c r="AP121" s="152" t="s">
        <v>492</v>
      </c>
      <c r="AQ121" s="152" t="s">
        <v>492</v>
      </c>
      <c r="AR121" s="152" t="s">
        <v>492</v>
      </c>
      <c r="AS121" s="152" t="s">
        <v>492</v>
      </c>
      <c r="AT121" s="152" t="s">
        <v>492</v>
      </c>
      <c r="AU121" s="152" t="s">
        <v>492</v>
      </c>
      <c r="AV121" s="152" t="s">
        <v>492</v>
      </c>
      <c r="AW121" s="152" t="s">
        <v>492</v>
      </c>
      <c r="AX121" s="152" t="s">
        <v>492</v>
      </c>
      <c r="AY121" s="152" t="s">
        <v>492</v>
      </c>
      <c r="AZ121" s="152" t="s">
        <v>492</v>
      </c>
      <c r="BA121" s="152" t="s">
        <v>492</v>
      </c>
      <c r="BB121" s="152" t="s">
        <v>492</v>
      </c>
      <c r="BC121" s="152" t="s">
        <v>492</v>
      </c>
      <c r="BD121" s="152" t="s">
        <v>492</v>
      </c>
      <c r="BE121" s="152" t="s">
        <v>492</v>
      </c>
      <c r="BF121" s="152" t="s">
        <v>492</v>
      </c>
      <c r="BG121" s="152" t="s">
        <v>492</v>
      </c>
      <c r="BH121" s="152" t="s">
        <v>492</v>
      </c>
      <c r="BI121" s="152" t="s">
        <v>492</v>
      </c>
      <c r="BJ121" s="152" t="s">
        <v>492</v>
      </c>
      <c r="BK121" s="152" t="s">
        <v>492</v>
      </c>
    </row>
    <row r="122" spans="1:63" ht="31.5" x14ac:dyDescent="0.25">
      <c r="A122" s="128" t="str">
        <f>В0228_1037000158513_02_0_69_!A123</f>
        <v>1.6</v>
      </c>
      <c r="B122" s="144" t="str">
        <f>В0228_1037000158513_02_0_69_!B123</f>
        <v>Приобретение Бортового автомобиля</v>
      </c>
      <c r="C122" s="145" t="str">
        <f>В0228_1037000158513_02_0_69_!C123</f>
        <v>Е_0000007053</v>
      </c>
      <c r="D122" s="152"/>
      <c r="E122" s="152"/>
      <c r="F122" s="152"/>
      <c r="G122" s="152"/>
      <c r="H122" s="152"/>
      <c r="I122" s="152"/>
      <c r="J122" s="152"/>
      <c r="K122" s="152"/>
      <c r="L122" s="152"/>
      <c r="M122" s="152"/>
      <c r="N122" s="152"/>
      <c r="O122" s="152"/>
      <c r="P122" s="152"/>
      <c r="Q122" s="152"/>
      <c r="R122" s="152"/>
      <c r="S122" s="152"/>
      <c r="T122" s="152"/>
      <c r="U122" s="152"/>
      <c r="V122" s="152"/>
      <c r="W122" s="152"/>
      <c r="X122" s="152"/>
      <c r="Y122" s="152"/>
      <c r="Z122" s="152"/>
      <c r="AA122" s="152"/>
      <c r="AB122" s="152"/>
      <c r="AC122" s="152"/>
      <c r="AD122" s="152"/>
      <c r="AE122" s="152"/>
      <c r="AF122" s="152"/>
      <c r="AG122" s="152"/>
      <c r="AH122" s="152"/>
      <c r="AI122" s="152"/>
      <c r="AJ122" s="152"/>
      <c r="AK122" s="152"/>
      <c r="AL122" s="152"/>
      <c r="AM122" s="152"/>
      <c r="AN122" s="152"/>
      <c r="AO122" s="152"/>
      <c r="AP122" s="152"/>
      <c r="AQ122" s="152"/>
      <c r="AR122" s="152"/>
      <c r="AS122" s="152"/>
      <c r="AT122" s="152"/>
      <c r="AU122" s="152"/>
      <c r="AV122" s="152"/>
      <c r="AW122" s="152"/>
      <c r="AX122" s="152"/>
      <c r="AY122" s="152"/>
      <c r="AZ122" s="152"/>
      <c r="BA122" s="152"/>
      <c r="BB122" s="152"/>
      <c r="BC122" s="152"/>
      <c r="BD122" s="152"/>
      <c r="BE122" s="152"/>
      <c r="BF122" s="152"/>
      <c r="BG122" s="152"/>
      <c r="BH122" s="152"/>
      <c r="BI122" s="152"/>
      <c r="BJ122" s="152"/>
      <c r="BK122" s="152"/>
    </row>
    <row r="123" spans="1:63" ht="31.5" x14ac:dyDescent="0.25">
      <c r="A123" s="128" t="str">
        <f>В0228_1037000158513_02_0_69_!A124</f>
        <v>1.6</v>
      </c>
      <c r="B123" s="144" t="str">
        <f>В0228_1037000158513_02_0_69_!B124</f>
        <v>Приобретение Бригадного автомобиля</v>
      </c>
      <c r="C123" s="145" t="str">
        <f>В0228_1037000158513_02_0_69_!C124</f>
        <v>Е_0000007054</v>
      </c>
      <c r="D123" s="152"/>
      <c r="E123" s="152"/>
      <c r="F123" s="152"/>
      <c r="G123" s="152"/>
      <c r="H123" s="152"/>
      <c r="I123" s="152"/>
      <c r="J123" s="152"/>
      <c r="K123" s="152"/>
      <c r="L123" s="152"/>
      <c r="M123" s="152"/>
      <c r="N123" s="152"/>
      <c r="O123" s="152"/>
      <c r="P123" s="152"/>
      <c r="Q123" s="152"/>
      <c r="R123" s="152"/>
      <c r="S123" s="152"/>
      <c r="T123" s="152"/>
      <c r="U123" s="152"/>
      <c r="V123" s="152"/>
      <c r="W123" s="152"/>
      <c r="X123" s="152"/>
      <c r="Y123" s="152"/>
      <c r="Z123" s="152"/>
      <c r="AA123" s="152"/>
      <c r="AB123" s="152"/>
      <c r="AC123" s="152"/>
      <c r="AD123" s="152"/>
      <c r="AE123" s="152"/>
      <c r="AF123" s="152"/>
      <c r="AG123" s="152"/>
      <c r="AH123" s="152"/>
      <c r="AI123" s="152"/>
      <c r="AJ123" s="152"/>
      <c r="AK123" s="152"/>
      <c r="AL123" s="152"/>
      <c r="AM123" s="152"/>
      <c r="AN123" s="152"/>
      <c r="AO123" s="152"/>
      <c r="AP123" s="152"/>
      <c r="AQ123" s="152"/>
      <c r="AR123" s="152"/>
      <c r="AS123" s="152"/>
      <c r="AT123" s="152"/>
      <c r="AU123" s="152"/>
      <c r="AV123" s="152"/>
      <c r="AW123" s="152"/>
      <c r="AX123" s="152"/>
      <c r="AY123" s="152"/>
      <c r="AZ123" s="152"/>
      <c r="BA123" s="152"/>
      <c r="BB123" s="152"/>
      <c r="BC123" s="152"/>
      <c r="BD123" s="152"/>
      <c r="BE123" s="152"/>
      <c r="BF123" s="152"/>
      <c r="BG123" s="152"/>
      <c r="BH123" s="152"/>
      <c r="BI123" s="152"/>
      <c r="BJ123" s="152"/>
      <c r="BK123" s="152"/>
    </row>
    <row r="124" spans="1:63" ht="31.5" x14ac:dyDescent="0.25">
      <c r="A124" s="128" t="str">
        <f>В0228_1037000158513_02_0_69_!A125</f>
        <v>1.6</v>
      </c>
      <c r="B124" s="144" t="str">
        <f>В0228_1037000158513_02_0_69_!B125</f>
        <v>Приобретение Легкового полноприводного автомобиля</v>
      </c>
      <c r="C124" s="145" t="str">
        <f>В0228_1037000158513_02_0_69_!C125</f>
        <v>Е_0000007055</v>
      </c>
      <c r="D124" s="152"/>
      <c r="E124" s="152"/>
      <c r="F124" s="152"/>
      <c r="G124" s="152"/>
      <c r="H124" s="152"/>
      <c r="I124" s="152"/>
      <c r="J124" s="152"/>
      <c r="K124" s="152"/>
      <c r="L124" s="152"/>
      <c r="M124" s="152"/>
      <c r="N124" s="152"/>
      <c r="O124" s="152"/>
      <c r="P124" s="152"/>
      <c r="Q124" s="152"/>
      <c r="R124" s="152"/>
      <c r="S124" s="152"/>
      <c r="T124" s="152"/>
      <c r="U124" s="152"/>
      <c r="V124" s="152"/>
      <c r="W124" s="152"/>
      <c r="X124" s="152"/>
      <c r="Y124" s="152"/>
      <c r="Z124" s="152"/>
      <c r="AA124" s="152"/>
      <c r="AB124" s="152"/>
      <c r="AC124" s="152"/>
      <c r="AD124" s="152"/>
      <c r="AE124" s="152"/>
      <c r="AF124" s="152"/>
      <c r="AG124" s="152"/>
      <c r="AH124" s="152"/>
      <c r="AI124" s="152"/>
      <c r="AJ124" s="152"/>
      <c r="AK124" s="152"/>
      <c r="AL124" s="152"/>
      <c r="AM124" s="152"/>
      <c r="AN124" s="152"/>
      <c r="AO124" s="152"/>
      <c r="AP124" s="152"/>
      <c r="AQ124" s="152"/>
      <c r="AR124" s="152"/>
      <c r="AS124" s="152"/>
      <c r="AT124" s="152"/>
      <c r="AU124" s="152"/>
      <c r="AV124" s="152"/>
      <c r="AW124" s="152"/>
      <c r="AX124" s="152"/>
      <c r="AY124" s="152"/>
      <c r="AZ124" s="152"/>
      <c r="BA124" s="152"/>
      <c r="BB124" s="152"/>
      <c r="BC124" s="152"/>
      <c r="BD124" s="152"/>
      <c r="BE124" s="152"/>
      <c r="BF124" s="152"/>
      <c r="BG124" s="152"/>
      <c r="BH124" s="152"/>
      <c r="BI124" s="152"/>
      <c r="BJ124" s="152"/>
      <c r="BK124" s="152"/>
    </row>
    <row r="125" spans="1:63" ht="15.75" x14ac:dyDescent="0.25">
      <c r="A125" s="128" t="str">
        <f>В0228_1037000158513_02_0_69_!A126</f>
        <v>1.6</v>
      </c>
      <c r="B125" s="144" t="str">
        <f>В0228_1037000158513_02_0_69_!B126</f>
        <v>Приобретение Бочки-илосос</v>
      </c>
      <c r="C125" s="145" t="str">
        <f>В0228_1037000158513_02_0_69_!C126</f>
        <v>Е_0000007056</v>
      </c>
      <c r="D125" s="152"/>
      <c r="E125" s="152"/>
      <c r="F125" s="152"/>
      <c r="G125" s="152"/>
      <c r="H125" s="152"/>
      <c r="I125" s="152"/>
      <c r="J125" s="152"/>
      <c r="K125" s="152"/>
      <c r="L125" s="152"/>
      <c r="M125" s="152"/>
      <c r="N125" s="152"/>
      <c r="O125" s="152"/>
      <c r="P125" s="152"/>
      <c r="Q125" s="152"/>
      <c r="R125" s="152"/>
      <c r="S125" s="152"/>
      <c r="T125" s="152"/>
      <c r="U125" s="152"/>
      <c r="V125" s="152"/>
      <c r="W125" s="152"/>
      <c r="X125" s="152"/>
      <c r="Y125" s="152"/>
      <c r="Z125" s="152"/>
      <c r="AA125" s="152"/>
      <c r="AB125" s="152"/>
      <c r="AC125" s="152"/>
      <c r="AD125" s="152"/>
      <c r="AE125" s="152"/>
      <c r="AF125" s="152"/>
      <c r="AG125" s="152"/>
      <c r="AH125" s="152"/>
      <c r="AI125" s="152"/>
      <c r="AJ125" s="152"/>
      <c r="AK125" s="152"/>
      <c r="AL125" s="152"/>
      <c r="AM125" s="152"/>
      <c r="AN125" s="152"/>
      <c r="AO125" s="152"/>
      <c r="AP125" s="152"/>
      <c r="AQ125" s="152"/>
      <c r="AR125" s="152"/>
      <c r="AS125" s="152"/>
      <c r="AT125" s="152"/>
      <c r="AU125" s="152"/>
      <c r="AV125" s="152"/>
      <c r="AW125" s="152"/>
      <c r="AX125" s="152"/>
      <c r="AY125" s="152"/>
      <c r="AZ125" s="152"/>
      <c r="BA125" s="152"/>
      <c r="BB125" s="152"/>
      <c r="BC125" s="152"/>
      <c r="BD125" s="152"/>
      <c r="BE125" s="152"/>
      <c r="BF125" s="152"/>
      <c r="BG125" s="152"/>
      <c r="BH125" s="152"/>
      <c r="BI125" s="152"/>
      <c r="BJ125" s="152"/>
      <c r="BK125" s="152"/>
    </row>
    <row r="126" spans="1:63" ht="78.75" x14ac:dyDescent="0.25">
      <c r="A126" s="128" t="str">
        <f>В0228_1037000158513_02_0_69_!A127</f>
        <v>1.6</v>
      </c>
      <c r="B126" s="144" t="str">
        <f>В0228_1037000158513_02_0_69_!B127</f>
        <v>Приобретение программных продуктов 1С:ERP Управление Предприятием 8 и 1С: Документооборот 8 КОРП и лицензий на их использование</v>
      </c>
      <c r="C126" s="145" t="str">
        <f>В0228_1037000158513_02_0_69_!C127</f>
        <v>Е_0000007057</v>
      </c>
      <c r="D126" s="152" t="s">
        <v>492</v>
      </c>
      <c r="E126" s="152" t="s">
        <v>492</v>
      </c>
      <c r="F126" s="152" t="s">
        <v>492</v>
      </c>
      <c r="G126" s="152" t="s">
        <v>492</v>
      </c>
      <c r="H126" s="152" t="s">
        <v>492</v>
      </c>
      <c r="I126" s="152" t="s">
        <v>492</v>
      </c>
      <c r="J126" s="152" t="s">
        <v>492</v>
      </c>
      <c r="K126" s="152" t="s">
        <v>492</v>
      </c>
      <c r="L126" s="152" t="s">
        <v>492</v>
      </c>
      <c r="M126" s="152" t="s">
        <v>492</v>
      </c>
      <c r="N126" s="152" t="s">
        <v>492</v>
      </c>
      <c r="O126" s="152" t="s">
        <v>492</v>
      </c>
      <c r="P126" s="152" t="s">
        <v>492</v>
      </c>
      <c r="Q126" s="152" t="s">
        <v>492</v>
      </c>
      <c r="R126" s="152" t="s">
        <v>492</v>
      </c>
      <c r="S126" s="152" t="s">
        <v>492</v>
      </c>
      <c r="T126" s="152" t="s">
        <v>492</v>
      </c>
      <c r="U126" s="152" t="s">
        <v>492</v>
      </c>
      <c r="V126" s="152" t="s">
        <v>492</v>
      </c>
      <c r="W126" s="152" t="s">
        <v>492</v>
      </c>
      <c r="X126" s="152" t="s">
        <v>492</v>
      </c>
      <c r="Y126" s="152" t="s">
        <v>492</v>
      </c>
      <c r="Z126" s="152" t="s">
        <v>492</v>
      </c>
      <c r="AA126" s="152" t="s">
        <v>492</v>
      </c>
      <c r="AB126" s="152" t="s">
        <v>492</v>
      </c>
      <c r="AC126" s="152" t="s">
        <v>492</v>
      </c>
      <c r="AD126" s="152" t="s">
        <v>492</v>
      </c>
      <c r="AE126" s="152" t="s">
        <v>492</v>
      </c>
      <c r="AF126" s="152" t="s">
        <v>492</v>
      </c>
      <c r="AG126" s="152" t="s">
        <v>492</v>
      </c>
      <c r="AH126" s="152" t="s">
        <v>492</v>
      </c>
      <c r="AI126" s="152" t="s">
        <v>492</v>
      </c>
      <c r="AJ126" s="152" t="s">
        <v>492</v>
      </c>
      <c r="AK126" s="152" t="s">
        <v>492</v>
      </c>
      <c r="AL126" s="152" t="s">
        <v>492</v>
      </c>
      <c r="AM126" s="152" t="s">
        <v>492</v>
      </c>
      <c r="AN126" s="152" t="s">
        <v>492</v>
      </c>
      <c r="AO126" s="152" t="s">
        <v>492</v>
      </c>
      <c r="AP126" s="152" t="s">
        <v>492</v>
      </c>
      <c r="AQ126" s="152" t="s">
        <v>492</v>
      </c>
      <c r="AR126" s="152" t="s">
        <v>492</v>
      </c>
      <c r="AS126" s="152" t="s">
        <v>492</v>
      </c>
      <c r="AT126" s="152" t="s">
        <v>492</v>
      </c>
      <c r="AU126" s="152" t="s">
        <v>492</v>
      </c>
      <c r="AV126" s="152" t="s">
        <v>492</v>
      </c>
      <c r="AW126" s="152" t="s">
        <v>492</v>
      </c>
      <c r="AX126" s="152" t="s">
        <v>492</v>
      </c>
      <c r="AY126" s="152" t="s">
        <v>492</v>
      </c>
      <c r="AZ126" s="152" t="s">
        <v>492</v>
      </c>
      <c r="BA126" s="152" t="s">
        <v>492</v>
      </c>
      <c r="BB126" s="152" t="s">
        <v>492</v>
      </c>
      <c r="BC126" s="152" t="s">
        <v>492</v>
      </c>
      <c r="BD126" s="152" t="s">
        <v>492</v>
      </c>
      <c r="BE126" s="152" t="s">
        <v>492</v>
      </c>
      <c r="BF126" s="152" t="s">
        <v>492</v>
      </c>
      <c r="BG126" s="152" t="s">
        <v>492</v>
      </c>
      <c r="BH126" s="152" t="s">
        <v>492</v>
      </c>
      <c r="BI126" s="152" t="s">
        <v>492</v>
      </c>
      <c r="BJ126" s="152" t="s">
        <v>492</v>
      </c>
      <c r="BK126" s="152" t="s">
        <v>492</v>
      </c>
    </row>
    <row r="127" spans="1:63" ht="63" x14ac:dyDescent="0.25">
      <c r="A127" s="128" t="str">
        <f>В0228_1037000158513_02_0_69_!A128</f>
        <v>1.6</v>
      </c>
      <c r="B127" s="144" t="str">
        <f>В0228_1037000158513_02_0_69_!B128</f>
        <v>Приобретение Программного обеспечение "Единая информационная система городских электрических сетей" (1этап)</v>
      </c>
      <c r="C127" s="145" t="str">
        <f>В0228_1037000158513_02_0_69_!C128</f>
        <v>Е_0000007058</v>
      </c>
      <c r="D127" s="152"/>
      <c r="E127" s="152"/>
      <c r="F127" s="152"/>
      <c r="G127" s="152"/>
      <c r="H127" s="152"/>
      <c r="I127" s="152"/>
      <c r="J127" s="152"/>
      <c r="K127" s="152"/>
      <c r="L127" s="152"/>
      <c r="M127" s="152"/>
      <c r="N127" s="152"/>
      <c r="O127" s="152"/>
      <c r="P127" s="152"/>
      <c r="Q127" s="152"/>
      <c r="R127" s="152"/>
      <c r="S127" s="152"/>
      <c r="T127" s="152"/>
      <c r="U127" s="152"/>
      <c r="V127" s="152"/>
      <c r="W127" s="152"/>
      <c r="X127" s="152"/>
      <c r="Y127" s="152"/>
      <c r="Z127" s="152"/>
      <c r="AA127" s="152"/>
      <c r="AB127" s="152"/>
      <c r="AC127" s="152"/>
      <c r="AD127" s="152"/>
      <c r="AE127" s="152"/>
      <c r="AF127" s="152"/>
      <c r="AG127" s="152"/>
      <c r="AH127" s="152"/>
      <c r="AI127" s="152"/>
      <c r="AJ127" s="152"/>
      <c r="AK127" s="152"/>
      <c r="AL127" s="152"/>
      <c r="AM127" s="152"/>
      <c r="AN127" s="152"/>
      <c r="AO127" s="152"/>
      <c r="AP127" s="152"/>
      <c r="AQ127" s="152"/>
      <c r="AR127" s="152"/>
      <c r="AS127" s="152"/>
      <c r="AT127" s="152"/>
      <c r="AU127" s="152"/>
      <c r="AV127" s="152"/>
      <c r="AW127" s="152"/>
      <c r="AX127" s="152"/>
      <c r="AY127" s="152"/>
      <c r="AZ127" s="152"/>
      <c r="BA127" s="152"/>
      <c r="BB127" s="152"/>
      <c r="BC127" s="152"/>
      <c r="BD127" s="152"/>
      <c r="BE127" s="152"/>
      <c r="BF127" s="152"/>
      <c r="BG127" s="152"/>
      <c r="BH127" s="152"/>
      <c r="BI127" s="152"/>
      <c r="BJ127" s="152"/>
      <c r="BK127" s="152"/>
    </row>
    <row r="128" spans="1:63" ht="31.5" x14ac:dyDescent="0.25">
      <c r="A128" s="128" t="str">
        <f>В0228_1037000158513_02_0_69_!A129</f>
        <v>1.6</v>
      </c>
      <c r="B128" s="144" t="str">
        <f>В0228_1037000158513_02_0_69_!B129</f>
        <v>Приобретение Системы электронной очереди</v>
      </c>
      <c r="C128" s="145" t="str">
        <f>В0228_1037000158513_02_0_69_!C129</f>
        <v>Е_0000007059</v>
      </c>
      <c r="D128" s="152"/>
      <c r="E128" s="152"/>
      <c r="F128" s="152"/>
      <c r="G128" s="152"/>
      <c r="H128" s="152"/>
      <c r="I128" s="152"/>
      <c r="J128" s="152"/>
      <c r="K128" s="152"/>
      <c r="L128" s="152"/>
      <c r="M128" s="152"/>
      <c r="N128" s="152"/>
      <c r="O128" s="152"/>
      <c r="P128" s="152"/>
      <c r="Q128" s="152"/>
      <c r="R128" s="152"/>
      <c r="S128" s="152"/>
      <c r="T128" s="152"/>
      <c r="U128" s="152"/>
      <c r="V128" s="152"/>
      <c r="W128" s="152"/>
      <c r="X128" s="152"/>
      <c r="Y128" s="152"/>
      <c r="Z128" s="152"/>
      <c r="AA128" s="152"/>
      <c r="AB128" s="152"/>
      <c r="AC128" s="152"/>
      <c r="AD128" s="152"/>
      <c r="AE128" s="152"/>
      <c r="AF128" s="152"/>
      <c r="AG128" s="152"/>
      <c r="AH128" s="152"/>
      <c r="AI128" s="152"/>
      <c r="AJ128" s="152"/>
      <c r="AK128" s="152"/>
      <c r="AL128" s="152"/>
      <c r="AM128" s="152"/>
      <c r="AN128" s="152"/>
      <c r="AO128" s="152"/>
      <c r="AP128" s="152"/>
      <c r="AQ128" s="152"/>
      <c r="AR128" s="152"/>
      <c r="AS128" s="152"/>
      <c r="AT128" s="152"/>
      <c r="AU128" s="152"/>
      <c r="AV128" s="152"/>
      <c r="AW128" s="152"/>
      <c r="AX128" s="152"/>
      <c r="AY128" s="152"/>
      <c r="AZ128" s="152"/>
      <c r="BA128" s="152"/>
      <c r="BB128" s="152"/>
      <c r="BC128" s="152"/>
      <c r="BD128" s="152"/>
      <c r="BE128" s="152"/>
      <c r="BF128" s="152"/>
      <c r="BG128" s="152"/>
      <c r="BH128" s="152"/>
      <c r="BI128" s="152"/>
      <c r="BJ128" s="152"/>
      <c r="BK128" s="152"/>
    </row>
    <row r="129" spans="1:63" ht="15.75" x14ac:dyDescent="0.25">
      <c r="A129" s="128" t="str">
        <f>В0228_1037000158513_02_0_69_!A130</f>
        <v>1.6</v>
      </c>
      <c r="B129" s="144" t="str">
        <f>В0228_1037000158513_02_0_69_!B130</f>
        <v>Приобретение Телефонной станции</v>
      </c>
      <c r="C129" s="145" t="str">
        <f>В0228_1037000158513_02_0_69_!C130</f>
        <v>Е_0000007060</v>
      </c>
      <c r="D129" s="152"/>
      <c r="E129" s="152"/>
      <c r="F129" s="152"/>
      <c r="G129" s="152"/>
      <c r="H129" s="152"/>
      <c r="I129" s="152"/>
      <c r="J129" s="152"/>
      <c r="K129" s="152"/>
      <c r="L129" s="152"/>
      <c r="M129" s="152"/>
      <c r="N129" s="152"/>
      <c r="O129" s="152"/>
      <c r="P129" s="152"/>
      <c r="Q129" s="152"/>
      <c r="R129" s="152"/>
      <c r="S129" s="152"/>
      <c r="T129" s="152"/>
      <c r="U129" s="152"/>
      <c r="V129" s="152"/>
      <c r="W129" s="152"/>
      <c r="X129" s="152"/>
      <c r="Y129" s="152"/>
      <c r="Z129" s="152"/>
      <c r="AA129" s="152"/>
      <c r="AB129" s="152"/>
      <c r="AC129" s="152"/>
      <c r="AD129" s="152"/>
      <c r="AE129" s="152"/>
      <c r="AF129" s="152"/>
      <c r="AG129" s="152"/>
      <c r="AH129" s="152"/>
      <c r="AI129" s="152"/>
      <c r="AJ129" s="152"/>
      <c r="AK129" s="152"/>
      <c r="AL129" s="152"/>
      <c r="AM129" s="152"/>
      <c r="AN129" s="152"/>
      <c r="AO129" s="152"/>
      <c r="AP129" s="152"/>
      <c r="AQ129" s="152"/>
      <c r="AR129" s="152"/>
      <c r="AS129" s="152"/>
      <c r="AT129" s="152"/>
      <c r="AU129" s="152"/>
      <c r="AV129" s="152"/>
      <c r="AW129" s="152"/>
      <c r="AX129" s="152"/>
      <c r="AY129" s="152"/>
      <c r="AZ129" s="152"/>
      <c r="BA129" s="152"/>
      <c r="BB129" s="152"/>
      <c r="BC129" s="152"/>
      <c r="BD129" s="152"/>
      <c r="BE129" s="152"/>
      <c r="BF129" s="152"/>
      <c r="BG129" s="152"/>
      <c r="BH129" s="152"/>
      <c r="BI129" s="152"/>
      <c r="BJ129" s="152"/>
      <c r="BK129" s="152"/>
    </row>
    <row r="144" spans="1:63" x14ac:dyDescent="0.25">
      <c r="B144" s="135"/>
    </row>
  </sheetData>
  <autoFilter ref="A19:BK129">
    <filterColumn colId="2">
      <filters>
        <filter val="Е_0000007010"/>
        <filter val="Е_0000007034"/>
        <filter val="Е_0000007035"/>
        <filter val="Е_0000007036"/>
        <filter val="Е_0000007037"/>
        <filter val="Е_0000007038"/>
        <filter val="Е_0000007039"/>
        <filter val="Е_0000007040"/>
        <filter val="Е_0000007041"/>
        <filter val="Е_0000007042"/>
        <filter val="Е_0000007043"/>
        <filter val="Е_0000007044"/>
        <filter val="Е_0000007045"/>
        <filter val="Е_0000007047"/>
        <filter val="Е_0000007048"/>
        <filter val="Е_0000007049"/>
        <filter val="Е_0000007050"/>
        <filter val="Е_0000007051"/>
        <filter val="Е_0000007052"/>
        <filter val="Е_0000007053"/>
        <filter val="Е_0000007054"/>
        <filter val="Е_0000007055"/>
        <filter val="Е_0000007056"/>
        <filter val="Е_0000007057"/>
        <filter val="Е_0000007058"/>
        <filter val="Е_0000007059"/>
        <filter val="Е_0000007060"/>
        <filter val="Е_0000060003"/>
        <filter val="Е_0000060004"/>
        <filter val="Е_0000060005"/>
        <filter val="Е_0004000015"/>
        <filter val="Е_0004000016"/>
        <filter val="Е_0004000017"/>
        <filter val="Е_0004000018"/>
        <filter val="Е_0004000019"/>
        <filter val="Е_0004000020"/>
        <filter val="Е_0004000021"/>
        <filter val="Е_0004000022"/>
        <filter val="Е_0004000023"/>
        <filter val="Е_0004000024"/>
        <filter val="Е_0004000025"/>
        <filter val="Е_0004000026"/>
        <filter val="Е_0004000027"/>
        <filter val="Е_000450033"/>
        <filter val="Е_0030000006"/>
        <filter val="Е_0030000007"/>
        <filter val="Е_0030000008"/>
        <filter val="Е_0030000009"/>
        <filter val="Е_1000000001"/>
        <filter val="Е_1000000011"/>
        <filter val="Е_1000000012"/>
        <filter val="Е_1000000013"/>
        <filter val="Е_1000000014"/>
        <filter val="Е_1004000029"/>
        <filter val="Е_1004000030"/>
        <filter val="Е_1004000031"/>
        <filter val="Е_1004500032"/>
        <filter val="Е_1034000002"/>
        <filter val="Е_1234000028"/>
      </filters>
    </filterColumn>
  </autoFilter>
  <mergeCells count="52">
    <mergeCell ref="BJ17:BK17"/>
    <mergeCell ref="AZ17:BA17"/>
    <mergeCell ref="BB17:BC17"/>
    <mergeCell ref="BD17:BE17"/>
    <mergeCell ref="BF17:BG17"/>
    <mergeCell ref="BH17:BI17"/>
    <mergeCell ref="AP17:AQ17"/>
    <mergeCell ref="AR17:AS17"/>
    <mergeCell ref="AT17:AU17"/>
    <mergeCell ref="AV17:AW17"/>
    <mergeCell ref="AX17:AY17"/>
    <mergeCell ref="AF17:AG17"/>
    <mergeCell ref="AH17:AI17"/>
    <mergeCell ref="AJ17:AK17"/>
    <mergeCell ref="AL17:AM17"/>
    <mergeCell ref="AN17:AO17"/>
    <mergeCell ref="V17:W17"/>
    <mergeCell ref="X17:Y17"/>
    <mergeCell ref="Z17:AA17"/>
    <mergeCell ref="AB17:AC17"/>
    <mergeCell ref="AD17:AE17"/>
    <mergeCell ref="L17:M17"/>
    <mergeCell ref="N17:O17"/>
    <mergeCell ref="P17:Q17"/>
    <mergeCell ref="R17:S17"/>
    <mergeCell ref="T17:U17"/>
    <mergeCell ref="A15:A18"/>
    <mergeCell ref="B15:B18"/>
    <mergeCell ref="C15:C18"/>
    <mergeCell ref="D15:AO15"/>
    <mergeCell ref="AP15:BK15"/>
    <mergeCell ref="D16:W16"/>
    <mergeCell ref="X16:AO16"/>
    <mergeCell ref="AP16:AU16"/>
    <mergeCell ref="AV16:AY16"/>
    <mergeCell ref="AZ16:BE16"/>
    <mergeCell ref="BF16:BI16"/>
    <mergeCell ref="BJ16:BK16"/>
    <mergeCell ref="D17:E17"/>
    <mergeCell ref="F17:G17"/>
    <mergeCell ref="H17:I17"/>
    <mergeCell ref="J17:K17"/>
    <mergeCell ref="A8:AQ8"/>
    <mergeCell ref="A10:AQ10"/>
    <mergeCell ref="A12:AQ12"/>
    <mergeCell ref="A13:AQ13"/>
    <mergeCell ref="A14:AQ14"/>
    <mergeCell ref="K2:L2"/>
    <mergeCell ref="M2:N2"/>
    <mergeCell ref="A4:AQ4"/>
    <mergeCell ref="A5:AQ5"/>
    <mergeCell ref="A7:AQ7"/>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rgb="FFFF0000"/>
    <pageSetUpPr fitToPage="1"/>
  </sheetPr>
  <dimension ref="A1:BK144"/>
  <sheetViews>
    <sheetView view="pageBreakPreview" topLeftCell="A16" zoomScale="75" zoomScaleNormal="75" zoomScaleSheetLayoutView="75" workbookViewId="0">
      <pane xSplit="3" ySplit="4" topLeftCell="D20" activePane="bottomRight" state="frozen"/>
      <selection activeCell="A16" sqref="A16"/>
      <selection pane="topRight" activeCell="D16" sqref="D16"/>
      <selection pane="bottomLeft" activeCell="A20" sqref="A20"/>
      <selection pane="bottomRight" activeCell="H65" sqref="H65"/>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22.5" x14ac:dyDescent="0.25">
      <c r="A1" s="129"/>
      <c r="C1" s="131"/>
      <c r="AQ1" s="132" t="s">
        <v>0</v>
      </c>
    </row>
    <row r="2" spans="1:63" s="130" customFormat="1" ht="56.25" x14ac:dyDescent="0.25">
      <c r="A2" s="129"/>
      <c r="C2" s="131"/>
      <c r="J2" s="336"/>
      <c r="K2" s="406"/>
      <c r="L2" s="406"/>
      <c r="M2" s="406"/>
      <c r="N2" s="406"/>
      <c r="O2" s="336"/>
      <c r="AQ2" s="132" t="s">
        <v>1</v>
      </c>
    </row>
    <row r="3" spans="1:63" s="130" customFormat="1" ht="33.75" x14ac:dyDescent="0.25">
      <c r="A3" s="129"/>
      <c r="C3" s="131"/>
      <c r="J3" s="133"/>
      <c r="K3" s="133"/>
      <c r="L3" s="133"/>
      <c r="M3" s="133"/>
      <c r="N3" s="133"/>
      <c r="O3" s="133"/>
      <c r="AQ3" s="132" t="s">
        <v>2</v>
      </c>
    </row>
    <row r="4" spans="1:63" ht="18.75" x14ac:dyDescent="0.25">
      <c r="A4" s="407" t="s">
        <v>3</v>
      </c>
      <c r="B4" s="407"/>
      <c r="C4" s="407"/>
      <c r="D4" s="407"/>
      <c r="E4" s="407"/>
      <c r="F4" s="407"/>
      <c r="G4" s="407"/>
      <c r="H4" s="407"/>
      <c r="I4" s="407"/>
      <c r="J4" s="407"/>
      <c r="K4" s="407"/>
      <c r="L4" s="407"/>
      <c r="M4" s="407"/>
      <c r="N4" s="407"/>
      <c r="O4" s="407"/>
      <c r="P4" s="407"/>
      <c r="Q4" s="407"/>
      <c r="R4" s="407"/>
      <c r="S4" s="407"/>
      <c r="T4" s="407"/>
      <c r="U4" s="407"/>
      <c r="V4" s="407"/>
      <c r="W4" s="407"/>
      <c r="X4" s="407"/>
      <c r="Y4" s="407"/>
      <c r="Z4" s="407"/>
      <c r="AA4" s="407"/>
      <c r="AB4" s="407"/>
      <c r="AC4" s="407"/>
      <c r="AD4" s="407"/>
      <c r="AE4" s="407"/>
      <c r="AF4" s="407"/>
      <c r="AG4" s="407"/>
      <c r="AH4" s="407"/>
      <c r="AI4" s="407"/>
      <c r="AJ4" s="407"/>
      <c r="AK4" s="407"/>
      <c r="AL4" s="407"/>
      <c r="AM4" s="407"/>
      <c r="AN4" s="407"/>
      <c r="AO4" s="407"/>
      <c r="AP4" s="407"/>
      <c r="AQ4" s="407"/>
    </row>
    <row r="5" spans="1:63" ht="18.75" x14ac:dyDescent="0.25">
      <c r="A5" s="407" t="s">
        <v>1167</v>
      </c>
      <c r="B5" s="407"/>
      <c r="C5" s="407"/>
      <c r="D5" s="407"/>
      <c r="E5" s="407"/>
      <c r="F5" s="407"/>
      <c r="G5" s="407"/>
      <c r="H5" s="407"/>
      <c r="I5" s="407"/>
      <c r="J5" s="407"/>
      <c r="K5" s="407"/>
      <c r="L5" s="407"/>
      <c r="M5" s="407"/>
      <c r="N5" s="407"/>
      <c r="O5" s="407"/>
      <c r="P5" s="407"/>
      <c r="Q5" s="407"/>
      <c r="R5" s="407"/>
      <c r="S5" s="407"/>
      <c r="T5" s="407"/>
      <c r="U5" s="407"/>
      <c r="V5" s="407"/>
      <c r="W5" s="407"/>
      <c r="X5" s="407"/>
      <c r="Y5" s="407"/>
      <c r="Z5" s="407"/>
      <c r="AA5" s="407"/>
      <c r="AB5" s="407"/>
      <c r="AC5" s="407"/>
      <c r="AD5" s="407"/>
      <c r="AE5" s="407"/>
      <c r="AF5" s="407"/>
      <c r="AG5" s="407"/>
      <c r="AH5" s="407"/>
      <c r="AI5" s="407"/>
      <c r="AJ5" s="407"/>
      <c r="AK5" s="407"/>
      <c r="AL5" s="407"/>
      <c r="AM5" s="407"/>
      <c r="AN5" s="407"/>
      <c r="AO5" s="407"/>
      <c r="AP5" s="407"/>
      <c r="AQ5" s="407"/>
    </row>
    <row r="7" spans="1:63" ht="18.75" x14ac:dyDescent="0.25">
      <c r="A7" s="408" t="s">
        <v>1164</v>
      </c>
      <c r="B7" s="408"/>
      <c r="C7" s="408"/>
      <c r="D7" s="408"/>
      <c r="E7" s="408"/>
      <c r="F7" s="408"/>
      <c r="G7" s="408"/>
      <c r="H7" s="408"/>
      <c r="I7" s="408"/>
      <c r="J7" s="408"/>
      <c r="K7" s="408"/>
      <c r="L7" s="408"/>
      <c r="M7" s="408"/>
      <c r="N7" s="408"/>
      <c r="O7" s="408"/>
      <c r="P7" s="408"/>
      <c r="Q7" s="408"/>
      <c r="R7" s="408"/>
      <c r="S7" s="408"/>
      <c r="T7" s="408"/>
      <c r="U7" s="408"/>
      <c r="V7" s="408"/>
      <c r="W7" s="408"/>
      <c r="X7" s="408"/>
      <c r="Y7" s="408"/>
      <c r="Z7" s="408"/>
      <c r="AA7" s="408"/>
      <c r="AB7" s="408"/>
      <c r="AC7" s="408"/>
      <c r="AD7" s="408"/>
      <c r="AE7" s="408"/>
      <c r="AF7" s="408"/>
      <c r="AG7" s="408"/>
      <c r="AH7" s="408"/>
      <c r="AI7" s="408"/>
      <c r="AJ7" s="408"/>
      <c r="AK7" s="408"/>
      <c r="AL7" s="408"/>
      <c r="AM7" s="408"/>
      <c r="AN7" s="408"/>
      <c r="AO7" s="408"/>
      <c r="AP7" s="408"/>
      <c r="AQ7" s="408"/>
    </row>
    <row r="8" spans="1:63" ht="15.75" x14ac:dyDescent="0.25">
      <c r="A8" s="409" t="s">
        <v>5</v>
      </c>
      <c r="B8" s="409"/>
      <c r="C8" s="409"/>
      <c r="D8" s="409"/>
      <c r="E8" s="409"/>
      <c r="F8" s="409"/>
      <c r="G8" s="409"/>
      <c r="H8" s="409"/>
      <c r="I8" s="409"/>
      <c r="J8" s="409"/>
      <c r="K8" s="409"/>
      <c r="L8" s="409"/>
      <c r="M8" s="409"/>
      <c r="N8" s="409"/>
      <c r="O8" s="409"/>
      <c r="P8" s="409"/>
      <c r="Q8" s="409"/>
      <c r="R8" s="409"/>
      <c r="S8" s="409"/>
      <c r="T8" s="409"/>
      <c r="U8" s="409"/>
      <c r="V8" s="409"/>
      <c r="W8" s="409"/>
      <c r="X8" s="409"/>
      <c r="Y8" s="409"/>
      <c r="Z8" s="409"/>
      <c r="AA8" s="409"/>
      <c r="AB8" s="409"/>
      <c r="AC8" s="409"/>
      <c r="AD8" s="409"/>
      <c r="AE8" s="409"/>
      <c r="AF8" s="409"/>
      <c r="AG8" s="409"/>
      <c r="AH8" s="409"/>
      <c r="AI8" s="409"/>
      <c r="AJ8" s="409"/>
      <c r="AK8" s="409"/>
      <c r="AL8" s="409"/>
      <c r="AM8" s="409"/>
      <c r="AN8" s="409"/>
      <c r="AO8" s="409"/>
      <c r="AP8" s="409"/>
      <c r="AQ8" s="409"/>
    </row>
    <row r="10" spans="1:63" ht="18.75" x14ac:dyDescent="0.25">
      <c r="A10" s="408" t="s">
        <v>669</v>
      </c>
      <c r="B10" s="408"/>
      <c r="C10" s="408"/>
      <c r="D10" s="408"/>
      <c r="E10" s="408"/>
      <c r="F10" s="408"/>
      <c r="G10" s="408"/>
      <c r="H10" s="408"/>
      <c r="I10" s="408"/>
      <c r="J10" s="408"/>
      <c r="K10" s="408"/>
      <c r="L10" s="408"/>
      <c r="M10" s="408"/>
      <c r="N10" s="408"/>
      <c r="O10" s="408"/>
      <c r="P10" s="408"/>
      <c r="Q10" s="408"/>
      <c r="R10" s="408"/>
      <c r="S10" s="408"/>
      <c r="T10" s="408"/>
      <c r="U10" s="408"/>
      <c r="V10" s="408"/>
      <c r="W10" s="408"/>
      <c r="X10" s="408"/>
      <c r="Y10" s="408"/>
      <c r="Z10" s="408"/>
      <c r="AA10" s="408"/>
      <c r="AB10" s="408"/>
      <c r="AC10" s="408"/>
      <c r="AD10" s="408"/>
      <c r="AE10" s="408"/>
      <c r="AF10" s="408"/>
      <c r="AG10" s="408"/>
      <c r="AH10" s="408"/>
      <c r="AI10" s="408"/>
      <c r="AJ10" s="408"/>
      <c r="AK10" s="408"/>
      <c r="AL10" s="408"/>
      <c r="AM10" s="408"/>
      <c r="AN10" s="408"/>
      <c r="AO10" s="408"/>
      <c r="AP10" s="408"/>
      <c r="AQ10" s="408"/>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08" t="s">
        <v>863</v>
      </c>
      <c r="B12" s="408"/>
      <c r="C12" s="408"/>
      <c r="D12" s="408"/>
      <c r="E12" s="408"/>
      <c r="F12" s="408"/>
      <c r="G12" s="408"/>
      <c r="H12" s="408"/>
      <c r="I12" s="408"/>
      <c r="J12" s="408"/>
      <c r="K12" s="408"/>
      <c r="L12" s="408"/>
      <c r="M12" s="408"/>
      <c r="N12" s="408"/>
      <c r="O12" s="408"/>
      <c r="P12" s="408"/>
      <c r="Q12" s="408"/>
      <c r="R12" s="408"/>
      <c r="S12" s="408"/>
      <c r="T12" s="408"/>
      <c r="U12" s="408"/>
      <c r="V12" s="408"/>
      <c r="W12" s="408"/>
      <c r="X12" s="408"/>
      <c r="Y12" s="408"/>
      <c r="Z12" s="408"/>
      <c r="AA12" s="408"/>
      <c r="AB12" s="408"/>
      <c r="AC12" s="408"/>
      <c r="AD12" s="408"/>
      <c r="AE12" s="408"/>
      <c r="AF12" s="408"/>
      <c r="AG12" s="408"/>
      <c r="AH12" s="408"/>
      <c r="AI12" s="408"/>
      <c r="AJ12" s="408"/>
      <c r="AK12" s="408"/>
      <c r="AL12" s="408"/>
      <c r="AM12" s="408"/>
      <c r="AN12" s="408"/>
      <c r="AO12" s="408"/>
      <c r="AP12" s="408"/>
      <c r="AQ12" s="408"/>
      <c r="AR12" s="140"/>
      <c r="AS12" s="140"/>
      <c r="AT12" s="140"/>
      <c r="AU12" s="140"/>
      <c r="AV12" s="140"/>
      <c r="AW12" s="140"/>
      <c r="AX12" s="140"/>
      <c r="AY12" s="140"/>
      <c r="AZ12" s="140"/>
      <c r="BA12" s="140"/>
      <c r="BB12" s="140"/>
      <c r="BC12" s="140"/>
      <c r="BD12" s="140"/>
    </row>
    <row r="13" spans="1:63" s="141" customFormat="1" ht="15" x14ac:dyDescent="0.25">
      <c r="A13" s="411" t="s">
        <v>8</v>
      </c>
      <c r="B13" s="411"/>
      <c r="C13" s="411"/>
      <c r="D13" s="411"/>
      <c r="E13" s="411"/>
      <c r="F13" s="411"/>
      <c r="G13" s="411"/>
      <c r="H13" s="411"/>
      <c r="I13" s="411"/>
      <c r="J13" s="411"/>
      <c r="K13" s="411"/>
      <c r="L13" s="411"/>
      <c r="M13" s="411"/>
      <c r="N13" s="411"/>
      <c r="O13" s="411"/>
      <c r="P13" s="411"/>
      <c r="Q13" s="411"/>
      <c r="R13" s="411"/>
      <c r="S13" s="411"/>
      <c r="T13" s="411"/>
      <c r="U13" s="411"/>
      <c r="V13" s="411"/>
      <c r="W13" s="411"/>
      <c r="X13" s="411"/>
      <c r="Y13" s="411"/>
      <c r="Z13" s="411"/>
      <c r="AA13" s="411"/>
      <c r="AB13" s="411"/>
      <c r="AC13" s="411"/>
      <c r="AD13" s="411"/>
      <c r="AE13" s="411"/>
      <c r="AF13" s="411"/>
      <c r="AG13" s="411"/>
      <c r="AH13" s="411"/>
      <c r="AI13" s="411"/>
      <c r="AJ13" s="411"/>
      <c r="AK13" s="411"/>
      <c r="AL13" s="411"/>
      <c r="AM13" s="411"/>
      <c r="AN13" s="411"/>
      <c r="AO13" s="411"/>
      <c r="AP13" s="411"/>
      <c r="AQ13" s="411"/>
      <c r="AR13" s="142"/>
      <c r="AS13" s="142"/>
      <c r="AT13" s="142"/>
      <c r="AU13" s="142"/>
      <c r="AV13" s="142"/>
      <c r="AW13" s="142"/>
      <c r="AX13" s="142"/>
      <c r="AY13" s="142"/>
      <c r="AZ13" s="142"/>
      <c r="BA13" s="142"/>
      <c r="BB13" s="142"/>
      <c r="BC13" s="142"/>
      <c r="BD13" s="142"/>
    </row>
    <row r="14" spans="1:63" s="141" customFormat="1" ht="18.75" x14ac:dyDescent="0.25">
      <c r="A14" s="408"/>
      <c r="B14" s="408"/>
      <c r="C14" s="408"/>
      <c r="D14" s="408"/>
      <c r="E14" s="408"/>
      <c r="F14" s="408"/>
      <c r="G14" s="408"/>
      <c r="H14" s="408"/>
      <c r="I14" s="408"/>
      <c r="J14" s="408"/>
      <c r="K14" s="408"/>
      <c r="L14" s="408"/>
      <c r="M14" s="408"/>
      <c r="N14" s="408"/>
      <c r="O14" s="408"/>
      <c r="P14" s="408"/>
      <c r="Q14" s="408"/>
      <c r="R14" s="408"/>
      <c r="S14" s="408"/>
      <c r="T14" s="408"/>
      <c r="U14" s="408"/>
      <c r="V14" s="408"/>
      <c r="W14" s="408"/>
      <c r="X14" s="408"/>
      <c r="Y14" s="408"/>
      <c r="Z14" s="408"/>
      <c r="AA14" s="408"/>
      <c r="AB14" s="408"/>
      <c r="AC14" s="408"/>
      <c r="AD14" s="408"/>
      <c r="AE14" s="408"/>
      <c r="AF14" s="408"/>
      <c r="AG14" s="408"/>
      <c r="AH14" s="408"/>
      <c r="AI14" s="408"/>
      <c r="AJ14" s="408"/>
      <c r="AK14" s="408"/>
      <c r="AL14" s="408"/>
      <c r="AM14" s="408"/>
      <c r="AN14" s="408"/>
      <c r="AO14" s="408"/>
      <c r="AP14" s="408"/>
      <c r="AQ14" s="408"/>
      <c r="AR14" s="140"/>
      <c r="AS14" s="140"/>
      <c r="AT14" s="140"/>
      <c r="AU14" s="140"/>
      <c r="AV14" s="140"/>
      <c r="AW14" s="140"/>
      <c r="AX14" s="140"/>
      <c r="AY14" s="140"/>
      <c r="AZ14" s="140"/>
      <c r="BA14" s="140"/>
      <c r="BB14" s="140"/>
      <c r="BC14" s="140"/>
      <c r="BD14" s="140"/>
    </row>
    <row r="15" spans="1:63" ht="15.75" customHeight="1" x14ac:dyDescent="0.25">
      <c r="A15" s="412" t="s">
        <v>9</v>
      </c>
      <c r="B15" s="405" t="s">
        <v>10</v>
      </c>
      <c r="C15" s="405" t="s">
        <v>11</v>
      </c>
      <c r="D15" s="415" t="s">
        <v>12</v>
      </c>
      <c r="E15" s="415"/>
      <c r="F15" s="415"/>
      <c r="G15" s="415"/>
      <c r="H15" s="415"/>
      <c r="I15" s="415"/>
      <c r="J15" s="415"/>
      <c r="K15" s="415"/>
      <c r="L15" s="415"/>
      <c r="M15" s="415"/>
      <c r="N15" s="415"/>
      <c r="O15" s="415"/>
      <c r="P15" s="415"/>
      <c r="Q15" s="415"/>
      <c r="R15" s="415"/>
      <c r="S15" s="415"/>
      <c r="T15" s="415"/>
      <c r="U15" s="415"/>
      <c r="V15" s="415"/>
      <c r="W15" s="415"/>
      <c r="X15" s="415"/>
      <c r="Y15" s="415"/>
      <c r="Z15" s="415"/>
      <c r="AA15" s="415"/>
      <c r="AB15" s="415"/>
      <c r="AC15" s="415"/>
      <c r="AD15" s="415"/>
      <c r="AE15" s="415"/>
      <c r="AF15" s="415"/>
      <c r="AG15" s="415"/>
      <c r="AH15" s="415"/>
      <c r="AI15" s="415"/>
      <c r="AJ15" s="415"/>
      <c r="AK15" s="415"/>
      <c r="AL15" s="415"/>
      <c r="AM15" s="415"/>
      <c r="AN15" s="415"/>
      <c r="AO15" s="415"/>
      <c r="AP15" s="415" t="s">
        <v>12</v>
      </c>
      <c r="AQ15" s="415"/>
      <c r="AR15" s="415"/>
      <c r="AS15" s="415"/>
      <c r="AT15" s="415"/>
      <c r="AU15" s="415"/>
      <c r="AV15" s="415"/>
      <c r="AW15" s="415"/>
      <c r="AX15" s="415"/>
      <c r="AY15" s="415"/>
      <c r="AZ15" s="415"/>
      <c r="BA15" s="415"/>
      <c r="BB15" s="415"/>
      <c r="BC15" s="415"/>
      <c r="BD15" s="415"/>
      <c r="BE15" s="415"/>
      <c r="BF15" s="415"/>
      <c r="BG15" s="415"/>
      <c r="BH15" s="415"/>
      <c r="BI15" s="415"/>
      <c r="BJ15" s="415"/>
      <c r="BK15" s="415"/>
    </row>
    <row r="16" spans="1:63" ht="63" customHeight="1" x14ac:dyDescent="0.25">
      <c r="A16" s="412"/>
      <c r="B16" s="405"/>
      <c r="C16" s="405"/>
      <c r="D16" s="415" t="s">
        <v>13</v>
      </c>
      <c r="E16" s="415"/>
      <c r="F16" s="415"/>
      <c r="G16" s="415"/>
      <c r="H16" s="415"/>
      <c r="I16" s="415"/>
      <c r="J16" s="415"/>
      <c r="K16" s="415"/>
      <c r="L16" s="415"/>
      <c r="M16" s="415"/>
      <c r="N16" s="415"/>
      <c r="O16" s="415"/>
      <c r="P16" s="415"/>
      <c r="Q16" s="415"/>
      <c r="R16" s="415"/>
      <c r="S16" s="415"/>
      <c r="T16" s="415"/>
      <c r="U16" s="415"/>
      <c r="V16" s="415"/>
      <c r="W16" s="415"/>
      <c r="X16" s="415" t="s">
        <v>1100</v>
      </c>
      <c r="Y16" s="415"/>
      <c r="Z16" s="415"/>
      <c r="AA16" s="415"/>
      <c r="AB16" s="415"/>
      <c r="AC16" s="415"/>
      <c r="AD16" s="415"/>
      <c r="AE16" s="415"/>
      <c r="AF16" s="415"/>
      <c r="AG16" s="415"/>
      <c r="AH16" s="415"/>
      <c r="AI16" s="415"/>
      <c r="AJ16" s="415"/>
      <c r="AK16" s="415"/>
      <c r="AL16" s="415"/>
      <c r="AM16" s="415"/>
      <c r="AN16" s="415"/>
      <c r="AO16" s="415"/>
      <c r="AP16" s="415" t="s">
        <v>14</v>
      </c>
      <c r="AQ16" s="415"/>
      <c r="AR16" s="415"/>
      <c r="AS16" s="415"/>
      <c r="AT16" s="415"/>
      <c r="AU16" s="415"/>
      <c r="AV16" s="415" t="s">
        <v>15</v>
      </c>
      <c r="AW16" s="415"/>
      <c r="AX16" s="415"/>
      <c r="AY16" s="415"/>
      <c r="AZ16" s="415" t="s">
        <v>16</v>
      </c>
      <c r="BA16" s="415"/>
      <c r="BB16" s="415"/>
      <c r="BC16" s="415"/>
      <c r="BD16" s="415"/>
      <c r="BE16" s="415"/>
      <c r="BF16" s="415" t="s">
        <v>17</v>
      </c>
      <c r="BG16" s="415"/>
      <c r="BH16" s="415"/>
      <c r="BI16" s="415"/>
      <c r="BJ16" s="415" t="s">
        <v>18</v>
      </c>
      <c r="BK16" s="415"/>
    </row>
    <row r="17" spans="1:63" ht="233.25" customHeight="1" x14ac:dyDescent="0.25">
      <c r="A17" s="412"/>
      <c r="B17" s="405"/>
      <c r="C17" s="405"/>
      <c r="D17" s="416" t="s">
        <v>1101</v>
      </c>
      <c r="E17" s="416"/>
      <c r="F17" s="416" t="s">
        <v>1102</v>
      </c>
      <c r="G17" s="416"/>
      <c r="H17" s="416" t="s">
        <v>1103</v>
      </c>
      <c r="I17" s="416"/>
      <c r="J17" s="416" t="s">
        <v>1104</v>
      </c>
      <c r="K17" s="416"/>
      <c r="L17" s="416" t="s">
        <v>1105</v>
      </c>
      <c r="M17" s="416"/>
      <c r="N17" s="416" t="s">
        <v>1106</v>
      </c>
      <c r="O17" s="416"/>
      <c r="P17" s="416" t="s">
        <v>1107</v>
      </c>
      <c r="Q17" s="416"/>
      <c r="R17" s="416" t="s">
        <v>1108</v>
      </c>
      <c r="S17" s="416"/>
      <c r="T17" s="416" t="s">
        <v>1109</v>
      </c>
      <c r="U17" s="416"/>
      <c r="V17" s="416" t="s">
        <v>1110</v>
      </c>
      <c r="W17" s="416"/>
      <c r="X17" s="416" t="s">
        <v>1111</v>
      </c>
      <c r="Y17" s="416"/>
      <c r="Z17" s="416" t="s">
        <v>1112</v>
      </c>
      <c r="AA17" s="416"/>
      <c r="AB17" s="416" t="s">
        <v>1113</v>
      </c>
      <c r="AC17" s="416"/>
      <c r="AD17" s="416" t="s">
        <v>1114</v>
      </c>
      <c r="AE17" s="416"/>
      <c r="AF17" s="416" t="s">
        <v>1115</v>
      </c>
      <c r="AG17" s="416"/>
      <c r="AH17" s="416" t="s">
        <v>1116</v>
      </c>
      <c r="AI17" s="416"/>
      <c r="AJ17" s="416" t="s">
        <v>1117</v>
      </c>
      <c r="AK17" s="416"/>
      <c r="AL17" s="416" t="s">
        <v>1118</v>
      </c>
      <c r="AM17" s="416"/>
      <c r="AN17" s="416" t="s">
        <v>1119</v>
      </c>
      <c r="AO17" s="416"/>
      <c r="AP17" s="416" t="s">
        <v>1120</v>
      </c>
      <c r="AQ17" s="416"/>
      <c r="AR17" s="416" t="s">
        <v>1121</v>
      </c>
      <c r="AS17" s="416"/>
      <c r="AT17" s="416" t="s">
        <v>1122</v>
      </c>
      <c r="AU17" s="416"/>
      <c r="AV17" s="416" t="s">
        <v>1123</v>
      </c>
      <c r="AW17" s="416"/>
      <c r="AX17" s="416" t="s">
        <v>1124</v>
      </c>
      <c r="AY17" s="416"/>
      <c r="AZ17" s="416" t="s">
        <v>1125</v>
      </c>
      <c r="BA17" s="416"/>
      <c r="BB17" s="416" t="s">
        <v>1126</v>
      </c>
      <c r="BC17" s="416"/>
      <c r="BD17" s="416" t="s">
        <v>1127</v>
      </c>
      <c r="BE17" s="416"/>
      <c r="BF17" s="416" t="s">
        <v>1128</v>
      </c>
      <c r="BG17" s="416"/>
      <c r="BH17" s="416" t="s">
        <v>1129</v>
      </c>
      <c r="BI17" s="416"/>
      <c r="BJ17" s="416" t="s">
        <v>19</v>
      </c>
      <c r="BK17" s="416"/>
    </row>
    <row r="18" spans="1:63" ht="71.25" customHeight="1" x14ac:dyDescent="0.25">
      <c r="A18" s="412"/>
      <c r="B18" s="405"/>
      <c r="C18" s="405"/>
      <c r="D18" s="331" t="s">
        <v>59</v>
      </c>
      <c r="E18" s="331" t="s">
        <v>1169</v>
      </c>
      <c r="F18" s="331" t="s">
        <v>59</v>
      </c>
      <c r="G18" s="331" t="s">
        <v>1169</v>
      </c>
      <c r="H18" s="331" t="s">
        <v>59</v>
      </c>
      <c r="I18" s="331" t="s">
        <v>1169</v>
      </c>
      <c r="J18" s="331" t="s">
        <v>59</v>
      </c>
      <c r="K18" s="331" t="s">
        <v>1169</v>
      </c>
      <c r="L18" s="331" t="s">
        <v>59</v>
      </c>
      <c r="M18" s="331" t="s">
        <v>1169</v>
      </c>
      <c r="N18" s="331" t="s">
        <v>59</v>
      </c>
      <c r="O18" s="331" t="s">
        <v>1169</v>
      </c>
      <c r="P18" s="331" t="s">
        <v>59</v>
      </c>
      <c r="Q18" s="331" t="s">
        <v>1169</v>
      </c>
      <c r="R18" s="331" t="s">
        <v>59</v>
      </c>
      <c r="S18" s="331" t="s">
        <v>1169</v>
      </c>
      <c r="T18" s="331" t="s">
        <v>59</v>
      </c>
      <c r="U18" s="331" t="s">
        <v>1169</v>
      </c>
      <c r="V18" s="331" t="s">
        <v>59</v>
      </c>
      <c r="W18" s="331" t="s">
        <v>1169</v>
      </c>
      <c r="X18" s="331" t="s">
        <v>59</v>
      </c>
      <c r="Y18" s="331" t="s">
        <v>1169</v>
      </c>
      <c r="Z18" s="331" t="s">
        <v>59</v>
      </c>
      <c r="AA18" s="331" t="s">
        <v>1169</v>
      </c>
      <c r="AB18" s="331" t="s">
        <v>59</v>
      </c>
      <c r="AC18" s="331" t="s">
        <v>1169</v>
      </c>
      <c r="AD18" s="331" t="s">
        <v>59</v>
      </c>
      <c r="AE18" s="331" t="s">
        <v>1169</v>
      </c>
      <c r="AF18" s="331" t="s">
        <v>59</v>
      </c>
      <c r="AG18" s="331" t="s">
        <v>1169</v>
      </c>
      <c r="AH18" s="331" t="s">
        <v>59</v>
      </c>
      <c r="AI18" s="331" t="s">
        <v>1169</v>
      </c>
      <c r="AJ18" s="331" t="s">
        <v>59</v>
      </c>
      <c r="AK18" s="331" t="s">
        <v>1169</v>
      </c>
      <c r="AL18" s="331" t="s">
        <v>59</v>
      </c>
      <c r="AM18" s="331" t="s">
        <v>1169</v>
      </c>
      <c r="AN18" s="331" t="s">
        <v>59</v>
      </c>
      <c r="AO18" s="331" t="s">
        <v>1169</v>
      </c>
      <c r="AP18" s="331" t="s">
        <v>59</v>
      </c>
      <c r="AQ18" s="331" t="s">
        <v>1169</v>
      </c>
      <c r="AR18" s="331" t="s">
        <v>59</v>
      </c>
      <c r="AS18" s="331" t="s">
        <v>1169</v>
      </c>
      <c r="AT18" s="331" t="s">
        <v>59</v>
      </c>
      <c r="AU18" s="331" t="s">
        <v>1169</v>
      </c>
      <c r="AV18" s="331" t="s">
        <v>59</v>
      </c>
      <c r="AW18" s="331" t="s">
        <v>1169</v>
      </c>
      <c r="AX18" s="331" t="s">
        <v>59</v>
      </c>
      <c r="AY18" s="331" t="s">
        <v>1169</v>
      </c>
      <c r="AZ18" s="331" t="s">
        <v>59</v>
      </c>
      <c r="BA18" s="331" t="s">
        <v>1169</v>
      </c>
      <c r="BB18" s="331" t="s">
        <v>59</v>
      </c>
      <c r="BC18" s="331" t="s">
        <v>1169</v>
      </c>
      <c r="BD18" s="331" t="s">
        <v>59</v>
      </c>
      <c r="BE18" s="331" t="s">
        <v>1169</v>
      </c>
      <c r="BF18" s="331" t="s">
        <v>59</v>
      </c>
      <c r="BG18" s="331" t="s">
        <v>1169</v>
      </c>
      <c r="BH18" s="331" t="s">
        <v>59</v>
      </c>
      <c r="BI18" s="331" t="s">
        <v>1169</v>
      </c>
      <c r="BJ18" s="331" t="s">
        <v>59</v>
      </c>
      <c r="BK18" s="331" t="s">
        <v>1169</v>
      </c>
    </row>
    <row r="19" spans="1:63" s="143" customFormat="1" ht="15.75" x14ac:dyDescent="0.25">
      <c r="A19" s="334">
        <v>1</v>
      </c>
      <c r="B19" s="335">
        <v>2</v>
      </c>
      <c r="C19" s="335">
        <v>3</v>
      </c>
      <c r="D19" s="330" t="s">
        <v>20</v>
      </c>
      <c r="E19" s="330" t="s">
        <v>21</v>
      </c>
      <c r="F19" s="330" t="s">
        <v>22</v>
      </c>
      <c r="G19" s="330" t="s">
        <v>23</v>
      </c>
      <c r="H19" s="330" t="s">
        <v>1130</v>
      </c>
      <c r="I19" s="330" t="s">
        <v>1131</v>
      </c>
      <c r="J19" s="330" t="s">
        <v>1132</v>
      </c>
      <c r="K19" s="330" t="s">
        <v>1133</v>
      </c>
      <c r="L19" s="330" t="s">
        <v>1134</v>
      </c>
      <c r="M19" s="330" t="s">
        <v>1135</v>
      </c>
      <c r="N19" s="330" t="s">
        <v>1136</v>
      </c>
      <c r="O19" s="330" t="s">
        <v>1137</v>
      </c>
      <c r="P19" s="330" t="s">
        <v>1138</v>
      </c>
      <c r="Q19" s="330" t="s">
        <v>1139</v>
      </c>
      <c r="R19" s="330" t="s">
        <v>1140</v>
      </c>
      <c r="S19" s="330" t="s">
        <v>1141</v>
      </c>
      <c r="T19" s="330" t="s">
        <v>1142</v>
      </c>
      <c r="U19" s="330" t="s">
        <v>1143</v>
      </c>
      <c r="V19" s="330" t="s">
        <v>1144</v>
      </c>
      <c r="W19" s="330" t="s">
        <v>1145</v>
      </c>
      <c r="X19" s="330" t="s">
        <v>24</v>
      </c>
      <c r="Y19" s="330" t="s">
        <v>25</v>
      </c>
      <c r="Z19" s="330" t="s">
        <v>26</v>
      </c>
      <c r="AA19" s="330" t="s">
        <v>27</v>
      </c>
      <c r="AB19" s="330" t="s">
        <v>470</v>
      </c>
      <c r="AC19" s="330" t="s">
        <v>1146</v>
      </c>
      <c r="AD19" s="330" t="s">
        <v>1147</v>
      </c>
      <c r="AE19" s="330" t="s">
        <v>1148</v>
      </c>
      <c r="AF19" s="330" t="s">
        <v>1149</v>
      </c>
      <c r="AG19" s="330" t="s">
        <v>1150</v>
      </c>
      <c r="AH19" s="330" t="s">
        <v>1151</v>
      </c>
      <c r="AI19" s="330" t="s">
        <v>1152</v>
      </c>
      <c r="AJ19" s="330" t="s">
        <v>1153</v>
      </c>
      <c r="AK19" s="330" t="s">
        <v>1154</v>
      </c>
      <c r="AL19" s="330" t="s">
        <v>1155</v>
      </c>
      <c r="AM19" s="330" t="s">
        <v>1156</v>
      </c>
      <c r="AN19" s="330" t="s">
        <v>1157</v>
      </c>
      <c r="AO19" s="330" t="s">
        <v>1158</v>
      </c>
      <c r="AP19" s="330" t="s">
        <v>28</v>
      </c>
      <c r="AQ19" s="330" t="s">
        <v>29</v>
      </c>
      <c r="AR19" s="330" t="s">
        <v>30</v>
      </c>
      <c r="AS19" s="330" t="s">
        <v>31</v>
      </c>
      <c r="AT19" s="330" t="s">
        <v>1159</v>
      </c>
      <c r="AU19" s="330" t="s">
        <v>1160</v>
      </c>
      <c r="AV19" s="330" t="s">
        <v>32</v>
      </c>
      <c r="AW19" s="330" t="s">
        <v>33</v>
      </c>
      <c r="AX19" s="330" t="s">
        <v>34</v>
      </c>
      <c r="AY19" s="330" t="s">
        <v>35</v>
      </c>
      <c r="AZ19" s="330" t="s">
        <v>36</v>
      </c>
      <c r="BA19" s="330" t="s">
        <v>37</v>
      </c>
      <c r="BB19" s="330" t="s">
        <v>38</v>
      </c>
      <c r="BC19" s="330" t="s">
        <v>39</v>
      </c>
      <c r="BD19" s="330" t="s">
        <v>1161</v>
      </c>
      <c r="BE19" s="330" t="s">
        <v>1162</v>
      </c>
      <c r="BF19" s="330" t="s">
        <v>40</v>
      </c>
      <c r="BG19" s="330" t="s">
        <v>41</v>
      </c>
      <c r="BH19" s="330" t="s">
        <v>42</v>
      </c>
      <c r="BI19" s="330" t="s">
        <v>43</v>
      </c>
      <c r="BJ19" s="332" t="s">
        <v>44</v>
      </c>
      <c r="BK19" s="332" t="s">
        <v>45</v>
      </c>
    </row>
    <row r="20" spans="1:63" s="143" customFormat="1" ht="31.5" hidden="1" x14ac:dyDescent="0.25">
      <c r="A20" s="128">
        <f>В0228_1037000158513_02_0_69_!A21</f>
        <v>0</v>
      </c>
      <c r="B20" s="144" t="str">
        <f>В0228_1037000158513_02_0_69_!B21</f>
        <v>ВСЕГО по инвестиционной программе, в том числе:</v>
      </c>
      <c r="C20" s="145" t="str">
        <f>В0228_1037000158513_02_0_69_!C21</f>
        <v>Г</v>
      </c>
      <c r="D20" s="215">
        <f t="shared" ref="D20:BK20" si="0">SUM(D21:D26)</f>
        <v>0</v>
      </c>
      <c r="E20" s="215">
        <f t="shared" si="0"/>
        <v>0</v>
      </c>
      <c r="F20" s="215">
        <f t="shared" si="0"/>
        <v>0</v>
      </c>
      <c r="G20" s="215">
        <f t="shared" si="0"/>
        <v>0</v>
      </c>
      <c r="H20" s="215">
        <f t="shared" si="0"/>
        <v>0</v>
      </c>
      <c r="I20" s="215">
        <f t="shared" si="0"/>
        <v>0</v>
      </c>
      <c r="J20" s="215">
        <f t="shared" si="0"/>
        <v>0</v>
      </c>
      <c r="K20" s="215">
        <f t="shared" si="0"/>
        <v>0</v>
      </c>
      <c r="L20" s="215">
        <f t="shared" si="0"/>
        <v>0</v>
      </c>
      <c r="M20" s="215">
        <f t="shared" si="0"/>
        <v>0</v>
      </c>
      <c r="N20" s="215">
        <f t="shared" si="0"/>
        <v>0</v>
      </c>
      <c r="O20" s="215">
        <f t="shared" si="0"/>
        <v>0</v>
      </c>
      <c r="P20" s="215">
        <f t="shared" si="0"/>
        <v>0</v>
      </c>
      <c r="Q20" s="215">
        <f t="shared" si="0"/>
        <v>0</v>
      </c>
      <c r="R20" s="215">
        <f t="shared" si="0"/>
        <v>0</v>
      </c>
      <c r="S20" s="215">
        <f t="shared" si="0"/>
        <v>0</v>
      </c>
      <c r="T20" s="215">
        <f t="shared" si="0"/>
        <v>0</v>
      </c>
      <c r="U20" s="215">
        <f t="shared" si="0"/>
        <v>0</v>
      </c>
      <c r="V20" s="215">
        <f t="shared" si="0"/>
        <v>0</v>
      </c>
      <c r="W20" s="215">
        <f t="shared" si="0"/>
        <v>0</v>
      </c>
      <c r="X20" s="215">
        <f t="shared" si="0"/>
        <v>0</v>
      </c>
      <c r="Y20" s="215">
        <f t="shared" si="0"/>
        <v>0</v>
      </c>
      <c r="Z20" s="215">
        <f t="shared" si="0"/>
        <v>0</v>
      </c>
      <c r="AA20" s="215">
        <f t="shared" si="0"/>
        <v>0</v>
      </c>
      <c r="AB20" s="215">
        <f t="shared" si="0"/>
        <v>0</v>
      </c>
      <c r="AC20" s="215">
        <f t="shared" si="0"/>
        <v>0</v>
      </c>
      <c r="AD20" s="215">
        <f t="shared" si="0"/>
        <v>0</v>
      </c>
      <c r="AE20" s="215">
        <f t="shared" si="0"/>
        <v>0</v>
      </c>
      <c r="AF20" s="215">
        <f t="shared" si="0"/>
        <v>0</v>
      </c>
      <c r="AG20" s="215">
        <f t="shared" si="0"/>
        <v>0</v>
      </c>
      <c r="AH20" s="215">
        <f t="shared" si="0"/>
        <v>0</v>
      </c>
      <c r="AI20" s="215">
        <f t="shared" si="0"/>
        <v>0</v>
      </c>
      <c r="AJ20" s="215">
        <f t="shared" si="0"/>
        <v>0</v>
      </c>
      <c r="AK20" s="215">
        <f t="shared" si="0"/>
        <v>0</v>
      </c>
      <c r="AL20" s="215">
        <f t="shared" si="0"/>
        <v>0</v>
      </c>
      <c r="AM20" s="215">
        <f t="shared" si="0"/>
        <v>0</v>
      </c>
      <c r="AN20" s="215">
        <f t="shared" si="0"/>
        <v>0</v>
      </c>
      <c r="AO20" s="215">
        <f t="shared" si="0"/>
        <v>0</v>
      </c>
      <c r="AP20" s="215">
        <f t="shared" si="0"/>
        <v>0</v>
      </c>
      <c r="AQ20" s="215">
        <f t="shared" si="0"/>
        <v>0</v>
      </c>
      <c r="AR20" s="215">
        <f t="shared" si="0"/>
        <v>0</v>
      </c>
      <c r="AS20" s="215">
        <f t="shared" si="0"/>
        <v>0</v>
      </c>
      <c r="AT20" s="215">
        <f t="shared" si="0"/>
        <v>0</v>
      </c>
      <c r="AU20" s="215">
        <f t="shared" si="0"/>
        <v>0</v>
      </c>
      <c r="AV20" s="215">
        <f t="shared" si="0"/>
        <v>0</v>
      </c>
      <c r="AW20" s="215">
        <f t="shared" si="0"/>
        <v>0</v>
      </c>
      <c r="AX20" s="215">
        <f t="shared" si="0"/>
        <v>0</v>
      </c>
      <c r="AY20" s="215">
        <f t="shared" si="0"/>
        <v>0</v>
      </c>
      <c r="AZ20" s="215">
        <f t="shared" si="0"/>
        <v>0</v>
      </c>
      <c r="BA20" s="215">
        <f t="shared" si="0"/>
        <v>0</v>
      </c>
      <c r="BB20" s="215">
        <f t="shared" si="0"/>
        <v>0</v>
      </c>
      <c r="BC20" s="215">
        <f t="shared" si="0"/>
        <v>0</v>
      </c>
      <c r="BD20" s="215">
        <f t="shared" si="0"/>
        <v>0</v>
      </c>
      <c r="BE20" s="215">
        <f t="shared" si="0"/>
        <v>0</v>
      </c>
      <c r="BF20" s="215">
        <f t="shared" si="0"/>
        <v>0</v>
      </c>
      <c r="BG20" s="215">
        <f t="shared" si="0"/>
        <v>0</v>
      </c>
      <c r="BH20" s="215">
        <f t="shared" si="0"/>
        <v>0</v>
      </c>
      <c r="BI20" s="215">
        <f t="shared" si="0"/>
        <v>0</v>
      </c>
      <c r="BJ20" s="215">
        <f t="shared" si="0"/>
        <v>0</v>
      </c>
      <c r="BK20" s="215">
        <f t="shared" si="0"/>
        <v>0</v>
      </c>
    </row>
    <row r="21" spans="1:63" ht="31.5" hidden="1" x14ac:dyDescent="0.25">
      <c r="A21" s="128" t="str">
        <f>В0228_1037000158513_02_0_69_!A22</f>
        <v>0.1</v>
      </c>
      <c r="B21" s="144" t="str">
        <f>В0228_1037000158513_02_0_69_!B22</f>
        <v>Технологическое присоединение, всего</v>
      </c>
      <c r="C21" s="145" t="str">
        <f>В0228_1037000158513_02_0_69_!C22</f>
        <v>Г</v>
      </c>
      <c r="D21" s="152">
        <f t="shared" ref="D21:BK21" si="1">SUM(D27)</f>
        <v>0</v>
      </c>
      <c r="E21" s="152">
        <f t="shared" si="1"/>
        <v>0</v>
      </c>
      <c r="F21" s="152">
        <f t="shared" si="1"/>
        <v>0</v>
      </c>
      <c r="G21" s="152">
        <f t="shared" si="1"/>
        <v>0</v>
      </c>
      <c r="H21" s="152">
        <f t="shared" si="1"/>
        <v>0</v>
      </c>
      <c r="I21" s="152">
        <f t="shared" si="1"/>
        <v>0</v>
      </c>
      <c r="J21" s="152">
        <f t="shared" si="1"/>
        <v>0</v>
      </c>
      <c r="K21" s="152">
        <f t="shared" si="1"/>
        <v>0</v>
      </c>
      <c r="L21" s="152">
        <f t="shared" si="1"/>
        <v>0</v>
      </c>
      <c r="M21" s="152">
        <f t="shared" si="1"/>
        <v>0</v>
      </c>
      <c r="N21" s="152">
        <f t="shared" si="1"/>
        <v>0</v>
      </c>
      <c r="O21" s="152">
        <f t="shared" si="1"/>
        <v>0</v>
      </c>
      <c r="P21" s="152">
        <f t="shared" si="1"/>
        <v>0</v>
      </c>
      <c r="Q21" s="152">
        <f t="shared" si="1"/>
        <v>0</v>
      </c>
      <c r="R21" s="152">
        <f t="shared" si="1"/>
        <v>0</v>
      </c>
      <c r="S21" s="152">
        <f t="shared" si="1"/>
        <v>0</v>
      </c>
      <c r="T21" s="152">
        <f t="shared" si="1"/>
        <v>0</v>
      </c>
      <c r="U21" s="152">
        <f t="shared" si="1"/>
        <v>0</v>
      </c>
      <c r="V21" s="152">
        <f t="shared" si="1"/>
        <v>0</v>
      </c>
      <c r="W21" s="152">
        <f t="shared" si="1"/>
        <v>0</v>
      </c>
      <c r="X21" s="152">
        <f t="shared" si="1"/>
        <v>0</v>
      </c>
      <c r="Y21" s="152">
        <f t="shared" si="1"/>
        <v>0</v>
      </c>
      <c r="Z21" s="152">
        <f t="shared" si="1"/>
        <v>0</v>
      </c>
      <c r="AA21" s="152">
        <f t="shared" si="1"/>
        <v>0</v>
      </c>
      <c r="AB21" s="152">
        <f t="shared" si="1"/>
        <v>0</v>
      </c>
      <c r="AC21" s="152">
        <f t="shared" si="1"/>
        <v>0</v>
      </c>
      <c r="AD21" s="152">
        <f t="shared" si="1"/>
        <v>0</v>
      </c>
      <c r="AE21" s="152">
        <f t="shared" si="1"/>
        <v>0</v>
      </c>
      <c r="AF21" s="152">
        <f t="shared" si="1"/>
        <v>0</v>
      </c>
      <c r="AG21" s="152">
        <f t="shared" si="1"/>
        <v>0</v>
      </c>
      <c r="AH21" s="152">
        <f t="shared" si="1"/>
        <v>0</v>
      </c>
      <c r="AI21" s="152">
        <f t="shared" si="1"/>
        <v>0</v>
      </c>
      <c r="AJ21" s="152">
        <f t="shared" si="1"/>
        <v>0</v>
      </c>
      <c r="AK21" s="152">
        <f t="shared" si="1"/>
        <v>0</v>
      </c>
      <c r="AL21" s="152">
        <f t="shared" si="1"/>
        <v>0</v>
      </c>
      <c r="AM21" s="152">
        <f t="shared" si="1"/>
        <v>0</v>
      </c>
      <c r="AN21" s="152">
        <f t="shared" si="1"/>
        <v>0</v>
      </c>
      <c r="AO21" s="152">
        <f t="shared" si="1"/>
        <v>0</v>
      </c>
      <c r="AP21" s="152">
        <f t="shared" si="1"/>
        <v>0</v>
      </c>
      <c r="AQ21" s="152">
        <f t="shared" si="1"/>
        <v>0</v>
      </c>
      <c r="AR21" s="152">
        <f t="shared" si="1"/>
        <v>0</v>
      </c>
      <c r="AS21" s="152">
        <f t="shared" si="1"/>
        <v>0</v>
      </c>
      <c r="AT21" s="152">
        <f t="shared" si="1"/>
        <v>0</v>
      </c>
      <c r="AU21" s="152">
        <f t="shared" si="1"/>
        <v>0</v>
      </c>
      <c r="AV21" s="152">
        <f t="shared" si="1"/>
        <v>0</v>
      </c>
      <c r="AW21" s="152">
        <f t="shared" si="1"/>
        <v>0</v>
      </c>
      <c r="AX21" s="152">
        <f t="shared" si="1"/>
        <v>0</v>
      </c>
      <c r="AY21" s="152">
        <f t="shared" si="1"/>
        <v>0</v>
      </c>
      <c r="AZ21" s="152">
        <f t="shared" si="1"/>
        <v>0</v>
      </c>
      <c r="BA21" s="152">
        <f t="shared" si="1"/>
        <v>0</v>
      </c>
      <c r="BB21" s="152">
        <f t="shared" si="1"/>
        <v>0</v>
      </c>
      <c r="BC21" s="152">
        <f t="shared" si="1"/>
        <v>0</v>
      </c>
      <c r="BD21" s="152">
        <f t="shared" si="1"/>
        <v>0</v>
      </c>
      <c r="BE21" s="152">
        <f t="shared" si="1"/>
        <v>0</v>
      </c>
      <c r="BF21" s="152">
        <f t="shared" si="1"/>
        <v>0</v>
      </c>
      <c r="BG21" s="152">
        <f t="shared" si="1"/>
        <v>0</v>
      </c>
      <c r="BH21" s="152">
        <f t="shared" si="1"/>
        <v>0</v>
      </c>
      <c r="BI21" s="152">
        <f t="shared" si="1"/>
        <v>0</v>
      </c>
      <c r="BJ21" s="152">
        <f t="shared" si="1"/>
        <v>0</v>
      </c>
      <c r="BK21" s="152">
        <f t="shared" si="1"/>
        <v>0</v>
      </c>
    </row>
    <row r="22" spans="1:63" ht="31.5" hidden="1" x14ac:dyDescent="0.25">
      <c r="A22" s="128" t="str">
        <f>В0228_1037000158513_02_0_69_!A23</f>
        <v>0.2</v>
      </c>
      <c r="B22" s="144" t="str">
        <f>В0228_1037000158513_02_0_69_!B23</f>
        <v>Реконструкция, модернизация, техническое перевооружение, всего</v>
      </c>
      <c r="C22" s="145" t="str">
        <f>В0228_1037000158513_02_0_69_!C23</f>
        <v>Г</v>
      </c>
      <c r="D22" s="152">
        <f t="shared" ref="D22:BK22" si="2">SUM(D45)</f>
        <v>0</v>
      </c>
      <c r="E22" s="152">
        <f t="shared" si="2"/>
        <v>0</v>
      </c>
      <c r="F22" s="152">
        <f t="shared" si="2"/>
        <v>0</v>
      </c>
      <c r="G22" s="152">
        <f t="shared" si="2"/>
        <v>0</v>
      </c>
      <c r="H22" s="152">
        <f t="shared" si="2"/>
        <v>0</v>
      </c>
      <c r="I22" s="152">
        <f t="shared" si="2"/>
        <v>0</v>
      </c>
      <c r="J22" s="152">
        <f t="shared" si="2"/>
        <v>0</v>
      </c>
      <c r="K22" s="152">
        <f t="shared" si="2"/>
        <v>0</v>
      </c>
      <c r="L22" s="152">
        <f t="shared" si="2"/>
        <v>0</v>
      </c>
      <c r="M22" s="152">
        <f t="shared" si="2"/>
        <v>0</v>
      </c>
      <c r="N22" s="152">
        <f t="shared" si="2"/>
        <v>0</v>
      </c>
      <c r="O22" s="152">
        <f t="shared" si="2"/>
        <v>0</v>
      </c>
      <c r="P22" s="152">
        <f t="shared" si="2"/>
        <v>0</v>
      </c>
      <c r="Q22" s="152">
        <f t="shared" si="2"/>
        <v>0</v>
      </c>
      <c r="R22" s="152">
        <f t="shared" si="2"/>
        <v>0</v>
      </c>
      <c r="S22" s="152">
        <f t="shared" si="2"/>
        <v>0</v>
      </c>
      <c r="T22" s="152">
        <f t="shared" si="2"/>
        <v>0</v>
      </c>
      <c r="U22" s="152">
        <f t="shared" si="2"/>
        <v>0</v>
      </c>
      <c r="V22" s="152">
        <f t="shared" si="2"/>
        <v>0</v>
      </c>
      <c r="W22" s="152">
        <f t="shared" si="2"/>
        <v>0</v>
      </c>
      <c r="X22" s="152">
        <f t="shared" si="2"/>
        <v>0</v>
      </c>
      <c r="Y22" s="152">
        <f t="shared" si="2"/>
        <v>0</v>
      </c>
      <c r="Z22" s="152">
        <f t="shared" si="2"/>
        <v>0</v>
      </c>
      <c r="AA22" s="152">
        <f t="shared" si="2"/>
        <v>0</v>
      </c>
      <c r="AB22" s="152">
        <f t="shared" si="2"/>
        <v>0</v>
      </c>
      <c r="AC22" s="152">
        <f t="shared" si="2"/>
        <v>0</v>
      </c>
      <c r="AD22" s="152">
        <f t="shared" si="2"/>
        <v>0</v>
      </c>
      <c r="AE22" s="152">
        <f t="shared" si="2"/>
        <v>0</v>
      </c>
      <c r="AF22" s="152">
        <f t="shared" si="2"/>
        <v>0</v>
      </c>
      <c r="AG22" s="152">
        <f t="shared" si="2"/>
        <v>0</v>
      </c>
      <c r="AH22" s="152">
        <f t="shared" si="2"/>
        <v>0</v>
      </c>
      <c r="AI22" s="152">
        <f t="shared" si="2"/>
        <v>0</v>
      </c>
      <c r="AJ22" s="152">
        <f t="shared" si="2"/>
        <v>0</v>
      </c>
      <c r="AK22" s="152">
        <f t="shared" si="2"/>
        <v>0</v>
      </c>
      <c r="AL22" s="152">
        <f t="shared" si="2"/>
        <v>0</v>
      </c>
      <c r="AM22" s="152">
        <f t="shared" si="2"/>
        <v>0</v>
      </c>
      <c r="AN22" s="152">
        <f t="shared" si="2"/>
        <v>0</v>
      </c>
      <c r="AO22" s="152">
        <f t="shared" si="2"/>
        <v>0</v>
      </c>
      <c r="AP22" s="152">
        <f t="shared" si="2"/>
        <v>0</v>
      </c>
      <c r="AQ22" s="152">
        <f t="shared" si="2"/>
        <v>0</v>
      </c>
      <c r="AR22" s="152">
        <f t="shared" si="2"/>
        <v>0</v>
      </c>
      <c r="AS22" s="152">
        <f t="shared" si="2"/>
        <v>0</v>
      </c>
      <c r="AT22" s="152">
        <f t="shared" si="2"/>
        <v>0</v>
      </c>
      <c r="AU22" s="152">
        <f t="shared" si="2"/>
        <v>0</v>
      </c>
      <c r="AV22" s="152">
        <f t="shared" si="2"/>
        <v>0</v>
      </c>
      <c r="AW22" s="152">
        <f t="shared" si="2"/>
        <v>0</v>
      </c>
      <c r="AX22" s="152">
        <f t="shared" si="2"/>
        <v>0</v>
      </c>
      <c r="AY22" s="152">
        <f t="shared" si="2"/>
        <v>0</v>
      </c>
      <c r="AZ22" s="152">
        <f t="shared" si="2"/>
        <v>0</v>
      </c>
      <c r="BA22" s="152">
        <f t="shared" si="2"/>
        <v>0</v>
      </c>
      <c r="BB22" s="152">
        <f t="shared" si="2"/>
        <v>0</v>
      </c>
      <c r="BC22" s="152">
        <f t="shared" si="2"/>
        <v>0</v>
      </c>
      <c r="BD22" s="152">
        <f t="shared" si="2"/>
        <v>0</v>
      </c>
      <c r="BE22" s="152">
        <f t="shared" si="2"/>
        <v>0</v>
      </c>
      <c r="BF22" s="152">
        <f t="shared" si="2"/>
        <v>0</v>
      </c>
      <c r="BG22" s="152">
        <f t="shared" si="2"/>
        <v>0</v>
      </c>
      <c r="BH22" s="152">
        <f t="shared" si="2"/>
        <v>0</v>
      </c>
      <c r="BI22" s="152">
        <f t="shared" si="2"/>
        <v>0</v>
      </c>
      <c r="BJ22" s="152">
        <f t="shared" si="2"/>
        <v>0</v>
      </c>
      <c r="BK22" s="152">
        <f t="shared" si="2"/>
        <v>0</v>
      </c>
    </row>
    <row r="23" spans="1:63" ht="78.75" hidden="1" x14ac:dyDescent="0.25">
      <c r="A23" s="128" t="str">
        <f>В0228_1037000158513_02_0_69_!A24</f>
        <v>0.3</v>
      </c>
      <c r="B23" s="144" t="str">
        <f>В0228_1037000158513_02_0_69_!B24</f>
        <v>Инвестиционные проекты, реализация которых обуславливается схемами и программами перспективного развития электроэнергетики, всего</v>
      </c>
      <c r="C23" s="145" t="str">
        <f>В0228_1037000158513_02_0_69_!C24</f>
        <v>Г</v>
      </c>
      <c r="D23" s="152">
        <f t="shared" ref="D23:BK23" si="3">SUM(D74)</f>
        <v>0</v>
      </c>
      <c r="E23" s="152">
        <f t="shared" si="3"/>
        <v>0</v>
      </c>
      <c r="F23" s="152">
        <f t="shared" si="3"/>
        <v>0</v>
      </c>
      <c r="G23" s="152">
        <f t="shared" si="3"/>
        <v>0</v>
      </c>
      <c r="H23" s="152">
        <f t="shared" si="3"/>
        <v>0</v>
      </c>
      <c r="I23" s="152">
        <f t="shared" si="3"/>
        <v>0</v>
      </c>
      <c r="J23" s="152">
        <f t="shared" si="3"/>
        <v>0</v>
      </c>
      <c r="K23" s="152">
        <f t="shared" si="3"/>
        <v>0</v>
      </c>
      <c r="L23" s="152">
        <f t="shared" si="3"/>
        <v>0</v>
      </c>
      <c r="M23" s="152">
        <f t="shared" si="3"/>
        <v>0</v>
      </c>
      <c r="N23" s="152">
        <f t="shared" si="3"/>
        <v>0</v>
      </c>
      <c r="O23" s="152">
        <f t="shared" si="3"/>
        <v>0</v>
      </c>
      <c r="P23" s="152">
        <f t="shared" si="3"/>
        <v>0</v>
      </c>
      <c r="Q23" s="152">
        <f t="shared" si="3"/>
        <v>0</v>
      </c>
      <c r="R23" s="152">
        <f t="shared" si="3"/>
        <v>0</v>
      </c>
      <c r="S23" s="152">
        <f t="shared" si="3"/>
        <v>0</v>
      </c>
      <c r="T23" s="152">
        <f t="shared" si="3"/>
        <v>0</v>
      </c>
      <c r="U23" s="152">
        <f t="shared" si="3"/>
        <v>0</v>
      </c>
      <c r="V23" s="152">
        <f t="shared" si="3"/>
        <v>0</v>
      </c>
      <c r="W23" s="152">
        <f t="shared" si="3"/>
        <v>0</v>
      </c>
      <c r="X23" s="152">
        <f t="shared" si="3"/>
        <v>0</v>
      </c>
      <c r="Y23" s="152">
        <f t="shared" si="3"/>
        <v>0</v>
      </c>
      <c r="Z23" s="152">
        <f t="shared" si="3"/>
        <v>0</v>
      </c>
      <c r="AA23" s="152">
        <f t="shared" si="3"/>
        <v>0</v>
      </c>
      <c r="AB23" s="152">
        <f t="shared" si="3"/>
        <v>0</v>
      </c>
      <c r="AC23" s="152">
        <f t="shared" si="3"/>
        <v>0</v>
      </c>
      <c r="AD23" s="152">
        <f t="shared" si="3"/>
        <v>0</v>
      </c>
      <c r="AE23" s="152">
        <f t="shared" si="3"/>
        <v>0</v>
      </c>
      <c r="AF23" s="152">
        <f t="shared" si="3"/>
        <v>0</v>
      </c>
      <c r="AG23" s="152">
        <f t="shared" si="3"/>
        <v>0</v>
      </c>
      <c r="AH23" s="152">
        <f t="shared" si="3"/>
        <v>0</v>
      </c>
      <c r="AI23" s="152">
        <f t="shared" si="3"/>
        <v>0</v>
      </c>
      <c r="AJ23" s="152">
        <f t="shared" si="3"/>
        <v>0</v>
      </c>
      <c r="AK23" s="152">
        <f t="shared" si="3"/>
        <v>0</v>
      </c>
      <c r="AL23" s="152">
        <f t="shared" si="3"/>
        <v>0</v>
      </c>
      <c r="AM23" s="152">
        <f t="shared" si="3"/>
        <v>0</v>
      </c>
      <c r="AN23" s="152">
        <f t="shared" si="3"/>
        <v>0</v>
      </c>
      <c r="AO23" s="152">
        <f t="shared" si="3"/>
        <v>0</v>
      </c>
      <c r="AP23" s="152">
        <f t="shared" si="3"/>
        <v>0</v>
      </c>
      <c r="AQ23" s="152">
        <f t="shared" si="3"/>
        <v>0</v>
      </c>
      <c r="AR23" s="152">
        <f t="shared" si="3"/>
        <v>0</v>
      </c>
      <c r="AS23" s="152">
        <f t="shared" si="3"/>
        <v>0</v>
      </c>
      <c r="AT23" s="152">
        <f t="shared" si="3"/>
        <v>0</v>
      </c>
      <c r="AU23" s="152">
        <f t="shared" si="3"/>
        <v>0</v>
      </c>
      <c r="AV23" s="152">
        <f t="shared" si="3"/>
        <v>0</v>
      </c>
      <c r="AW23" s="152">
        <f t="shared" si="3"/>
        <v>0</v>
      </c>
      <c r="AX23" s="152">
        <f t="shared" si="3"/>
        <v>0</v>
      </c>
      <c r="AY23" s="152">
        <f t="shared" si="3"/>
        <v>0</v>
      </c>
      <c r="AZ23" s="152">
        <f t="shared" si="3"/>
        <v>0</v>
      </c>
      <c r="BA23" s="152">
        <f t="shared" si="3"/>
        <v>0</v>
      </c>
      <c r="BB23" s="152">
        <f t="shared" si="3"/>
        <v>0</v>
      </c>
      <c r="BC23" s="152">
        <f t="shared" si="3"/>
        <v>0</v>
      </c>
      <c r="BD23" s="152">
        <f t="shared" si="3"/>
        <v>0</v>
      </c>
      <c r="BE23" s="152">
        <f t="shared" si="3"/>
        <v>0</v>
      </c>
      <c r="BF23" s="152">
        <f t="shared" si="3"/>
        <v>0</v>
      </c>
      <c r="BG23" s="152">
        <f t="shared" si="3"/>
        <v>0</v>
      </c>
      <c r="BH23" s="152">
        <f t="shared" si="3"/>
        <v>0</v>
      </c>
      <c r="BI23" s="152">
        <f t="shared" si="3"/>
        <v>0</v>
      </c>
      <c r="BJ23" s="152">
        <f t="shared" si="3"/>
        <v>0</v>
      </c>
      <c r="BK23" s="152">
        <f t="shared" si="3"/>
        <v>0</v>
      </c>
    </row>
    <row r="24" spans="1:63" ht="47.25" hidden="1" x14ac:dyDescent="0.25">
      <c r="A24" s="128" t="str">
        <f>В0228_1037000158513_02_0_69_!A25</f>
        <v>0.4</v>
      </c>
      <c r="B24" s="144" t="str">
        <f>В0228_1037000158513_02_0_69_!B25</f>
        <v>Прочее новое строительство объектов электросетевого хозяйства, всего</v>
      </c>
      <c r="C24" s="145" t="str">
        <f>В0228_1037000158513_02_0_69_!C25</f>
        <v>Г</v>
      </c>
      <c r="D24" s="152">
        <f t="shared" ref="D24:BK24" si="4">SUM(D94)</f>
        <v>0</v>
      </c>
      <c r="E24" s="152">
        <f t="shared" si="4"/>
        <v>0</v>
      </c>
      <c r="F24" s="152">
        <f t="shared" si="4"/>
        <v>0</v>
      </c>
      <c r="G24" s="152">
        <f t="shared" si="4"/>
        <v>0</v>
      </c>
      <c r="H24" s="152">
        <f t="shared" si="4"/>
        <v>0</v>
      </c>
      <c r="I24" s="152">
        <f t="shared" si="4"/>
        <v>0</v>
      </c>
      <c r="J24" s="152">
        <f t="shared" si="4"/>
        <v>0</v>
      </c>
      <c r="K24" s="152">
        <f t="shared" si="4"/>
        <v>0</v>
      </c>
      <c r="L24" s="152">
        <f t="shared" si="4"/>
        <v>0</v>
      </c>
      <c r="M24" s="152">
        <f t="shared" si="4"/>
        <v>0</v>
      </c>
      <c r="N24" s="152">
        <f t="shared" si="4"/>
        <v>0</v>
      </c>
      <c r="O24" s="152">
        <f t="shared" si="4"/>
        <v>0</v>
      </c>
      <c r="P24" s="152">
        <f t="shared" si="4"/>
        <v>0</v>
      </c>
      <c r="Q24" s="152">
        <f t="shared" si="4"/>
        <v>0</v>
      </c>
      <c r="R24" s="152">
        <f t="shared" si="4"/>
        <v>0</v>
      </c>
      <c r="S24" s="152">
        <f t="shared" si="4"/>
        <v>0</v>
      </c>
      <c r="T24" s="152">
        <f t="shared" si="4"/>
        <v>0</v>
      </c>
      <c r="U24" s="152">
        <f t="shared" si="4"/>
        <v>0</v>
      </c>
      <c r="V24" s="152">
        <f t="shared" si="4"/>
        <v>0</v>
      </c>
      <c r="W24" s="152">
        <f t="shared" si="4"/>
        <v>0</v>
      </c>
      <c r="X24" s="152">
        <f t="shared" si="4"/>
        <v>0</v>
      </c>
      <c r="Y24" s="152">
        <f t="shared" si="4"/>
        <v>0</v>
      </c>
      <c r="Z24" s="152">
        <f t="shared" si="4"/>
        <v>0</v>
      </c>
      <c r="AA24" s="152">
        <f t="shared" si="4"/>
        <v>0</v>
      </c>
      <c r="AB24" s="152">
        <f t="shared" si="4"/>
        <v>0</v>
      </c>
      <c r="AC24" s="152">
        <f t="shared" si="4"/>
        <v>0</v>
      </c>
      <c r="AD24" s="152">
        <f t="shared" si="4"/>
        <v>0</v>
      </c>
      <c r="AE24" s="152">
        <f t="shared" si="4"/>
        <v>0</v>
      </c>
      <c r="AF24" s="152">
        <f t="shared" si="4"/>
        <v>0</v>
      </c>
      <c r="AG24" s="152">
        <f t="shared" si="4"/>
        <v>0</v>
      </c>
      <c r="AH24" s="152">
        <f t="shared" si="4"/>
        <v>0</v>
      </c>
      <c r="AI24" s="152">
        <f t="shared" si="4"/>
        <v>0</v>
      </c>
      <c r="AJ24" s="152">
        <f t="shared" si="4"/>
        <v>0</v>
      </c>
      <c r="AK24" s="152">
        <f t="shared" si="4"/>
        <v>0</v>
      </c>
      <c r="AL24" s="152">
        <f t="shared" si="4"/>
        <v>0</v>
      </c>
      <c r="AM24" s="152">
        <f t="shared" si="4"/>
        <v>0</v>
      </c>
      <c r="AN24" s="152">
        <f t="shared" si="4"/>
        <v>0</v>
      </c>
      <c r="AO24" s="152">
        <f t="shared" si="4"/>
        <v>0</v>
      </c>
      <c r="AP24" s="152">
        <f t="shared" si="4"/>
        <v>0</v>
      </c>
      <c r="AQ24" s="152">
        <f t="shared" si="4"/>
        <v>0</v>
      </c>
      <c r="AR24" s="152">
        <f t="shared" si="4"/>
        <v>0</v>
      </c>
      <c r="AS24" s="152">
        <f t="shared" si="4"/>
        <v>0</v>
      </c>
      <c r="AT24" s="152">
        <f t="shared" si="4"/>
        <v>0</v>
      </c>
      <c r="AU24" s="152">
        <f t="shared" si="4"/>
        <v>0</v>
      </c>
      <c r="AV24" s="152">
        <f t="shared" si="4"/>
        <v>0</v>
      </c>
      <c r="AW24" s="152">
        <f t="shared" si="4"/>
        <v>0</v>
      </c>
      <c r="AX24" s="152">
        <f t="shared" si="4"/>
        <v>0</v>
      </c>
      <c r="AY24" s="152">
        <f t="shared" si="4"/>
        <v>0</v>
      </c>
      <c r="AZ24" s="152">
        <f t="shared" si="4"/>
        <v>0</v>
      </c>
      <c r="BA24" s="152">
        <f t="shared" si="4"/>
        <v>0</v>
      </c>
      <c r="BB24" s="152">
        <f t="shared" si="4"/>
        <v>0</v>
      </c>
      <c r="BC24" s="152">
        <f t="shared" si="4"/>
        <v>0</v>
      </c>
      <c r="BD24" s="152">
        <f t="shared" si="4"/>
        <v>0</v>
      </c>
      <c r="BE24" s="152">
        <f t="shared" si="4"/>
        <v>0</v>
      </c>
      <c r="BF24" s="152">
        <f t="shared" si="4"/>
        <v>0</v>
      </c>
      <c r="BG24" s="152">
        <f t="shared" si="4"/>
        <v>0</v>
      </c>
      <c r="BH24" s="152">
        <f t="shared" si="4"/>
        <v>0</v>
      </c>
      <c r="BI24" s="152">
        <f t="shared" si="4"/>
        <v>0</v>
      </c>
      <c r="BJ24" s="152">
        <f t="shared" si="4"/>
        <v>0</v>
      </c>
      <c r="BK24" s="152">
        <f t="shared" si="4"/>
        <v>0</v>
      </c>
    </row>
    <row r="25" spans="1:63" ht="47.25" hidden="1" x14ac:dyDescent="0.25">
      <c r="A25" s="128" t="str">
        <f>В0228_1037000158513_02_0_69_!A26</f>
        <v>0.5</v>
      </c>
      <c r="B25" s="144" t="str">
        <f>В0228_1037000158513_02_0_69_!B26</f>
        <v>Покупка земельных участков для целей реализации инвестиционных проектов, всего</v>
      </c>
      <c r="C25" s="145" t="str">
        <f>В0228_1037000158513_02_0_69_!C26</f>
        <v>Г</v>
      </c>
      <c r="D25" s="152">
        <f t="shared" ref="D25:BK26" si="5">SUM(D101)</f>
        <v>0</v>
      </c>
      <c r="E25" s="152">
        <f t="shared" si="5"/>
        <v>0</v>
      </c>
      <c r="F25" s="152">
        <f t="shared" si="5"/>
        <v>0</v>
      </c>
      <c r="G25" s="152">
        <f t="shared" si="5"/>
        <v>0</v>
      </c>
      <c r="H25" s="152">
        <f t="shared" si="5"/>
        <v>0</v>
      </c>
      <c r="I25" s="152">
        <f t="shared" si="5"/>
        <v>0</v>
      </c>
      <c r="J25" s="152">
        <f t="shared" si="5"/>
        <v>0</v>
      </c>
      <c r="K25" s="152">
        <f t="shared" si="5"/>
        <v>0</v>
      </c>
      <c r="L25" s="152">
        <f t="shared" si="5"/>
        <v>0</v>
      </c>
      <c r="M25" s="152">
        <f t="shared" si="5"/>
        <v>0</v>
      </c>
      <c r="N25" s="152">
        <f t="shared" si="5"/>
        <v>0</v>
      </c>
      <c r="O25" s="152">
        <f t="shared" si="5"/>
        <v>0</v>
      </c>
      <c r="P25" s="152">
        <f t="shared" si="5"/>
        <v>0</v>
      </c>
      <c r="Q25" s="152">
        <f t="shared" si="5"/>
        <v>0</v>
      </c>
      <c r="R25" s="152">
        <f t="shared" si="5"/>
        <v>0</v>
      </c>
      <c r="S25" s="152">
        <f t="shared" si="5"/>
        <v>0</v>
      </c>
      <c r="T25" s="152">
        <f t="shared" si="5"/>
        <v>0</v>
      </c>
      <c r="U25" s="152">
        <f t="shared" si="5"/>
        <v>0</v>
      </c>
      <c r="V25" s="152">
        <f t="shared" si="5"/>
        <v>0</v>
      </c>
      <c r="W25" s="152">
        <f t="shared" si="5"/>
        <v>0</v>
      </c>
      <c r="X25" s="152">
        <f t="shared" si="5"/>
        <v>0</v>
      </c>
      <c r="Y25" s="152">
        <f t="shared" si="5"/>
        <v>0</v>
      </c>
      <c r="Z25" s="152">
        <f t="shared" si="5"/>
        <v>0</v>
      </c>
      <c r="AA25" s="152">
        <f t="shared" si="5"/>
        <v>0</v>
      </c>
      <c r="AB25" s="152">
        <f t="shared" si="5"/>
        <v>0</v>
      </c>
      <c r="AC25" s="152">
        <f t="shared" si="5"/>
        <v>0</v>
      </c>
      <c r="AD25" s="152">
        <f t="shared" si="5"/>
        <v>0</v>
      </c>
      <c r="AE25" s="152">
        <f t="shared" si="5"/>
        <v>0</v>
      </c>
      <c r="AF25" s="152">
        <f t="shared" si="5"/>
        <v>0</v>
      </c>
      <c r="AG25" s="152">
        <f t="shared" si="5"/>
        <v>0</v>
      </c>
      <c r="AH25" s="152">
        <f t="shared" si="5"/>
        <v>0</v>
      </c>
      <c r="AI25" s="152">
        <f t="shared" si="5"/>
        <v>0</v>
      </c>
      <c r="AJ25" s="152">
        <f t="shared" si="5"/>
        <v>0</v>
      </c>
      <c r="AK25" s="152">
        <f t="shared" si="5"/>
        <v>0</v>
      </c>
      <c r="AL25" s="152">
        <f t="shared" si="5"/>
        <v>0</v>
      </c>
      <c r="AM25" s="152">
        <f t="shared" si="5"/>
        <v>0</v>
      </c>
      <c r="AN25" s="152">
        <f t="shared" si="5"/>
        <v>0</v>
      </c>
      <c r="AO25" s="152">
        <f t="shared" si="5"/>
        <v>0</v>
      </c>
      <c r="AP25" s="152">
        <f t="shared" si="5"/>
        <v>0</v>
      </c>
      <c r="AQ25" s="152">
        <f t="shared" si="5"/>
        <v>0</v>
      </c>
      <c r="AR25" s="152">
        <f t="shared" si="5"/>
        <v>0</v>
      </c>
      <c r="AS25" s="152">
        <f t="shared" si="5"/>
        <v>0</v>
      </c>
      <c r="AT25" s="152">
        <f t="shared" si="5"/>
        <v>0</v>
      </c>
      <c r="AU25" s="152">
        <f t="shared" si="5"/>
        <v>0</v>
      </c>
      <c r="AV25" s="152">
        <f t="shared" si="5"/>
        <v>0</v>
      </c>
      <c r="AW25" s="152">
        <f t="shared" si="5"/>
        <v>0</v>
      </c>
      <c r="AX25" s="152">
        <f t="shared" si="5"/>
        <v>0</v>
      </c>
      <c r="AY25" s="152">
        <f t="shared" si="5"/>
        <v>0</v>
      </c>
      <c r="AZ25" s="152">
        <f t="shared" si="5"/>
        <v>0</v>
      </c>
      <c r="BA25" s="152">
        <f t="shared" si="5"/>
        <v>0</v>
      </c>
      <c r="BB25" s="152">
        <f t="shared" si="5"/>
        <v>0</v>
      </c>
      <c r="BC25" s="152">
        <f t="shared" si="5"/>
        <v>0</v>
      </c>
      <c r="BD25" s="152">
        <f t="shared" si="5"/>
        <v>0</v>
      </c>
      <c r="BE25" s="152">
        <f t="shared" si="5"/>
        <v>0</v>
      </c>
      <c r="BF25" s="152">
        <f t="shared" si="5"/>
        <v>0</v>
      </c>
      <c r="BG25" s="152">
        <f t="shared" si="5"/>
        <v>0</v>
      </c>
      <c r="BH25" s="152">
        <f t="shared" si="5"/>
        <v>0</v>
      </c>
      <c r="BI25" s="152">
        <f t="shared" si="5"/>
        <v>0</v>
      </c>
      <c r="BJ25" s="152">
        <f t="shared" si="5"/>
        <v>0</v>
      </c>
      <c r="BK25" s="152">
        <f t="shared" si="5"/>
        <v>0</v>
      </c>
    </row>
    <row r="26" spans="1:63" ht="31.5" hidden="1" x14ac:dyDescent="0.25">
      <c r="A26" s="128" t="str">
        <f>В0228_1037000158513_02_0_69_!A27</f>
        <v>0.6</v>
      </c>
      <c r="B26" s="144" t="str">
        <f>В0228_1037000158513_02_0_69_!B27</f>
        <v>Прочие инвестиционные проекты, всего</v>
      </c>
      <c r="C26" s="145" t="str">
        <f>В0228_1037000158513_02_0_69_!C27</f>
        <v>Г</v>
      </c>
      <c r="D26" s="152">
        <f t="shared" si="5"/>
        <v>0</v>
      </c>
      <c r="E26" s="152">
        <f t="shared" si="5"/>
        <v>0</v>
      </c>
      <c r="F26" s="152">
        <f t="shared" si="5"/>
        <v>0</v>
      </c>
      <c r="G26" s="152">
        <f t="shared" si="5"/>
        <v>0</v>
      </c>
      <c r="H26" s="152">
        <f t="shared" si="5"/>
        <v>0</v>
      </c>
      <c r="I26" s="152">
        <f t="shared" si="5"/>
        <v>0</v>
      </c>
      <c r="J26" s="152">
        <f t="shared" si="5"/>
        <v>0</v>
      </c>
      <c r="K26" s="152">
        <f t="shared" si="5"/>
        <v>0</v>
      </c>
      <c r="L26" s="152">
        <f t="shared" si="5"/>
        <v>0</v>
      </c>
      <c r="M26" s="152">
        <f t="shared" si="5"/>
        <v>0</v>
      </c>
      <c r="N26" s="152">
        <f t="shared" si="5"/>
        <v>0</v>
      </c>
      <c r="O26" s="152">
        <f t="shared" si="5"/>
        <v>0</v>
      </c>
      <c r="P26" s="152">
        <f t="shared" si="5"/>
        <v>0</v>
      </c>
      <c r="Q26" s="152">
        <f t="shared" si="5"/>
        <v>0</v>
      </c>
      <c r="R26" s="152">
        <f t="shared" si="5"/>
        <v>0</v>
      </c>
      <c r="S26" s="152">
        <f t="shared" si="5"/>
        <v>0</v>
      </c>
      <c r="T26" s="152">
        <f t="shared" si="5"/>
        <v>0</v>
      </c>
      <c r="U26" s="152">
        <f t="shared" si="5"/>
        <v>0</v>
      </c>
      <c r="V26" s="152">
        <f t="shared" si="5"/>
        <v>0</v>
      </c>
      <c r="W26" s="152">
        <f t="shared" si="5"/>
        <v>0</v>
      </c>
      <c r="X26" s="152">
        <f t="shared" si="5"/>
        <v>0</v>
      </c>
      <c r="Y26" s="152">
        <f t="shared" si="5"/>
        <v>0</v>
      </c>
      <c r="Z26" s="152">
        <f t="shared" si="5"/>
        <v>0</v>
      </c>
      <c r="AA26" s="152">
        <f t="shared" si="5"/>
        <v>0</v>
      </c>
      <c r="AB26" s="152">
        <f t="shared" si="5"/>
        <v>0</v>
      </c>
      <c r="AC26" s="152">
        <f t="shared" si="5"/>
        <v>0</v>
      </c>
      <c r="AD26" s="152">
        <f t="shared" si="5"/>
        <v>0</v>
      </c>
      <c r="AE26" s="152">
        <f t="shared" si="5"/>
        <v>0</v>
      </c>
      <c r="AF26" s="152">
        <f t="shared" si="5"/>
        <v>0</v>
      </c>
      <c r="AG26" s="152">
        <f t="shared" si="5"/>
        <v>0</v>
      </c>
      <c r="AH26" s="152">
        <f t="shared" si="5"/>
        <v>0</v>
      </c>
      <c r="AI26" s="152">
        <f t="shared" si="5"/>
        <v>0</v>
      </c>
      <c r="AJ26" s="152">
        <f t="shared" si="5"/>
        <v>0</v>
      </c>
      <c r="AK26" s="152">
        <f t="shared" si="5"/>
        <v>0</v>
      </c>
      <c r="AL26" s="152">
        <f t="shared" si="5"/>
        <v>0</v>
      </c>
      <c r="AM26" s="152">
        <f t="shared" si="5"/>
        <v>0</v>
      </c>
      <c r="AN26" s="152">
        <f t="shared" si="5"/>
        <v>0</v>
      </c>
      <c r="AO26" s="152">
        <f t="shared" si="5"/>
        <v>0</v>
      </c>
      <c r="AP26" s="152">
        <f t="shared" si="5"/>
        <v>0</v>
      </c>
      <c r="AQ26" s="152">
        <f t="shared" si="5"/>
        <v>0</v>
      </c>
      <c r="AR26" s="152">
        <f t="shared" si="5"/>
        <v>0</v>
      </c>
      <c r="AS26" s="152">
        <f t="shared" si="5"/>
        <v>0</v>
      </c>
      <c r="AT26" s="152">
        <f t="shared" si="5"/>
        <v>0</v>
      </c>
      <c r="AU26" s="152">
        <f t="shared" si="5"/>
        <v>0</v>
      </c>
      <c r="AV26" s="152">
        <f t="shared" si="5"/>
        <v>0</v>
      </c>
      <c r="AW26" s="152">
        <f t="shared" si="5"/>
        <v>0</v>
      </c>
      <c r="AX26" s="152">
        <f t="shared" si="5"/>
        <v>0</v>
      </c>
      <c r="AY26" s="152">
        <f t="shared" si="5"/>
        <v>0</v>
      </c>
      <c r="AZ26" s="152">
        <f t="shared" si="5"/>
        <v>0</v>
      </c>
      <c r="BA26" s="152">
        <f t="shared" si="5"/>
        <v>0</v>
      </c>
      <c r="BB26" s="152">
        <f t="shared" si="5"/>
        <v>0</v>
      </c>
      <c r="BC26" s="152">
        <f t="shared" si="5"/>
        <v>0</v>
      </c>
      <c r="BD26" s="152">
        <f t="shared" si="5"/>
        <v>0</v>
      </c>
      <c r="BE26" s="152">
        <f t="shared" si="5"/>
        <v>0</v>
      </c>
      <c r="BF26" s="152">
        <f t="shared" si="5"/>
        <v>0</v>
      </c>
      <c r="BG26" s="152">
        <f t="shared" si="5"/>
        <v>0</v>
      </c>
      <c r="BH26" s="152">
        <f t="shared" si="5"/>
        <v>0</v>
      </c>
      <c r="BI26" s="152">
        <f t="shared" si="5"/>
        <v>0</v>
      </c>
      <c r="BJ26" s="152">
        <f t="shared" si="5"/>
        <v>0</v>
      </c>
      <c r="BK26" s="152">
        <f t="shared" si="5"/>
        <v>0</v>
      </c>
    </row>
    <row r="27" spans="1:63" ht="31.5" hidden="1" x14ac:dyDescent="0.25">
      <c r="A27" s="128" t="str">
        <f>В0228_1037000158513_02_0_69_!A28</f>
        <v>1.1</v>
      </c>
      <c r="B27" s="144" t="str">
        <f>В0228_1037000158513_02_0_69_!B28</f>
        <v>Технологическое присоединение, всего, в том числе:</v>
      </c>
      <c r="C27" s="145" t="str">
        <f>В0228_1037000158513_02_0_69_!C28</f>
        <v>Г</v>
      </c>
      <c r="D27" s="152">
        <f t="shared" ref="D27:BK27" si="6">SUM(D28,D32,D35,D42)</f>
        <v>0</v>
      </c>
      <c r="E27" s="152">
        <f t="shared" si="6"/>
        <v>0</v>
      </c>
      <c r="F27" s="152">
        <f t="shared" si="6"/>
        <v>0</v>
      </c>
      <c r="G27" s="152">
        <f t="shared" si="6"/>
        <v>0</v>
      </c>
      <c r="H27" s="152">
        <f t="shared" si="6"/>
        <v>0</v>
      </c>
      <c r="I27" s="152">
        <f t="shared" si="6"/>
        <v>0</v>
      </c>
      <c r="J27" s="152">
        <f t="shared" si="6"/>
        <v>0</v>
      </c>
      <c r="K27" s="152">
        <f t="shared" si="6"/>
        <v>0</v>
      </c>
      <c r="L27" s="152">
        <f t="shared" si="6"/>
        <v>0</v>
      </c>
      <c r="M27" s="152">
        <f t="shared" si="6"/>
        <v>0</v>
      </c>
      <c r="N27" s="152">
        <f t="shared" si="6"/>
        <v>0</v>
      </c>
      <c r="O27" s="152">
        <f t="shared" si="6"/>
        <v>0</v>
      </c>
      <c r="P27" s="152">
        <f t="shared" si="6"/>
        <v>0</v>
      </c>
      <c r="Q27" s="152">
        <f t="shared" si="6"/>
        <v>0</v>
      </c>
      <c r="R27" s="152">
        <f t="shared" si="6"/>
        <v>0</v>
      </c>
      <c r="S27" s="152">
        <f t="shared" si="6"/>
        <v>0</v>
      </c>
      <c r="T27" s="152">
        <f t="shared" si="6"/>
        <v>0</v>
      </c>
      <c r="U27" s="152">
        <f t="shared" si="6"/>
        <v>0</v>
      </c>
      <c r="V27" s="152">
        <f t="shared" si="6"/>
        <v>0</v>
      </c>
      <c r="W27" s="152">
        <f t="shared" si="6"/>
        <v>0</v>
      </c>
      <c r="X27" s="152">
        <f t="shared" si="6"/>
        <v>0</v>
      </c>
      <c r="Y27" s="152">
        <f t="shared" si="6"/>
        <v>0</v>
      </c>
      <c r="Z27" s="152">
        <f t="shared" si="6"/>
        <v>0</v>
      </c>
      <c r="AA27" s="152">
        <f t="shared" si="6"/>
        <v>0</v>
      </c>
      <c r="AB27" s="152">
        <f t="shared" si="6"/>
        <v>0</v>
      </c>
      <c r="AC27" s="152">
        <f t="shared" si="6"/>
        <v>0</v>
      </c>
      <c r="AD27" s="152">
        <f t="shared" si="6"/>
        <v>0</v>
      </c>
      <c r="AE27" s="152">
        <f t="shared" si="6"/>
        <v>0</v>
      </c>
      <c r="AF27" s="152">
        <f t="shared" si="6"/>
        <v>0</v>
      </c>
      <c r="AG27" s="152">
        <f t="shared" si="6"/>
        <v>0</v>
      </c>
      <c r="AH27" s="152">
        <f t="shared" si="6"/>
        <v>0</v>
      </c>
      <c r="AI27" s="152">
        <f t="shared" si="6"/>
        <v>0</v>
      </c>
      <c r="AJ27" s="152">
        <f t="shared" si="6"/>
        <v>0</v>
      </c>
      <c r="AK27" s="152">
        <f t="shared" si="6"/>
        <v>0</v>
      </c>
      <c r="AL27" s="152">
        <f t="shared" si="6"/>
        <v>0</v>
      </c>
      <c r="AM27" s="152">
        <f t="shared" si="6"/>
        <v>0</v>
      </c>
      <c r="AN27" s="152">
        <f t="shared" si="6"/>
        <v>0</v>
      </c>
      <c r="AO27" s="152">
        <f t="shared" si="6"/>
        <v>0</v>
      </c>
      <c r="AP27" s="152">
        <f t="shared" si="6"/>
        <v>0</v>
      </c>
      <c r="AQ27" s="152">
        <f t="shared" si="6"/>
        <v>0</v>
      </c>
      <c r="AR27" s="152">
        <f t="shared" si="6"/>
        <v>0</v>
      </c>
      <c r="AS27" s="152">
        <f t="shared" si="6"/>
        <v>0</v>
      </c>
      <c r="AT27" s="152">
        <f t="shared" si="6"/>
        <v>0</v>
      </c>
      <c r="AU27" s="152">
        <f t="shared" si="6"/>
        <v>0</v>
      </c>
      <c r="AV27" s="152">
        <f t="shared" si="6"/>
        <v>0</v>
      </c>
      <c r="AW27" s="152">
        <f t="shared" si="6"/>
        <v>0</v>
      </c>
      <c r="AX27" s="152">
        <f t="shared" si="6"/>
        <v>0</v>
      </c>
      <c r="AY27" s="152">
        <f t="shared" si="6"/>
        <v>0</v>
      </c>
      <c r="AZ27" s="152">
        <f t="shared" si="6"/>
        <v>0</v>
      </c>
      <c r="BA27" s="152">
        <f t="shared" si="6"/>
        <v>0</v>
      </c>
      <c r="BB27" s="152">
        <f t="shared" si="6"/>
        <v>0</v>
      </c>
      <c r="BC27" s="152">
        <f t="shared" si="6"/>
        <v>0</v>
      </c>
      <c r="BD27" s="152">
        <f t="shared" si="6"/>
        <v>0</v>
      </c>
      <c r="BE27" s="152">
        <f t="shared" si="6"/>
        <v>0</v>
      </c>
      <c r="BF27" s="152">
        <f t="shared" si="6"/>
        <v>0</v>
      </c>
      <c r="BG27" s="152">
        <f t="shared" si="6"/>
        <v>0</v>
      </c>
      <c r="BH27" s="152">
        <f t="shared" si="6"/>
        <v>0</v>
      </c>
      <c r="BI27" s="152">
        <f t="shared" si="6"/>
        <v>0</v>
      </c>
      <c r="BJ27" s="152">
        <f t="shared" si="6"/>
        <v>0</v>
      </c>
      <c r="BK27" s="152">
        <f t="shared" si="6"/>
        <v>0</v>
      </c>
    </row>
    <row r="28" spans="1:63" ht="47.25" hidden="1" x14ac:dyDescent="0.25">
      <c r="A28" s="128" t="str">
        <f>В0228_1037000158513_02_0_69_!A29</f>
        <v>1.1.1</v>
      </c>
      <c r="B28" s="144" t="str">
        <f>В0228_1037000158513_02_0_69_!B29</f>
        <v>Технологическое присоединение энергопринимающих устройств потребителей, всего, в том числе:</v>
      </c>
      <c r="C28" s="145" t="str">
        <f>В0228_1037000158513_02_0_69_!C29</f>
        <v>Г</v>
      </c>
      <c r="D28" s="152">
        <f t="shared" ref="D28:BK28" si="7">SUM(D29:D31)</f>
        <v>0</v>
      </c>
      <c r="E28" s="152">
        <f t="shared" si="7"/>
        <v>0</v>
      </c>
      <c r="F28" s="152">
        <f t="shared" si="7"/>
        <v>0</v>
      </c>
      <c r="G28" s="152">
        <f t="shared" si="7"/>
        <v>0</v>
      </c>
      <c r="H28" s="152">
        <f t="shared" si="7"/>
        <v>0</v>
      </c>
      <c r="I28" s="152">
        <f t="shared" si="7"/>
        <v>0</v>
      </c>
      <c r="J28" s="152">
        <f t="shared" si="7"/>
        <v>0</v>
      </c>
      <c r="K28" s="152">
        <f t="shared" si="7"/>
        <v>0</v>
      </c>
      <c r="L28" s="152">
        <f t="shared" si="7"/>
        <v>0</v>
      </c>
      <c r="M28" s="152">
        <f t="shared" si="7"/>
        <v>0</v>
      </c>
      <c r="N28" s="152">
        <f t="shared" si="7"/>
        <v>0</v>
      </c>
      <c r="O28" s="152">
        <f t="shared" si="7"/>
        <v>0</v>
      </c>
      <c r="P28" s="152">
        <f t="shared" si="7"/>
        <v>0</v>
      </c>
      <c r="Q28" s="152">
        <f t="shared" si="7"/>
        <v>0</v>
      </c>
      <c r="R28" s="152">
        <f t="shared" si="7"/>
        <v>0</v>
      </c>
      <c r="S28" s="152">
        <f t="shared" si="7"/>
        <v>0</v>
      </c>
      <c r="T28" s="152">
        <f t="shared" si="7"/>
        <v>0</v>
      </c>
      <c r="U28" s="152">
        <f t="shared" si="7"/>
        <v>0</v>
      </c>
      <c r="V28" s="152">
        <f t="shared" si="7"/>
        <v>0</v>
      </c>
      <c r="W28" s="152">
        <f t="shared" si="7"/>
        <v>0</v>
      </c>
      <c r="X28" s="152">
        <f t="shared" si="7"/>
        <v>0</v>
      </c>
      <c r="Y28" s="152">
        <f t="shared" si="7"/>
        <v>0</v>
      </c>
      <c r="Z28" s="152">
        <f t="shared" si="7"/>
        <v>0</v>
      </c>
      <c r="AA28" s="152">
        <f t="shared" si="7"/>
        <v>0</v>
      </c>
      <c r="AB28" s="152">
        <f t="shared" si="7"/>
        <v>0</v>
      </c>
      <c r="AC28" s="152">
        <f t="shared" si="7"/>
        <v>0</v>
      </c>
      <c r="AD28" s="152">
        <f t="shared" si="7"/>
        <v>0</v>
      </c>
      <c r="AE28" s="152">
        <f t="shared" si="7"/>
        <v>0</v>
      </c>
      <c r="AF28" s="152">
        <f t="shared" si="7"/>
        <v>0</v>
      </c>
      <c r="AG28" s="152">
        <f t="shared" si="7"/>
        <v>0</v>
      </c>
      <c r="AH28" s="152">
        <f t="shared" si="7"/>
        <v>0</v>
      </c>
      <c r="AI28" s="152">
        <f t="shared" si="7"/>
        <v>0</v>
      </c>
      <c r="AJ28" s="152">
        <f t="shared" si="7"/>
        <v>0</v>
      </c>
      <c r="AK28" s="152">
        <f t="shared" si="7"/>
        <v>0</v>
      </c>
      <c r="AL28" s="152">
        <f t="shared" si="7"/>
        <v>0</v>
      </c>
      <c r="AM28" s="152">
        <f t="shared" si="7"/>
        <v>0</v>
      </c>
      <c r="AN28" s="152">
        <f t="shared" si="7"/>
        <v>0</v>
      </c>
      <c r="AO28" s="152">
        <f t="shared" si="7"/>
        <v>0</v>
      </c>
      <c r="AP28" s="152">
        <f t="shared" si="7"/>
        <v>0</v>
      </c>
      <c r="AQ28" s="152">
        <f t="shared" si="7"/>
        <v>0</v>
      </c>
      <c r="AR28" s="152">
        <f t="shared" si="7"/>
        <v>0</v>
      </c>
      <c r="AS28" s="152">
        <f t="shared" si="7"/>
        <v>0</v>
      </c>
      <c r="AT28" s="152">
        <f t="shared" si="7"/>
        <v>0</v>
      </c>
      <c r="AU28" s="152">
        <f t="shared" si="7"/>
        <v>0</v>
      </c>
      <c r="AV28" s="152">
        <f t="shared" si="7"/>
        <v>0</v>
      </c>
      <c r="AW28" s="152">
        <f t="shared" si="7"/>
        <v>0</v>
      </c>
      <c r="AX28" s="152">
        <f t="shared" si="7"/>
        <v>0</v>
      </c>
      <c r="AY28" s="152">
        <f t="shared" si="7"/>
        <v>0</v>
      </c>
      <c r="AZ28" s="152">
        <f t="shared" si="7"/>
        <v>0</v>
      </c>
      <c r="BA28" s="152">
        <f t="shared" si="7"/>
        <v>0</v>
      </c>
      <c r="BB28" s="152">
        <f t="shared" si="7"/>
        <v>0</v>
      </c>
      <c r="BC28" s="152">
        <f t="shared" si="7"/>
        <v>0</v>
      </c>
      <c r="BD28" s="152">
        <f t="shared" si="7"/>
        <v>0</v>
      </c>
      <c r="BE28" s="152">
        <f t="shared" si="7"/>
        <v>0</v>
      </c>
      <c r="BF28" s="152">
        <f t="shared" si="7"/>
        <v>0</v>
      </c>
      <c r="BG28" s="152">
        <f t="shared" si="7"/>
        <v>0</v>
      </c>
      <c r="BH28" s="152">
        <f t="shared" si="7"/>
        <v>0</v>
      </c>
      <c r="BI28" s="152">
        <f t="shared" si="7"/>
        <v>0</v>
      </c>
      <c r="BJ28" s="152">
        <f t="shared" si="7"/>
        <v>0</v>
      </c>
      <c r="BK28" s="152">
        <f t="shared" si="7"/>
        <v>0</v>
      </c>
    </row>
    <row r="29" spans="1:63" ht="78.75" hidden="1" x14ac:dyDescent="0.25">
      <c r="A29" s="128" t="str">
        <f>В0228_1037000158513_02_0_69_!A30</f>
        <v>1.1.1.1</v>
      </c>
      <c r="B29" s="144" t="str">
        <f>В0228_1037000158513_02_0_69_!B30</f>
        <v>Технологическое присоединение энергопринимающих устройств потребителей максимальной мощностью до 15 кВт включительно, всего</v>
      </c>
      <c r="C29" s="145" t="str">
        <f>В0228_1037000158513_02_0_69_!C30</f>
        <v>Г</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hidden="1" x14ac:dyDescent="0.25">
      <c r="A30" s="128" t="str">
        <f>В0228_1037000158513_02_0_69_!A31</f>
        <v>1.1.1.2</v>
      </c>
      <c r="B30" s="144" t="str">
        <f>В0228_1037000158513_02_0_69_!B31</f>
        <v>Технологическое присоединение энергопринимающих устройств потребителей максимальной мощностью до 150 кВт включительно, всего</v>
      </c>
      <c r="C30" s="145" t="str">
        <f>В0228_1037000158513_02_0_69_!C31</f>
        <v>Г</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hidden="1" x14ac:dyDescent="0.25">
      <c r="A31" s="128" t="str">
        <f>В0228_1037000158513_02_0_69_!A32</f>
        <v>1.1.1.3</v>
      </c>
      <c r="B31" s="144" t="str">
        <f>В0228_1037000158513_02_0_69_!B32</f>
        <v>Технологическое присоединение энергопринимающих устройств потребителей свыше 150 кВт, всего, в том числе:</v>
      </c>
      <c r="C31" s="145" t="str">
        <f>В0228_1037000158513_02_0_69_!C32</f>
        <v>Г</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hidden="1" x14ac:dyDescent="0.25">
      <c r="A32" s="128" t="str">
        <f>В0228_1037000158513_02_0_69_!A33</f>
        <v>1.1.2</v>
      </c>
      <c r="B32" s="144" t="str">
        <f>В0228_1037000158513_02_0_69_!B33</f>
        <v>Технологическое присоединение объектов электросетевого хозяйства, всего, в том числе:</v>
      </c>
      <c r="C32" s="145" t="str">
        <f>В0228_1037000158513_02_0_69_!C33</f>
        <v>Г</v>
      </c>
      <c r="D32" s="152">
        <f t="shared" ref="D32:BK32" si="8">SUM(D33:D34)</f>
        <v>0</v>
      </c>
      <c r="E32" s="152">
        <f t="shared" si="8"/>
        <v>0</v>
      </c>
      <c r="F32" s="152">
        <f t="shared" si="8"/>
        <v>0</v>
      </c>
      <c r="G32" s="152">
        <f t="shared" si="8"/>
        <v>0</v>
      </c>
      <c r="H32" s="152">
        <f t="shared" si="8"/>
        <v>0</v>
      </c>
      <c r="I32" s="152">
        <f t="shared" si="8"/>
        <v>0</v>
      </c>
      <c r="J32" s="152">
        <f t="shared" si="8"/>
        <v>0</v>
      </c>
      <c r="K32" s="152">
        <f t="shared" si="8"/>
        <v>0</v>
      </c>
      <c r="L32" s="152">
        <f t="shared" si="8"/>
        <v>0</v>
      </c>
      <c r="M32" s="152">
        <f t="shared" si="8"/>
        <v>0</v>
      </c>
      <c r="N32" s="152">
        <f t="shared" si="8"/>
        <v>0</v>
      </c>
      <c r="O32" s="152">
        <f t="shared" si="8"/>
        <v>0</v>
      </c>
      <c r="P32" s="152">
        <f t="shared" si="8"/>
        <v>0</v>
      </c>
      <c r="Q32" s="152">
        <f t="shared" si="8"/>
        <v>0</v>
      </c>
      <c r="R32" s="152">
        <f t="shared" si="8"/>
        <v>0</v>
      </c>
      <c r="S32" s="152">
        <f t="shared" si="8"/>
        <v>0</v>
      </c>
      <c r="T32" s="152">
        <f t="shared" si="8"/>
        <v>0</v>
      </c>
      <c r="U32" s="152">
        <f t="shared" si="8"/>
        <v>0</v>
      </c>
      <c r="V32" s="152">
        <f t="shared" si="8"/>
        <v>0</v>
      </c>
      <c r="W32" s="152">
        <f t="shared" si="8"/>
        <v>0</v>
      </c>
      <c r="X32" s="152">
        <f t="shared" si="8"/>
        <v>0</v>
      </c>
      <c r="Y32" s="152">
        <f t="shared" si="8"/>
        <v>0</v>
      </c>
      <c r="Z32" s="152">
        <f t="shared" si="8"/>
        <v>0</v>
      </c>
      <c r="AA32" s="152">
        <f t="shared" si="8"/>
        <v>0</v>
      </c>
      <c r="AB32" s="152">
        <f t="shared" si="8"/>
        <v>0</v>
      </c>
      <c r="AC32" s="152">
        <f t="shared" si="8"/>
        <v>0</v>
      </c>
      <c r="AD32" s="152">
        <f t="shared" si="8"/>
        <v>0</v>
      </c>
      <c r="AE32" s="152">
        <f t="shared" si="8"/>
        <v>0</v>
      </c>
      <c r="AF32" s="152">
        <f t="shared" si="8"/>
        <v>0</v>
      </c>
      <c r="AG32" s="152">
        <f t="shared" si="8"/>
        <v>0</v>
      </c>
      <c r="AH32" s="152">
        <f t="shared" si="8"/>
        <v>0</v>
      </c>
      <c r="AI32" s="152">
        <f t="shared" si="8"/>
        <v>0</v>
      </c>
      <c r="AJ32" s="152">
        <f t="shared" si="8"/>
        <v>0</v>
      </c>
      <c r="AK32" s="152">
        <f t="shared" si="8"/>
        <v>0</v>
      </c>
      <c r="AL32" s="152">
        <f t="shared" si="8"/>
        <v>0</v>
      </c>
      <c r="AM32" s="152">
        <f t="shared" si="8"/>
        <v>0</v>
      </c>
      <c r="AN32" s="152">
        <f t="shared" si="8"/>
        <v>0</v>
      </c>
      <c r="AO32" s="152">
        <f t="shared" si="8"/>
        <v>0</v>
      </c>
      <c r="AP32" s="152">
        <f t="shared" si="8"/>
        <v>0</v>
      </c>
      <c r="AQ32" s="152">
        <f t="shared" si="8"/>
        <v>0</v>
      </c>
      <c r="AR32" s="152">
        <f t="shared" si="8"/>
        <v>0</v>
      </c>
      <c r="AS32" s="152">
        <f t="shared" si="8"/>
        <v>0</v>
      </c>
      <c r="AT32" s="152">
        <f t="shared" si="8"/>
        <v>0</v>
      </c>
      <c r="AU32" s="152">
        <f t="shared" si="8"/>
        <v>0</v>
      </c>
      <c r="AV32" s="152">
        <f t="shared" si="8"/>
        <v>0</v>
      </c>
      <c r="AW32" s="152">
        <f t="shared" si="8"/>
        <v>0</v>
      </c>
      <c r="AX32" s="152">
        <f t="shared" si="8"/>
        <v>0</v>
      </c>
      <c r="AY32" s="152">
        <f t="shared" si="8"/>
        <v>0</v>
      </c>
      <c r="AZ32" s="152">
        <f t="shared" si="8"/>
        <v>0</v>
      </c>
      <c r="BA32" s="152">
        <f t="shared" si="8"/>
        <v>0</v>
      </c>
      <c r="BB32" s="152">
        <f t="shared" si="8"/>
        <v>0</v>
      </c>
      <c r="BC32" s="152">
        <f t="shared" si="8"/>
        <v>0</v>
      </c>
      <c r="BD32" s="152">
        <f t="shared" si="8"/>
        <v>0</v>
      </c>
      <c r="BE32" s="152">
        <f t="shared" si="8"/>
        <v>0</v>
      </c>
      <c r="BF32" s="152">
        <f t="shared" si="8"/>
        <v>0</v>
      </c>
      <c r="BG32" s="152">
        <f t="shared" si="8"/>
        <v>0</v>
      </c>
      <c r="BH32" s="152">
        <f t="shared" si="8"/>
        <v>0</v>
      </c>
      <c r="BI32" s="152">
        <f t="shared" si="8"/>
        <v>0</v>
      </c>
      <c r="BJ32" s="152">
        <f t="shared" si="8"/>
        <v>0</v>
      </c>
      <c r="BK32" s="152">
        <f t="shared" si="8"/>
        <v>0</v>
      </c>
    </row>
    <row r="33" spans="1:63" ht="78.75" hidden="1" x14ac:dyDescent="0.25">
      <c r="A33" s="128" t="str">
        <f>В0228_1037000158513_02_0_69_!A34</f>
        <v>1.1.2.1</v>
      </c>
      <c r="B33" s="144" t="str">
        <f>В0228_1037000158513_02_0_69_!B34</f>
        <v>Технологическое присоединение объектов электросетевого хозяйства, принадлежащих иным сетевым организациям и иным лицам, всего, в том числе:</v>
      </c>
      <c r="C33" s="145" t="str">
        <f>В0228_1037000158513_02_0_69_!C34</f>
        <v>Г</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hidden="1" x14ac:dyDescent="0.25">
      <c r="A34" s="128" t="str">
        <f>В0228_1037000158513_02_0_69_!A35</f>
        <v>1.1.2.2</v>
      </c>
      <c r="B34" s="144" t="str">
        <f>В0228_1037000158513_02_0_69_!B35</f>
        <v>Технологическое присоединение к электрическим сетям иных сетевых организаций, всего, в том числе:</v>
      </c>
      <c r="C34" s="145" t="str">
        <f>В0228_1037000158513_02_0_69_!C35</f>
        <v>Г</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hidden="1" x14ac:dyDescent="0.25">
      <c r="A35" s="128" t="str">
        <f>В0228_1037000158513_02_0_69_!A36</f>
        <v>1.1.3</v>
      </c>
      <c r="B35" s="144" t="str">
        <f>В0228_1037000158513_02_0_69_!B36</f>
        <v>Технологическое присоединение объектов по производству электрической энергии всего, в том числе:</v>
      </c>
      <c r="C35" s="145" t="str">
        <f>В0228_1037000158513_02_0_69_!C36</f>
        <v>Г</v>
      </c>
      <c r="D35" s="152">
        <f t="shared" ref="D35:BK35" si="9">SUM(D36:D41)</f>
        <v>0</v>
      </c>
      <c r="E35" s="152">
        <f t="shared" si="9"/>
        <v>0</v>
      </c>
      <c r="F35" s="152">
        <f t="shared" si="9"/>
        <v>0</v>
      </c>
      <c r="G35" s="152">
        <f t="shared" si="9"/>
        <v>0</v>
      </c>
      <c r="H35" s="152">
        <f t="shared" si="9"/>
        <v>0</v>
      </c>
      <c r="I35" s="152">
        <f t="shared" si="9"/>
        <v>0</v>
      </c>
      <c r="J35" s="152">
        <f t="shared" si="9"/>
        <v>0</v>
      </c>
      <c r="K35" s="152">
        <f t="shared" si="9"/>
        <v>0</v>
      </c>
      <c r="L35" s="152">
        <f t="shared" si="9"/>
        <v>0</v>
      </c>
      <c r="M35" s="152">
        <f t="shared" si="9"/>
        <v>0</v>
      </c>
      <c r="N35" s="152">
        <f t="shared" si="9"/>
        <v>0</v>
      </c>
      <c r="O35" s="152">
        <f t="shared" si="9"/>
        <v>0</v>
      </c>
      <c r="P35" s="152">
        <f t="shared" si="9"/>
        <v>0</v>
      </c>
      <c r="Q35" s="152">
        <f t="shared" si="9"/>
        <v>0</v>
      </c>
      <c r="R35" s="152">
        <f t="shared" si="9"/>
        <v>0</v>
      </c>
      <c r="S35" s="152">
        <f t="shared" si="9"/>
        <v>0</v>
      </c>
      <c r="T35" s="152">
        <f t="shared" si="9"/>
        <v>0</v>
      </c>
      <c r="U35" s="152">
        <f t="shared" si="9"/>
        <v>0</v>
      </c>
      <c r="V35" s="152">
        <f t="shared" si="9"/>
        <v>0</v>
      </c>
      <c r="W35" s="152">
        <f t="shared" si="9"/>
        <v>0</v>
      </c>
      <c r="X35" s="152">
        <f t="shared" si="9"/>
        <v>0</v>
      </c>
      <c r="Y35" s="152">
        <f t="shared" si="9"/>
        <v>0</v>
      </c>
      <c r="Z35" s="152">
        <f t="shared" si="9"/>
        <v>0</v>
      </c>
      <c r="AA35" s="152">
        <f t="shared" si="9"/>
        <v>0</v>
      </c>
      <c r="AB35" s="152">
        <f t="shared" si="9"/>
        <v>0</v>
      </c>
      <c r="AC35" s="152">
        <f t="shared" si="9"/>
        <v>0</v>
      </c>
      <c r="AD35" s="152">
        <f t="shared" si="9"/>
        <v>0</v>
      </c>
      <c r="AE35" s="152">
        <f t="shared" si="9"/>
        <v>0</v>
      </c>
      <c r="AF35" s="152">
        <f t="shared" si="9"/>
        <v>0</v>
      </c>
      <c r="AG35" s="152">
        <f t="shared" si="9"/>
        <v>0</v>
      </c>
      <c r="AH35" s="152">
        <f t="shared" si="9"/>
        <v>0</v>
      </c>
      <c r="AI35" s="152">
        <f t="shared" si="9"/>
        <v>0</v>
      </c>
      <c r="AJ35" s="152">
        <f t="shared" si="9"/>
        <v>0</v>
      </c>
      <c r="AK35" s="152">
        <f t="shared" si="9"/>
        <v>0</v>
      </c>
      <c r="AL35" s="152">
        <f t="shared" si="9"/>
        <v>0</v>
      </c>
      <c r="AM35" s="152">
        <f t="shared" si="9"/>
        <v>0</v>
      </c>
      <c r="AN35" s="152">
        <f t="shared" si="9"/>
        <v>0</v>
      </c>
      <c r="AO35" s="152">
        <f t="shared" si="9"/>
        <v>0</v>
      </c>
      <c r="AP35" s="152">
        <f t="shared" si="9"/>
        <v>0</v>
      </c>
      <c r="AQ35" s="152">
        <f t="shared" si="9"/>
        <v>0</v>
      </c>
      <c r="AR35" s="152">
        <f t="shared" si="9"/>
        <v>0</v>
      </c>
      <c r="AS35" s="152">
        <f t="shared" si="9"/>
        <v>0</v>
      </c>
      <c r="AT35" s="152">
        <f t="shared" si="9"/>
        <v>0</v>
      </c>
      <c r="AU35" s="152">
        <f t="shared" si="9"/>
        <v>0</v>
      </c>
      <c r="AV35" s="152">
        <f t="shared" si="9"/>
        <v>0</v>
      </c>
      <c r="AW35" s="152">
        <f t="shared" si="9"/>
        <v>0</v>
      </c>
      <c r="AX35" s="152">
        <f t="shared" si="9"/>
        <v>0</v>
      </c>
      <c r="AY35" s="152">
        <f t="shared" si="9"/>
        <v>0</v>
      </c>
      <c r="AZ35" s="152">
        <f t="shared" si="9"/>
        <v>0</v>
      </c>
      <c r="BA35" s="152">
        <f t="shared" si="9"/>
        <v>0</v>
      </c>
      <c r="BB35" s="152">
        <f t="shared" si="9"/>
        <v>0</v>
      </c>
      <c r="BC35" s="152">
        <f t="shared" si="9"/>
        <v>0</v>
      </c>
      <c r="BD35" s="152">
        <f t="shared" si="9"/>
        <v>0</v>
      </c>
      <c r="BE35" s="152">
        <f t="shared" si="9"/>
        <v>0</v>
      </c>
      <c r="BF35" s="152">
        <f t="shared" si="9"/>
        <v>0</v>
      </c>
      <c r="BG35" s="152">
        <f t="shared" si="9"/>
        <v>0</v>
      </c>
      <c r="BH35" s="152">
        <f t="shared" si="9"/>
        <v>0</v>
      </c>
      <c r="BI35" s="152">
        <f t="shared" si="9"/>
        <v>0</v>
      </c>
      <c r="BJ35" s="152">
        <f t="shared" si="9"/>
        <v>0</v>
      </c>
      <c r="BK35" s="152">
        <f t="shared" si="9"/>
        <v>0</v>
      </c>
    </row>
    <row r="36" spans="1:63" ht="141.75" hidden="1" x14ac:dyDescent="0.25">
      <c r="A36" s="128" t="str">
        <f>В0228_1037000158513_02_0_69_!A37</f>
        <v>1.1.3.1</v>
      </c>
      <c r="B36" s="144" t="str">
        <f>В0228_1037000158513_02_0_69_!B37</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6" s="145" t="str">
        <f>В0228_1037000158513_02_0_69_!C37</f>
        <v>Г</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hidden="1" x14ac:dyDescent="0.25">
      <c r="A37" s="128" t="str">
        <f>В0228_1037000158513_02_0_69_!A38</f>
        <v>1.1.3.1</v>
      </c>
      <c r="B37" s="144" t="str">
        <f>В0228_1037000158513_02_0_69_!B38</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7" s="145" t="str">
        <f>В0228_1037000158513_02_0_69_!C38</f>
        <v>Г</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hidden="1" x14ac:dyDescent="0.25">
      <c r="A38" s="128" t="str">
        <f>В0228_1037000158513_02_0_69_!A39</f>
        <v>1.1.3.1</v>
      </c>
      <c r="B38" s="144" t="str">
        <f>В0228_1037000158513_02_0_69_!B39</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8" s="145" t="str">
        <f>В0228_1037000158513_02_0_69_!C39</f>
        <v>Г</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hidden="1" x14ac:dyDescent="0.25">
      <c r="A39" s="128" t="str">
        <f>В0228_1037000158513_02_0_69_!A40</f>
        <v>1.1.3.2</v>
      </c>
      <c r="B39" s="144" t="str">
        <f>В0228_1037000158513_02_0_69_!B40</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9" s="145" t="str">
        <f>В0228_1037000158513_02_0_69_!C40</f>
        <v>Г</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hidden="1" x14ac:dyDescent="0.25">
      <c r="A40" s="128" t="str">
        <f>В0228_1037000158513_02_0_69_!A41</f>
        <v>1.1.3.2</v>
      </c>
      <c r="B40" s="144" t="str">
        <f>В0228_1037000158513_02_0_69_!B41</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0" s="145" t="str">
        <f>В0228_1037000158513_02_0_69_!C41</f>
        <v>Г</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hidden="1" x14ac:dyDescent="0.25">
      <c r="A41" s="128" t="str">
        <f>В0228_1037000158513_02_0_69_!A42</f>
        <v>1.1.3.2</v>
      </c>
      <c r="B41" s="144" t="str">
        <f>В0228_1037000158513_02_0_69_!B42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1" s="145" t="str">
        <f>В0228_1037000158513_02_0_69_!C42</f>
        <v>Г</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hidden="1" x14ac:dyDescent="0.25">
      <c r="A42" s="128" t="str">
        <f>В0228_1037000158513_02_0_69_!A43</f>
        <v>1.1.4</v>
      </c>
      <c r="B42" s="144" t="str">
        <f>В0228_1037000158513_02_0_69_!B43</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2" s="145" t="str">
        <f>В0228_1037000158513_02_0_69_!C43</f>
        <v>Г</v>
      </c>
      <c r="D42" s="152">
        <f t="shared" ref="D42:BK42" si="10">SUM(D43:D44)</f>
        <v>0</v>
      </c>
      <c r="E42" s="152">
        <f t="shared" si="10"/>
        <v>0</v>
      </c>
      <c r="F42" s="152">
        <f t="shared" si="10"/>
        <v>0</v>
      </c>
      <c r="G42" s="152">
        <f t="shared" si="10"/>
        <v>0</v>
      </c>
      <c r="H42" s="152">
        <f t="shared" si="10"/>
        <v>0</v>
      </c>
      <c r="I42" s="152">
        <f t="shared" si="10"/>
        <v>0</v>
      </c>
      <c r="J42" s="152">
        <f t="shared" si="10"/>
        <v>0</v>
      </c>
      <c r="K42" s="152">
        <f t="shared" si="10"/>
        <v>0</v>
      </c>
      <c r="L42" s="152">
        <f t="shared" si="10"/>
        <v>0</v>
      </c>
      <c r="M42" s="152">
        <f t="shared" si="10"/>
        <v>0</v>
      </c>
      <c r="N42" s="152">
        <f t="shared" si="10"/>
        <v>0</v>
      </c>
      <c r="O42" s="152">
        <f t="shared" si="10"/>
        <v>0</v>
      </c>
      <c r="P42" s="152">
        <f t="shared" si="10"/>
        <v>0</v>
      </c>
      <c r="Q42" s="152">
        <f t="shared" si="10"/>
        <v>0</v>
      </c>
      <c r="R42" s="152">
        <f t="shared" si="10"/>
        <v>0</v>
      </c>
      <c r="S42" s="152">
        <f t="shared" si="10"/>
        <v>0</v>
      </c>
      <c r="T42" s="152">
        <f t="shared" si="10"/>
        <v>0</v>
      </c>
      <c r="U42" s="152">
        <f t="shared" si="10"/>
        <v>0</v>
      </c>
      <c r="V42" s="152">
        <f t="shared" si="10"/>
        <v>0</v>
      </c>
      <c r="W42" s="152">
        <f t="shared" si="10"/>
        <v>0</v>
      </c>
      <c r="X42" s="152">
        <f t="shared" si="10"/>
        <v>0</v>
      </c>
      <c r="Y42" s="152">
        <f t="shared" si="10"/>
        <v>0</v>
      </c>
      <c r="Z42" s="152">
        <f t="shared" si="10"/>
        <v>0</v>
      </c>
      <c r="AA42" s="152">
        <f t="shared" si="10"/>
        <v>0</v>
      </c>
      <c r="AB42" s="152">
        <f t="shared" si="10"/>
        <v>0</v>
      </c>
      <c r="AC42" s="152">
        <f t="shared" si="10"/>
        <v>0</v>
      </c>
      <c r="AD42" s="152">
        <f t="shared" si="10"/>
        <v>0</v>
      </c>
      <c r="AE42" s="152">
        <f t="shared" si="10"/>
        <v>0</v>
      </c>
      <c r="AF42" s="152">
        <f t="shared" si="10"/>
        <v>0</v>
      </c>
      <c r="AG42" s="152">
        <f t="shared" si="10"/>
        <v>0</v>
      </c>
      <c r="AH42" s="152">
        <f t="shared" si="10"/>
        <v>0</v>
      </c>
      <c r="AI42" s="152">
        <f t="shared" si="10"/>
        <v>0</v>
      </c>
      <c r="AJ42" s="152">
        <f t="shared" si="10"/>
        <v>0</v>
      </c>
      <c r="AK42" s="152">
        <f t="shared" si="10"/>
        <v>0</v>
      </c>
      <c r="AL42" s="152">
        <f t="shared" si="10"/>
        <v>0</v>
      </c>
      <c r="AM42" s="152">
        <f t="shared" si="10"/>
        <v>0</v>
      </c>
      <c r="AN42" s="152">
        <f t="shared" si="10"/>
        <v>0</v>
      </c>
      <c r="AO42" s="152">
        <f t="shared" si="10"/>
        <v>0</v>
      </c>
      <c r="AP42" s="152">
        <f t="shared" si="10"/>
        <v>0</v>
      </c>
      <c r="AQ42" s="152">
        <f t="shared" si="10"/>
        <v>0</v>
      </c>
      <c r="AR42" s="152">
        <f t="shared" si="10"/>
        <v>0</v>
      </c>
      <c r="AS42" s="152">
        <f t="shared" si="10"/>
        <v>0</v>
      </c>
      <c r="AT42" s="152">
        <f t="shared" si="10"/>
        <v>0</v>
      </c>
      <c r="AU42" s="152">
        <f t="shared" si="10"/>
        <v>0</v>
      </c>
      <c r="AV42" s="152">
        <f t="shared" si="10"/>
        <v>0</v>
      </c>
      <c r="AW42" s="152">
        <f t="shared" si="10"/>
        <v>0</v>
      </c>
      <c r="AX42" s="152">
        <f t="shared" si="10"/>
        <v>0</v>
      </c>
      <c r="AY42" s="152">
        <f t="shared" si="10"/>
        <v>0</v>
      </c>
      <c r="AZ42" s="152">
        <f t="shared" si="10"/>
        <v>0</v>
      </c>
      <c r="BA42" s="152">
        <f t="shared" si="10"/>
        <v>0</v>
      </c>
      <c r="BB42" s="152">
        <f t="shared" si="10"/>
        <v>0</v>
      </c>
      <c r="BC42" s="152">
        <f t="shared" si="10"/>
        <v>0</v>
      </c>
      <c r="BD42" s="152">
        <f t="shared" si="10"/>
        <v>0</v>
      </c>
      <c r="BE42" s="152">
        <f t="shared" si="10"/>
        <v>0</v>
      </c>
      <c r="BF42" s="152">
        <f t="shared" si="10"/>
        <v>0</v>
      </c>
      <c r="BG42" s="152">
        <f t="shared" si="10"/>
        <v>0</v>
      </c>
      <c r="BH42" s="152">
        <f t="shared" si="10"/>
        <v>0</v>
      </c>
      <c r="BI42" s="152">
        <f t="shared" si="10"/>
        <v>0</v>
      </c>
      <c r="BJ42" s="152">
        <f t="shared" si="10"/>
        <v>0</v>
      </c>
      <c r="BK42" s="152">
        <f t="shared" si="10"/>
        <v>0</v>
      </c>
    </row>
    <row r="43" spans="1:63" ht="78.75" hidden="1" x14ac:dyDescent="0.25">
      <c r="A43" s="128" t="str">
        <f>В0228_1037000158513_02_0_69_!A44</f>
        <v>1.1.4.1</v>
      </c>
      <c r="B43" s="144" t="str">
        <f>В0228_1037000158513_02_0_69_!B44</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3" s="145" t="str">
        <f>В0228_1037000158513_02_0_69_!C44</f>
        <v>Г</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hidden="1" x14ac:dyDescent="0.25">
      <c r="A44" s="128" t="str">
        <f>В0228_1037000158513_02_0_69_!A45</f>
        <v>1.1.4.2</v>
      </c>
      <c r="B44" s="144" t="str">
        <f>В0228_1037000158513_02_0_69_!B45</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4" s="145" t="str">
        <f>В0228_1037000158513_02_0_69_!C45</f>
        <v>Г</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hidden="1" x14ac:dyDescent="0.25">
      <c r="A45" s="128" t="str">
        <f>В0228_1037000158513_02_0_69_!A46</f>
        <v>1.2</v>
      </c>
      <c r="B45" s="144" t="str">
        <f>В0228_1037000158513_02_0_69_!B46</f>
        <v>Реконструкция, модернизация, техническое перевооружение всего, в том числе:</v>
      </c>
      <c r="C45" s="145" t="str">
        <f>В0228_1037000158513_02_0_69_!C46</f>
        <v>Г</v>
      </c>
      <c r="D45" s="152">
        <f t="shared" ref="D45:BK45" si="11">SUM(D46,D54,D57,D70)</f>
        <v>0</v>
      </c>
      <c r="E45" s="152">
        <f t="shared" si="11"/>
        <v>0</v>
      </c>
      <c r="F45" s="152">
        <f t="shared" si="11"/>
        <v>0</v>
      </c>
      <c r="G45" s="152">
        <f t="shared" si="11"/>
        <v>0</v>
      </c>
      <c r="H45" s="152">
        <f t="shared" si="11"/>
        <v>0</v>
      </c>
      <c r="I45" s="152">
        <f t="shared" si="11"/>
        <v>0</v>
      </c>
      <c r="J45" s="152">
        <f t="shared" si="11"/>
        <v>0</v>
      </c>
      <c r="K45" s="152">
        <f t="shared" si="11"/>
        <v>0</v>
      </c>
      <c r="L45" s="152">
        <f t="shared" si="11"/>
        <v>0</v>
      </c>
      <c r="M45" s="152">
        <f t="shared" si="11"/>
        <v>0</v>
      </c>
      <c r="N45" s="152">
        <f t="shared" si="11"/>
        <v>0</v>
      </c>
      <c r="O45" s="152">
        <f t="shared" si="11"/>
        <v>0</v>
      </c>
      <c r="P45" s="152">
        <f t="shared" si="11"/>
        <v>0</v>
      </c>
      <c r="Q45" s="152">
        <f t="shared" si="11"/>
        <v>0</v>
      </c>
      <c r="R45" s="152">
        <f t="shared" si="11"/>
        <v>0</v>
      </c>
      <c r="S45" s="152">
        <f t="shared" si="11"/>
        <v>0</v>
      </c>
      <c r="T45" s="152">
        <f t="shared" si="11"/>
        <v>0</v>
      </c>
      <c r="U45" s="152">
        <f t="shared" si="11"/>
        <v>0</v>
      </c>
      <c r="V45" s="152">
        <f t="shared" si="11"/>
        <v>0</v>
      </c>
      <c r="W45" s="152">
        <f t="shared" si="11"/>
        <v>0</v>
      </c>
      <c r="X45" s="152">
        <f t="shared" si="11"/>
        <v>0</v>
      </c>
      <c r="Y45" s="152">
        <f t="shared" si="11"/>
        <v>0</v>
      </c>
      <c r="Z45" s="152">
        <f t="shared" si="11"/>
        <v>0</v>
      </c>
      <c r="AA45" s="152">
        <f t="shared" si="11"/>
        <v>0</v>
      </c>
      <c r="AB45" s="152">
        <f t="shared" si="11"/>
        <v>0</v>
      </c>
      <c r="AC45" s="152">
        <f t="shared" si="11"/>
        <v>0</v>
      </c>
      <c r="AD45" s="152">
        <f t="shared" si="11"/>
        <v>0</v>
      </c>
      <c r="AE45" s="152">
        <f t="shared" si="11"/>
        <v>0</v>
      </c>
      <c r="AF45" s="152">
        <f t="shared" si="11"/>
        <v>0</v>
      </c>
      <c r="AG45" s="152">
        <f t="shared" si="11"/>
        <v>0</v>
      </c>
      <c r="AH45" s="152">
        <f t="shared" si="11"/>
        <v>0</v>
      </c>
      <c r="AI45" s="152">
        <f t="shared" si="11"/>
        <v>0</v>
      </c>
      <c r="AJ45" s="152">
        <f t="shared" si="11"/>
        <v>0</v>
      </c>
      <c r="AK45" s="152">
        <f t="shared" si="11"/>
        <v>0</v>
      </c>
      <c r="AL45" s="152">
        <f t="shared" si="11"/>
        <v>0</v>
      </c>
      <c r="AM45" s="152">
        <f t="shared" si="11"/>
        <v>0</v>
      </c>
      <c r="AN45" s="152">
        <f t="shared" si="11"/>
        <v>0</v>
      </c>
      <c r="AO45" s="152">
        <f t="shared" si="11"/>
        <v>0</v>
      </c>
      <c r="AP45" s="152">
        <f t="shared" si="11"/>
        <v>0</v>
      </c>
      <c r="AQ45" s="152">
        <f t="shared" si="11"/>
        <v>0</v>
      </c>
      <c r="AR45" s="152">
        <f t="shared" si="11"/>
        <v>0</v>
      </c>
      <c r="AS45" s="152">
        <f t="shared" si="11"/>
        <v>0</v>
      </c>
      <c r="AT45" s="152">
        <f t="shared" si="11"/>
        <v>0</v>
      </c>
      <c r="AU45" s="152">
        <f t="shared" si="11"/>
        <v>0</v>
      </c>
      <c r="AV45" s="152">
        <f t="shared" si="11"/>
        <v>0</v>
      </c>
      <c r="AW45" s="152">
        <f t="shared" si="11"/>
        <v>0</v>
      </c>
      <c r="AX45" s="152">
        <f t="shared" si="11"/>
        <v>0</v>
      </c>
      <c r="AY45" s="152">
        <f t="shared" si="11"/>
        <v>0</v>
      </c>
      <c r="AZ45" s="152">
        <f t="shared" si="11"/>
        <v>0</v>
      </c>
      <c r="BA45" s="152">
        <f t="shared" si="11"/>
        <v>0</v>
      </c>
      <c r="BB45" s="152">
        <f t="shared" si="11"/>
        <v>0</v>
      </c>
      <c r="BC45" s="152">
        <f t="shared" si="11"/>
        <v>0</v>
      </c>
      <c r="BD45" s="152">
        <f t="shared" si="11"/>
        <v>0</v>
      </c>
      <c r="BE45" s="152">
        <f t="shared" si="11"/>
        <v>0</v>
      </c>
      <c r="BF45" s="152">
        <f t="shared" si="11"/>
        <v>0</v>
      </c>
      <c r="BG45" s="152">
        <f t="shared" si="11"/>
        <v>0</v>
      </c>
      <c r="BH45" s="152">
        <f t="shared" si="11"/>
        <v>0</v>
      </c>
      <c r="BI45" s="152">
        <f t="shared" si="11"/>
        <v>0</v>
      </c>
      <c r="BJ45" s="152">
        <f t="shared" si="11"/>
        <v>0</v>
      </c>
      <c r="BK45" s="152">
        <f t="shared" si="11"/>
        <v>0</v>
      </c>
    </row>
    <row r="46" spans="1:63" ht="78.75" hidden="1" x14ac:dyDescent="0.25">
      <c r="A46" s="128" t="str">
        <f>В0228_1037000158513_02_0_69_!A47</f>
        <v>1.2.1</v>
      </c>
      <c r="B46" s="144" t="str">
        <f>В0228_1037000158513_02_0_69_!B47</f>
        <v>Реконструкция, модернизация, техническое перевооружение трансформаторных и иных подстанций, распределительных пунктов, всего, в том числе:</v>
      </c>
      <c r="C46" s="145" t="str">
        <f>В0228_1037000158513_02_0_69_!C47</f>
        <v>Г</v>
      </c>
      <c r="D46" s="152">
        <f t="shared" ref="D46:BK46" si="12">SUM(D47,D50)</f>
        <v>0</v>
      </c>
      <c r="E46" s="152">
        <f t="shared" si="12"/>
        <v>0</v>
      </c>
      <c r="F46" s="152">
        <f t="shared" si="12"/>
        <v>0</v>
      </c>
      <c r="G46" s="152">
        <f t="shared" si="12"/>
        <v>0</v>
      </c>
      <c r="H46" s="152">
        <f t="shared" si="12"/>
        <v>0</v>
      </c>
      <c r="I46" s="152">
        <f t="shared" si="12"/>
        <v>0</v>
      </c>
      <c r="J46" s="152">
        <f t="shared" si="12"/>
        <v>0</v>
      </c>
      <c r="K46" s="152">
        <f t="shared" si="12"/>
        <v>0</v>
      </c>
      <c r="L46" s="152">
        <f t="shared" si="12"/>
        <v>0</v>
      </c>
      <c r="M46" s="152">
        <f t="shared" si="12"/>
        <v>0</v>
      </c>
      <c r="N46" s="152">
        <f t="shared" si="12"/>
        <v>0</v>
      </c>
      <c r="O46" s="152">
        <f t="shared" si="12"/>
        <v>0</v>
      </c>
      <c r="P46" s="152">
        <f t="shared" si="12"/>
        <v>0</v>
      </c>
      <c r="Q46" s="152">
        <f t="shared" si="12"/>
        <v>0</v>
      </c>
      <c r="R46" s="152">
        <f t="shared" si="12"/>
        <v>0</v>
      </c>
      <c r="S46" s="152">
        <f t="shared" si="12"/>
        <v>0</v>
      </c>
      <c r="T46" s="152">
        <f t="shared" si="12"/>
        <v>0</v>
      </c>
      <c r="U46" s="152">
        <f t="shared" si="12"/>
        <v>0</v>
      </c>
      <c r="V46" s="152">
        <f t="shared" si="12"/>
        <v>0</v>
      </c>
      <c r="W46" s="152">
        <f t="shared" si="12"/>
        <v>0</v>
      </c>
      <c r="X46" s="152">
        <f t="shared" si="12"/>
        <v>0</v>
      </c>
      <c r="Y46" s="152">
        <f t="shared" si="12"/>
        <v>0</v>
      </c>
      <c r="Z46" s="152">
        <f t="shared" si="12"/>
        <v>0</v>
      </c>
      <c r="AA46" s="152">
        <f t="shared" si="12"/>
        <v>0</v>
      </c>
      <c r="AB46" s="152">
        <f t="shared" si="12"/>
        <v>0</v>
      </c>
      <c r="AC46" s="152">
        <f t="shared" si="12"/>
        <v>0</v>
      </c>
      <c r="AD46" s="152">
        <f t="shared" si="12"/>
        <v>0</v>
      </c>
      <c r="AE46" s="152">
        <f t="shared" si="12"/>
        <v>0</v>
      </c>
      <c r="AF46" s="152">
        <f t="shared" si="12"/>
        <v>0</v>
      </c>
      <c r="AG46" s="152">
        <f t="shared" si="12"/>
        <v>0</v>
      </c>
      <c r="AH46" s="152">
        <f t="shared" si="12"/>
        <v>0</v>
      </c>
      <c r="AI46" s="152">
        <f t="shared" si="12"/>
        <v>0</v>
      </c>
      <c r="AJ46" s="152">
        <f t="shared" si="12"/>
        <v>0</v>
      </c>
      <c r="AK46" s="152">
        <f t="shared" si="12"/>
        <v>0</v>
      </c>
      <c r="AL46" s="152">
        <f t="shared" si="12"/>
        <v>0</v>
      </c>
      <c r="AM46" s="152">
        <f t="shared" si="12"/>
        <v>0</v>
      </c>
      <c r="AN46" s="152">
        <f t="shared" si="12"/>
        <v>0</v>
      </c>
      <c r="AO46" s="152">
        <f t="shared" si="12"/>
        <v>0</v>
      </c>
      <c r="AP46" s="152">
        <f t="shared" si="12"/>
        <v>0</v>
      </c>
      <c r="AQ46" s="152">
        <f t="shared" si="12"/>
        <v>0</v>
      </c>
      <c r="AR46" s="152">
        <f t="shared" si="12"/>
        <v>0</v>
      </c>
      <c r="AS46" s="152">
        <f t="shared" si="12"/>
        <v>0</v>
      </c>
      <c r="AT46" s="152">
        <f t="shared" si="12"/>
        <v>0</v>
      </c>
      <c r="AU46" s="152">
        <f t="shared" si="12"/>
        <v>0</v>
      </c>
      <c r="AV46" s="152">
        <f t="shared" si="12"/>
        <v>0</v>
      </c>
      <c r="AW46" s="152">
        <f t="shared" si="12"/>
        <v>0</v>
      </c>
      <c r="AX46" s="152">
        <f t="shared" si="12"/>
        <v>0</v>
      </c>
      <c r="AY46" s="152">
        <f t="shared" si="12"/>
        <v>0</v>
      </c>
      <c r="AZ46" s="152">
        <f t="shared" si="12"/>
        <v>0</v>
      </c>
      <c r="BA46" s="152">
        <f t="shared" si="12"/>
        <v>0</v>
      </c>
      <c r="BB46" s="152">
        <f t="shared" si="12"/>
        <v>0</v>
      </c>
      <c r="BC46" s="152">
        <f t="shared" si="12"/>
        <v>0</v>
      </c>
      <c r="BD46" s="152">
        <f t="shared" si="12"/>
        <v>0</v>
      </c>
      <c r="BE46" s="152">
        <f t="shared" si="12"/>
        <v>0</v>
      </c>
      <c r="BF46" s="152">
        <f t="shared" si="12"/>
        <v>0</v>
      </c>
      <c r="BG46" s="152">
        <f t="shared" si="12"/>
        <v>0</v>
      </c>
      <c r="BH46" s="152">
        <f t="shared" si="12"/>
        <v>0</v>
      </c>
      <c r="BI46" s="152">
        <f t="shared" si="12"/>
        <v>0</v>
      </c>
      <c r="BJ46" s="152">
        <f t="shared" si="12"/>
        <v>0</v>
      </c>
      <c r="BK46" s="152">
        <f t="shared" si="12"/>
        <v>0</v>
      </c>
    </row>
    <row r="47" spans="1:63" ht="31.5" hidden="1" x14ac:dyDescent="0.25">
      <c r="A47" s="128" t="str">
        <f>В0228_1037000158513_02_0_69_!A48</f>
        <v>1.2.1.1</v>
      </c>
      <c r="B47" s="144" t="str">
        <f>В0228_1037000158513_02_0_69_!B48</f>
        <v>Реконструкция трансформаторных и иных подстанций, всего, в числе:</v>
      </c>
      <c r="C47" s="145" t="str">
        <f>В0228_1037000158513_02_0_69_!C48</f>
        <v>Г</v>
      </c>
      <c r="D47" s="152">
        <f t="shared" ref="D47:BK47" si="13">SUM(D48:D49)</f>
        <v>0</v>
      </c>
      <c r="E47" s="152">
        <f t="shared" si="13"/>
        <v>0</v>
      </c>
      <c r="F47" s="152">
        <f t="shared" si="13"/>
        <v>0</v>
      </c>
      <c r="G47" s="152">
        <f t="shared" si="13"/>
        <v>0</v>
      </c>
      <c r="H47" s="152">
        <f t="shared" si="13"/>
        <v>0</v>
      </c>
      <c r="I47" s="152">
        <f t="shared" si="13"/>
        <v>0</v>
      </c>
      <c r="J47" s="152">
        <f t="shared" si="13"/>
        <v>0</v>
      </c>
      <c r="K47" s="152">
        <f t="shared" si="13"/>
        <v>0</v>
      </c>
      <c r="L47" s="152">
        <f t="shared" si="13"/>
        <v>0</v>
      </c>
      <c r="M47" s="152">
        <f t="shared" si="13"/>
        <v>0</v>
      </c>
      <c r="N47" s="152">
        <f t="shared" si="13"/>
        <v>0</v>
      </c>
      <c r="O47" s="152">
        <f t="shared" si="13"/>
        <v>0</v>
      </c>
      <c r="P47" s="152">
        <f t="shared" si="13"/>
        <v>0</v>
      </c>
      <c r="Q47" s="152">
        <f t="shared" si="13"/>
        <v>0</v>
      </c>
      <c r="R47" s="152">
        <f t="shared" si="13"/>
        <v>0</v>
      </c>
      <c r="S47" s="152">
        <f t="shared" si="13"/>
        <v>0</v>
      </c>
      <c r="T47" s="152">
        <f t="shared" si="13"/>
        <v>0</v>
      </c>
      <c r="U47" s="152">
        <f t="shared" si="13"/>
        <v>0</v>
      </c>
      <c r="V47" s="152">
        <f t="shared" si="13"/>
        <v>0</v>
      </c>
      <c r="W47" s="152">
        <f t="shared" si="13"/>
        <v>0</v>
      </c>
      <c r="X47" s="152">
        <f t="shared" si="13"/>
        <v>0</v>
      </c>
      <c r="Y47" s="152">
        <f t="shared" si="13"/>
        <v>0</v>
      </c>
      <c r="Z47" s="152">
        <f t="shared" si="13"/>
        <v>0</v>
      </c>
      <c r="AA47" s="152">
        <f t="shared" si="13"/>
        <v>0</v>
      </c>
      <c r="AB47" s="152">
        <f t="shared" si="13"/>
        <v>0</v>
      </c>
      <c r="AC47" s="152">
        <f t="shared" si="13"/>
        <v>0</v>
      </c>
      <c r="AD47" s="152">
        <f t="shared" si="13"/>
        <v>0</v>
      </c>
      <c r="AE47" s="152">
        <f t="shared" si="13"/>
        <v>0</v>
      </c>
      <c r="AF47" s="152">
        <f t="shared" si="13"/>
        <v>0</v>
      </c>
      <c r="AG47" s="152">
        <f t="shared" si="13"/>
        <v>0</v>
      </c>
      <c r="AH47" s="152">
        <f t="shared" si="13"/>
        <v>0</v>
      </c>
      <c r="AI47" s="152">
        <f t="shared" si="13"/>
        <v>0</v>
      </c>
      <c r="AJ47" s="152">
        <f t="shared" si="13"/>
        <v>0</v>
      </c>
      <c r="AK47" s="152">
        <f t="shared" si="13"/>
        <v>0</v>
      </c>
      <c r="AL47" s="152">
        <f t="shared" si="13"/>
        <v>0</v>
      </c>
      <c r="AM47" s="152">
        <f t="shared" si="13"/>
        <v>0</v>
      </c>
      <c r="AN47" s="152">
        <f t="shared" si="13"/>
        <v>0</v>
      </c>
      <c r="AO47" s="152">
        <f t="shared" si="13"/>
        <v>0</v>
      </c>
      <c r="AP47" s="152">
        <f t="shared" si="13"/>
        <v>0</v>
      </c>
      <c r="AQ47" s="152">
        <f t="shared" si="13"/>
        <v>0</v>
      </c>
      <c r="AR47" s="152">
        <f t="shared" si="13"/>
        <v>0</v>
      </c>
      <c r="AS47" s="152">
        <f t="shared" si="13"/>
        <v>0</v>
      </c>
      <c r="AT47" s="152">
        <f t="shared" si="13"/>
        <v>0</v>
      </c>
      <c r="AU47" s="152">
        <f t="shared" si="13"/>
        <v>0</v>
      </c>
      <c r="AV47" s="152">
        <f t="shared" si="13"/>
        <v>0</v>
      </c>
      <c r="AW47" s="152">
        <f t="shared" si="13"/>
        <v>0</v>
      </c>
      <c r="AX47" s="152">
        <f t="shared" si="13"/>
        <v>0</v>
      </c>
      <c r="AY47" s="152">
        <f t="shared" si="13"/>
        <v>0</v>
      </c>
      <c r="AZ47" s="152">
        <f t="shared" si="13"/>
        <v>0</v>
      </c>
      <c r="BA47" s="152">
        <f t="shared" si="13"/>
        <v>0</v>
      </c>
      <c r="BB47" s="152">
        <f t="shared" si="13"/>
        <v>0</v>
      </c>
      <c r="BC47" s="152">
        <f t="shared" si="13"/>
        <v>0</v>
      </c>
      <c r="BD47" s="152">
        <f t="shared" si="13"/>
        <v>0</v>
      </c>
      <c r="BE47" s="152">
        <f t="shared" si="13"/>
        <v>0</v>
      </c>
      <c r="BF47" s="152">
        <f t="shared" si="13"/>
        <v>0</v>
      </c>
      <c r="BG47" s="152">
        <f t="shared" si="13"/>
        <v>0</v>
      </c>
      <c r="BH47" s="152">
        <f t="shared" si="13"/>
        <v>0</v>
      </c>
      <c r="BI47" s="152">
        <f t="shared" si="13"/>
        <v>0</v>
      </c>
      <c r="BJ47" s="152">
        <f t="shared" si="13"/>
        <v>0</v>
      </c>
      <c r="BK47" s="152">
        <f t="shared" si="13"/>
        <v>0</v>
      </c>
    </row>
    <row r="48" spans="1:63" ht="31.5" x14ac:dyDescent="0.25">
      <c r="A48" s="128" t="str">
        <f>В0228_1037000158513_02_0_69_!A49</f>
        <v>1.2.1.1</v>
      </c>
      <c r="B48" s="144" t="str">
        <f>В0228_1037000158513_02_0_69_!B49</f>
        <v xml:space="preserve">Реконструкция  оборудования 10 кВ в ПС ЗПП-Т </v>
      </c>
      <c r="C48" s="145" t="str">
        <f>В0228_1037000158513_02_0_69_!C49</f>
        <v>Е_1000000001</v>
      </c>
      <c r="D48" s="152" t="s">
        <v>492</v>
      </c>
      <c r="E48" s="152" t="s">
        <v>492</v>
      </c>
      <c r="F48" s="152" t="s">
        <v>492</v>
      </c>
      <c r="G48" s="152" t="s">
        <v>492</v>
      </c>
      <c r="H48" s="152" t="s">
        <v>492</v>
      </c>
      <c r="I48" s="152" t="s">
        <v>492</v>
      </c>
      <c r="J48" s="152" t="s">
        <v>492</v>
      </c>
      <c r="K48" s="152" t="s">
        <v>492</v>
      </c>
      <c r="L48" s="152" t="s">
        <v>492</v>
      </c>
      <c r="M48" s="152" t="s">
        <v>492</v>
      </c>
      <c r="N48" s="152" t="s">
        <v>492</v>
      </c>
      <c r="O48" s="152" t="s">
        <v>492</v>
      </c>
      <c r="P48" s="152" t="s">
        <v>492</v>
      </c>
      <c r="Q48" s="152" t="s">
        <v>492</v>
      </c>
      <c r="R48" s="152" t="s">
        <v>492</v>
      </c>
      <c r="S48" s="152" t="s">
        <v>492</v>
      </c>
      <c r="T48" s="152" t="s">
        <v>492</v>
      </c>
      <c r="U48" s="152" t="s">
        <v>492</v>
      </c>
      <c r="V48" s="152" t="s">
        <v>492</v>
      </c>
      <c r="W48" s="152" t="s">
        <v>492</v>
      </c>
      <c r="X48" s="152" t="s">
        <v>492</v>
      </c>
      <c r="Y48" s="152" t="s">
        <v>492</v>
      </c>
      <c r="Z48" s="152" t="s">
        <v>492</v>
      </c>
      <c r="AA48" s="152" t="s">
        <v>492</v>
      </c>
      <c r="AB48" s="152" t="s">
        <v>492</v>
      </c>
      <c r="AC48" s="152" t="s">
        <v>492</v>
      </c>
      <c r="AD48" s="152" t="s">
        <v>492</v>
      </c>
      <c r="AE48" s="152" t="s">
        <v>492</v>
      </c>
      <c r="AF48" s="152" t="s">
        <v>492</v>
      </c>
      <c r="AG48" s="152" t="s">
        <v>492</v>
      </c>
      <c r="AH48" s="152" t="s">
        <v>492</v>
      </c>
      <c r="AI48" s="152" t="s">
        <v>492</v>
      </c>
      <c r="AJ48" s="152" t="s">
        <v>492</v>
      </c>
      <c r="AK48" s="152" t="s">
        <v>492</v>
      </c>
      <c r="AL48" s="152" t="s">
        <v>492</v>
      </c>
      <c r="AM48" s="152" t="s">
        <v>492</v>
      </c>
      <c r="AN48" s="152" t="s">
        <v>492</v>
      </c>
      <c r="AO48" s="152" t="s">
        <v>492</v>
      </c>
      <c r="AP48" s="152" t="s">
        <v>492</v>
      </c>
      <c r="AQ48" s="152" t="s">
        <v>492</v>
      </c>
      <c r="AR48" s="152" t="s">
        <v>492</v>
      </c>
      <c r="AS48" s="152" t="s">
        <v>492</v>
      </c>
      <c r="AT48" s="152" t="s">
        <v>492</v>
      </c>
      <c r="AU48" s="152" t="s">
        <v>492</v>
      </c>
      <c r="AV48" s="152" t="s">
        <v>492</v>
      </c>
      <c r="AW48" s="152" t="s">
        <v>492</v>
      </c>
      <c r="AX48" s="152" t="s">
        <v>492</v>
      </c>
      <c r="AY48" s="152" t="s">
        <v>492</v>
      </c>
      <c r="AZ48" s="152" t="s">
        <v>492</v>
      </c>
      <c r="BA48" s="152" t="s">
        <v>492</v>
      </c>
      <c r="BB48" s="152" t="s">
        <v>492</v>
      </c>
      <c r="BC48" s="152" t="s">
        <v>492</v>
      </c>
      <c r="BD48" s="152" t="s">
        <v>492</v>
      </c>
      <c r="BE48" s="152" t="s">
        <v>492</v>
      </c>
      <c r="BF48" s="152" t="s">
        <v>492</v>
      </c>
      <c r="BG48" s="152" t="s">
        <v>492</v>
      </c>
      <c r="BH48" s="152" t="s">
        <v>492</v>
      </c>
      <c r="BI48" s="152" t="s">
        <v>492</v>
      </c>
      <c r="BJ48" s="152" t="s">
        <v>492</v>
      </c>
      <c r="BK48" s="152" t="s">
        <v>492</v>
      </c>
    </row>
    <row r="49" spans="1:63" ht="31.5" x14ac:dyDescent="0.25">
      <c r="A49" s="128" t="str">
        <f>В0228_1037000158513_02_0_69_!A50</f>
        <v>1.2.1.1</v>
      </c>
      <c r="B49" s="144" t="str">
        <f>В0228_1037000158513_02_0_69_!B50</f>
        <v xml:space="preserve">Реконструкция  оборудования 35 кВ в ПС ЗПП-Т </v>
      </c>
      <c r="C49" s="145" t="str">
        <f>В0228_1037000158513_02_0_69_!C50</f>
        <v>Е_1034000002</v>
      </c>
      <c r="D49" s="152" t="s">
        <v>492</v>
      </c>
      <c r="E49" s="152" t="s">
        <v>492</v>
      </c>
      <c r="F49" s="152" t="s">
        <v>492</v>
      </c>
      <c r="G49" s="152" t="s">
        <v>492</v>
      </c>
      <c r="H49" s="152" t="s">
        <v>492</v>
      </c>
      <c r="I49" s="152" t="s">
        <v>492</v>
      </c>
      <c r="J49" s="152" t="s">
        <v>492</v>
      </c>
      <c r="K49" s="152" t="s">
        <v>492</v>
      </c>
      <c r="L49" s="152"/>
      <c r="M49" s="152"/>
      <c r="N49" s="152" t="s">
        <v>492</v>
      </c>
      <c r="O49" s="152" t="s">
        <v>492</v>
      </c>
      <c r="P49" s="152" t="s">
        <v>492</v>
      </c>
      <c r="Q49" s="152" t="s">
        <v>492</v>
      </c>
      <c r="R49" s="152" t="s">
        <v>492</v>
      </c>
      <c r="S49" s="152" t="s">
        <v>492</v>
      </c>
      <c r="T49" s="152" t="s">
        <v>492</v>
      </c>
      <c r="U49" s="152" t="s">
        <v>492</v>
      </c>
      <c r="V49" s="152" t="s">
        <v>492</v>
      </c>
      <c r="W49" s="152" t="s">
        <v>492</v>
      </c>
      <c r="X49" s="152" t="s">
        <v>492</v>
      </c>
      <c r="Y49" s="152" t="s">
        <v>492</v>
      </c>
      <c r="Z49" s="152" t="s">
        <v>492</v>
      </c>
      <c r="AA49" s="152" t="s">
        <v>492</v>
      </c>
      <c r="AB49" s="152" t="s">
        <v>492</v>
      </c>
      <c r="AC49" s="152" t="s">
        <v>492</v>
      </c>
      <c r="AD49" s="152" t="s">
        <v>492</v>
      </c>
      <c r="AE49" s="152" t="s">
        <v>492</v>
      </c>
      <c r="AF49" s="152" t="s">
        <v>492</v>
      </c>
      <c r="AG49" s="152" t="s">
        <v>492</v>
      </c>
      <c r="AH49" s="152" t="s">
        <v>492</v>
      </c>
      <c r="AI49" s="152" t="s">
        <v>492</v>
      </c>
      <c r="AJ49" s="152" t="s">
        <v>492</v>
      </c>
      <c r="AK49" s="152" t="s">
        <v>492</v>
      </c>
      <c r="AL49" s="152" t="s">
        <v>492</v>
      </c>
      <c r="AM49" s="152" t="s">
        <v>492</v>
      </c>
      <c r="AN49" s="152" t="s">
        <v>492</v>
      </c>
      <c r="AO49" s="152" t="s">
        <v>492</v>
      </c>
      <c r="AP49" s="152" t="s">
        <v>492</v>
      </c>
      <c r="AQ49" s="152" t="s">
        <v>492</v>
      </c>
      <c r="AR49" s="152" t="s">
        <v>492</v>
      </c>
      <c r="AS49" s="152" t="s">
        <v>492</v>
      </c>
      <c r="AT49" s="152" t="s">
        <v>492</v>
      </c>
      <c r="AU49" s="152" t="s">
        <v>492</v>
      </c>
      <c r="AV49" s="152" t="s">
        <v>492</v>
      </c>
      <c r="AW49" s="152" t="s">
        <v>492</v>
      </c>
      <c r="AX49" s="152" t="s">
        <v>492</v>
      </c>
      <c r="AY49" s="152" t="s">
        <v>492</v>
      </c>
      <c r="AZ49" s="152" t="s">
        <v>492</v>
      </c>
      <c r="BA49" s="152" t="s">
        <v>492</v>
      </c>
      <c r="BB49" s="152" t="s">
        <v>492</v>
      </c>
      <c r="BC49" s="152" t="s">
        <v>492</v>
      </c>
      <c r="BD49" s="152" t="s">
        <v>492</v>
      </c>
      <c r="BE49" s="152" t="s">
        <v>492</v>
      </c>
      <c r="BF49" s="152" t="s">
        <v>492</v>
      </c>
      <c r="BG49" s="152" t="s">
        <v>492</v>
      </c>
      <c r="BH49" s="152" t="s">
        <v>492</v>
      </c>
      <c r="BI49" s="152" t="s">
        <v>492</v>
      </c>
      <c r="BJ49" s="152" t="s">
        <v>492</v>
      </c>
      <c r="BK49" s="152" t="s">
        <v>492</v>
      </c>
    </row>
    <row r="50" spans="1:63" ht="78.75" hidden="1" x14ac:dyDescent="0.25">
      <c r="A50" s="128" t="str">
        <f>В0228_1037000158513_02_0_69_!A51</f>
        <v>1.2.1.2</v>
      </c>
      <c r="B50" s="144" t="str">
        <f>В0228_1037000158513_02_0_69_!B51</f>
        <v>Модернизация, техническое перевооружение трансформаторных и иных подстанций, распределительных пунктов, всего, в том числе:</v>
      </c>
      <c r="C50" s="145" t="str">
        <f>В0228_1037000158513_02_0_69_!C51</f>
        <v>Г</v>
      </c>
      <c r="D50" s="180">
        <f t="shared" ref="D50:BK50" si="14">SUM(D51:D53)</f>
        <v>0</v>
      </c>
      <c r="E50" s="180">
        <f t="shared" si="14"/>
        <v>0</v>
      </c>
      <c r="F50" s="180">
        <f t="shared" si="14"/>
        <v>0</v>
      </c>
      <c r="G50" s="180">
        <f t="shared" si="14"/>
        <v>0</v>
      </c>
      <c r="H50" s="180">
        <f t="shared" si="14"/>
        <v>0</v>
      </c>
      <c r="I50" s="180">
        <f t="shared" si="14"/>
        <v>0</v>
      </c>
      <c r="J50" s="180">
        <f t="shared" si="14"/>
        <v>0</v>
      </c>
      <c r="K50" s="180">
        <f t="shared" si="14"/>
        <v>0</v>
      </c>
      <c r="L50" s="180">
        <f t="shared" si="14"/>
        <v>0</v>
      </c>
      <c r="M50" s="180">
        <f t="shared" si="14"/>
        <v>0</v>
      </c>
      <c r="N50" s="180">
        <f t="shared" si="14"/>
        <v>0</v>
      </c>
      <c r="O50" s="180">
        <f t="shared" si="14"/>
        <v>0</v>
      </c>
      <c r="P50" s="180">
        <f t="shared" si="14"/>
        <v>0</v>
      </c>
      <c r="Q50" s="180">
        <f t="shared" si="14"/>
        <v>0</v>
      </c>
      <c r="R50" s="180">
        <f t="shared" si="14"/>
        <v>0</v>
      </c>
      <c r="S50" s="180">
        <f t="shared" si="14"/>
        <v>0</v>
      </c>
      <c r="T50" s="180">
        <f t="shared" si="14"/>
        <v>0</v>
      </c>
      <c r="U50" s="180">
        <f t="shared" si="14"/>
        <v>0</v>
      </c>
      <c r="V50" s="180">
        <f t="shared" si="14"/>
        <v>0</v>
      </c>
      <c r="W50" s="180">
        <f t="shared" si="14"/>
        <v>0</v>
      </c>
      <c r="X50" s="180">
        <f t="shared" si="14"/>
        <v>0</v>
      </c>
      <c r="Y50" s="180">
        <f t="shared" si="14"/>
        <v>0</v>
      </c>
      <c r="Z50" s="180">
        <f t="shared" si="14"/>
        <v>0</v>
      </c>
      <c r="AA50" s="180">
        <f t="shared" si="14"/>
        <v>0</v>
      </c>
      <c r="AB50" s="180">
        <f t="shared" si="14"/>
        <v>0</v>
      </c>
      <c r="AC50" s="180">
        <f t="shared" si="14"/>
        <v>0</v>
      </c>
      <c r="AD50" s="180">
        <f t="shared" si="14"/>
        <v>0</v>
      </c>
      <c r="AE50" s="180">
        <f t="shared" si="14"/>
        <v>0</v>
      </c>
      <c r="AF50" s="180">
        <f t="shared" si="14"/>
        <v>0</v>
      </c>
      <c r="AG50" s="180">
        <f t="shared" si="14"/>
        <v>0</v>
      </c>
      <c r="AH50" s="180">
        <f t="shared" si="14"/>
        <v>0</v>
      </c>
      <c r="AI50" s="180">
        <f t="shared" si="14"/>
        <v>0</v>
      </c>
      <c r="AJ50" s="180">
        <f t="shared" si="14"/>
        <v>0</v>
      </c>
      <c r="AK50" s="180">
        <f t="shared" si="14"/>
        <v>0</v>
      </c>
      <c r="AL50" s="180">
        <f t="shared" si="14"/>
        <v>0</v>
      </c>
      <c r="AM50" s="180">
        <f t="shared" si="14"/>
        <v>0</v>
      </c>
      <c r="AN50" s="180">
        <f t="shared" si="14"/>
        <v>0</v>
      </c>
      <c r="AO50" s="180">
        <f t="shared" si="14"/>
        <v>0</v>
      </c>
      <c r="AP50" s="180">
        <f t="shared" si="14"/>
        <v>0</v>
      </c>
      <c r="AQ50" s="180">
        <f t="shared" si="14"/>
        <v>0</v>
      </c>
      <c r="AR50" s="180">
        <f t="shared" si="14"/>
        <v>0</v>
      </c>
      <c r="AS50" s="180">
        <f t="shared" si="14"/>
        <v>0</v>
      </c>
      <c r="AT50" s="180">
        <f t="shared" si="14"/>
        <v>0</v>
      </c>
      <c r="AU50" s="180">
        <f t="shared" si="14"/>
        <v>0</v>
      </c>
      <c r="AV50" s="180">
        <f t="shared" si="14"/>
        <v>0</v>
      </c>
      <c r="AW50" s="180">
        <f t="shared" si="14"/>
        <v>0</v>
      </c>
      <c r="AX50" s="180">
        <f t="shared" si="14"/>
        <v>0</v>
      </c>
      <c r="AY50" s="180">
        <f t="shared" si="14"/>
        <v>0</v>
      </c>
      <c r="AZ50" s="180">
        <f t="shared" si="14"/>
        <v>0</v>
      </c>
      <c r="BA50" s="180">
        <f t="shared" si="14"/>
        <v>0</v>
      </c>
      <c r="BB50" s="180">
        <f t="shared" si="14"/>
        <v>0</v>
      </c>
      <c r="BC50" s="180">
        <f t="shared" si="14"/>
        <v>0</v>
      </c>
      <c r="BD50" s="180">
        <f t="shared" si="14"/>
        <v>0</v>
      </c>
      <c r="BE50" s="180">
        <f t="shared" si="14"/>
        <v>0</v>
      </c>
      <c r="BF50" s="180">
        <f t="shared" si="14"/>
        <v>0</v>
      </c>
      <c r="BG50" s="180">
        <f t="shared" si="14"/>
        <v>0</v>
      </c>
      <c r="BH50" s="180">
        <f t="shared" si="14"/>
        <v>0</v>
      </c>
      <c r="BI50" s="180">
        <f t="shared" si="14"/>
        <v>0</v>
      </c>
      <c r="BJ50" s="180">
        <f t="shared" si="14"/>
        <v>0</v>
      </c>
      <c r="BK50" s="180">
        <f t="shared" si="14"/>
        <v>0</v>
      </c>
    </row>
    <row r="51" spans="1:63" ht="31.5" x14ac:dyDescent="0.25">
      <c r="A51" s="128" t="str">
        <f>В0228_1037000158513_02_0_69_!A52</f>
        <v>1.2.1.2</v>
      </c>
      <c r="B51" s="144" t="str">
        <f>В0228_1037000158513_02_0_69_!B52</f>
        <v>Установка системы телемеханики и диспетчеризации</v>
      </c>
      <c r="C51" s="145" t="str">
        <f>В0228_1037000158513_02_0_69_!C52</f>
        <v>Е_0000060003</v>
      </c>
      <c r="D51" s="152"/>
      <c r="E51" s="152"/>
      <c r="F51" s="152"/>
      <c r="G51" s="152"/>
      <c r="H51" s="152"/>
      <c r="I51" s="152"/>
      <c r="J51" s="152"/>
      <c r="K51" s="152"/>
      <c r="L51" s="152"/>
      <c r="M51" s="152"/>
      <c r="N51" s="152"/>
      <c r="O51" s="152"/>
      <c r="P51" s="152"/>
      <c r="Q51" s="152"/>
      <c r="R51" s="152"/>
      <c r="S51" s="152"/>
      <c r="T51" s="152"/>
      <c r="U51" s="152"/>
      <c r="V51" s="152"/>
      <c r="W51" s="152"/>
      <c r="X51" s="152"/>
      <c r="Y51" s="152"/>
      <c r="Z51" s="152"/>
      <c r="AA51" s="152"/>
      <c r="AB51" s="152"/>
      <c r="AC51" s="152"/>
      <c r="AD51" s="152"/>
      <c r="AE51" s="152"/>
      <c r="AF51" s="152"/>
      <c r="AG51" s="152"/>
      <c r="AH51" s="152"/>
      <c r="AI51" s="152"/>
      <c r="AJ51" s="152"/>
      <c r="AK51" s="152"/>
      <c r="AL51" s="152"/>
      <c r="AM51" s="152"/>
      <c r="AN51" s="152"/>
      <c r="AO51" s="152"/>
      <c r="AP51" s="152"/>
      <c r="AQ51" s="152"/>
      <c r="AR51" s="152"/>
      <c r="AS51" s="152"/>
      <c r="AT51" s="152"/>
      <c r="AU51" s="152"/>
      <c r="AV51" s="152"/>
      <c r="AW51" s="152"/>
      <c r="AX51" s="152"/>
      <c r="AY51" s="152"/>
      <c r="AZ51" s="152"/>
      <c r="BA51" s="152"/>
      <c r="BB51" s="152"/>
      <c r="BC51" s="152"/>
      <c r="BD51" s="152"/>
      <c r="BE51" s="152"/>
      <c r="BF51" s="152"/>
      <c r="BG51" s="152"/>
      <c r="BH51" s="152"/>
      <c r="BI51" s="152"/>
      <c r="BJ51" s="152"/>
      <c r="BK51" s="152"/>
    </row>
    <row r="52" spans="1:63" ht="31.5" x14ac:dyDescent="0.25">
      <c r="A52" s="128" t="str">
        <f>В0228_1037000158513_02_0_69_!A53</f>
        <v>1.2.1.2</v>
      </c>
      <c r="B52" s="144" t="str">
        <f>В0228_1037000158513_02_0_69_!B53</f>
        <v>Установка системы телеметрии в электрических сетях г.Томска</v>
      </c>
      <c r="C52" s="145" t="str">
        <f>В0228_1037000158513_02_0_69_!C53</f>
        <v>Е_0000060004</v>
      </c>
      <c r="D52" s="152"/>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c r="AC52" s="152"/>
      <c r="AD52" s="152"/>
      <c r="AE52" s="152"/>
      <c r="AF52" s="152"/>
      <c r="AG52" s="152"/>
      <c r="AH52" s="152"/>
      <c r="AI52" s="152"/>
      <c r="AJ52" s="152"/>
      <c r="AK52" s="152"/>
      <c r="AL52" s="152"/>
      <c r="AM52" s="152"/>
      <c r="AN52" s="152"/>
      <c r="AO52" s="152"/>
      <c r="AP52" s="152"/>
      <c r="AQ52" s="152"/>
      <c r="AR52" s="152"/>
      <c r="AS52" s="152"/>
      <c r="AT52" s="152"/>
      <c r="AU52" s="152"/>
      <c r="AV52" s="152"/>
      <c r="AW52" s="152"/>
      <c r="AX52" s="152"/>
      <c r="AY52" s="152"/>
      <c r="AZ52" s="152"/>
      <c r="BA52" s="152"/>
      <c r="BB52" s="152"/>
      <c r="BC52" s="152"/>
      <c r="BD52" s="152"/>
      <c r="BE52" s="152"/>
      <c r="BF52" s="152"/>
      <c r="BG52" s="152"/>
      <c r="BH52" s="152"/>
      <c r="BI52" s="152"/>
      <c r="BJ52" s="152"/>
      <c r="BK52" s="152"/>
    </row>
    <row r="53" spans="1:63" ht="31.5" x14ac:dyDescent="0.25">
      <c r="A53" s="128" t="str">
        <f>В0228_1037000158513_02_0_69_!A54</f>
        <v>1.2.1.2</v>
      </c>
      <c r="B53" s="144" t="str">
        <f>В0228_1037000158513_02_0_69_!B54</f>
        <v>Монтаж системы сигнализации в трансформаторной подстанции</v>
      </c>
      <c r="C53" s="145" t="str">
        <f>В0228_1037000158513_02_0_69_!C54</f>
        <v>Е_0000060005</v>
      </c>
      <c r="D53" s="152"/>
      <c r="E53" s="152"/>
      <c r="F53" s="152"/>
      <c r="G53" s="152"/>
      <c r="H53" s="152"/>
      <c r="I53" s="152"/>
      <c r="J53" s="152"/>
      <c r="K53" s="152"/>
      <c r="L53" s="152"/>
      <c r="M53" s="152"/>
      <c r="N53" s="152"/>
      <c r="O53" s="152"/>
      <c r="P53" s="152"/>
      <c r="Q53" s="152"/>
      <c r="R53" s="152"/>
      <c r="S53" s="152"/>
      <c r="T53" s="152"/>
      <c r="U53" s="152"/>
      <c r="V53" s="152"/>
      <c r="W53" s="152"/>
      <c r="X53" s="152"/>
      <c r="Y53" s="152"/>
      <c r="Z53" s="152"/>
      <c r="AA53" s="152"/>
      <c r="AB53" s="152"/>
      <c r="AC53" s="152"/>
      <c r="AD53" s="152"/>
      <c r="AE53" s="152"/>
      <c r="AF53" s="152"/>
      <c r="AG53" s="152"/>
      <c r="AH53" s="152"/>
      <c r="AI53" s="152"/>
      <c r="AJ53" s="152"/>
      <c r="AK53" s="152"/>
      <c r="AL53" s="152"/>
      <c r="AM53" s="152"/>
      <c r="AN53" s="152"/>
      <c r="AO53" s="152"/>
      <c r="AP53" s="152"/>
      <c r="AQ53" s="152"/>
      <c r="AR53" s="152"/>
      <c r="AS53" s="152"/>
      <c r="AT53" s="152"/>
      <c r="AU53" s="152"/>
      <c r="AV53" s="152"/>
      <c r="AW53" s="152"/>
      <c r="AX53" s="152"/>
      <c r="AY53" s="152"/>
      <c r="AZ53" s="152"/>
      <c r="BA53" s="152"/>
      <c r="BB53" s="152"/>
      <c r="BC53" s="152"/>
      <c r="BD53" s="152"/>
      <c r="BE53" s="152"/>
      <c r="BF53" s="152"/>
      <c r="BG53" s="152"/>
      <c r="BH53" s="152"/>
      <c r="BI53" s="152"/>
      <c r="BJ53" s="152"/>
      <c r="BK53" s="152"/>
    </row>
    <row r="54" spans="1:63" ht="47.25" hidden="1" x14ac:dyDescent="0.25">
      <c r="A54" s="128" t="str">
        <f>В0228_1037000158513_02_0_69_!A55</f>
        <v>1.2.2</v>
      </c>
      <c r="B54" s="144" t="str">
        <f>В0228_1037000158513_02_0_69_!B55</f>
        <v>Реконструкция, модернизация, техническое перевооружение линий электропередачи, всего, в том числе:</v>
      </c>
      <c r="C54" s="145" t="str">
        <f>В0228_1037000158513_02_0_69_!C55</f>
        <v>Г</v>
      </c>
      <c r="D54" s="152">
        <f t="shared" ref="D54:BK54" si="15">SUM(D55,D56)</f>
        <v>0</v>
      </c>
      <c r="E54" s="152">
        <f t="shared" si="15"/>
        <v>0</v>
      </c>
      <c r="F54" s="152">
        <f t="shared" si="15"/>
        <v>0</v>
      </c>
      <c r="G54" s="152">
        <f t="shared" si="15"/>
        <v>0</v>
      </c>
      <c r="H54" s="152">
        <f t="shared" si="15"/>
        <v>0</v>
      </c>
      <c r="I54" s="152">
        <f t="shared" si="15"/>
        <v>0</v>
      </c>
      <c r="J54" s="152">
        <f t="shared" si="15"/>
        <v>0</v>
      </c>
      <c r="K54" s="152">
        <f t="shared" si="15"/>
        <v>0</v>
      </c>
      <c r="L54" s="152">
        <f t="shared" si="15"/>
        <v>0</v>
      </c>
      <c r="M54" s="152">
        <f t="shared" si="15"/>
        <v>0</v>
      </c>
      <c r="N54" s="152">
        <f t="shared" si="15"/>
        <v>0</v>
      </c>
      <c r="O54" s="152">
        <f t="shared" si="15"/>
        <v>0</v>
      </c>
      <c r="P54" s="152">
        <f t="shared" si="15"/>
        <v>0</v>
      </c>
      <c r="Q54" s="152">
        <f t="shared" si="15"/>
        <v>0</v>
      </c>
      <c r="R54" s="152">
        <f t="shared" si="15"/>
        <v>0</v>
      </c>
      <c r="S54" s="152">
        <f t="shared" si="15"/>
        <v>0</v>
      </c>
      <c r="T54" s="152">
        <f t="shared" si="15"/>
        <v>0</v>
      </c>
      <c r="U54" s="152">
        <f t="shared" si="15"/>
        <v>0</v>
      </c>
      <c r="V54" s="152">
        <f t="shared" si="15"/>
        <v>0</v>
      </c>
      <c r="W54" s="152">
        <f t="shared" si="15"/>
        <v>0</v>
      </c>
      <c r="X54" s="152">
        <f t="shared" si="15"/>
        <v>0</v>
      </c>
      <c r="Y54" s="152">
        <f t="shared" si="15"/>
        <v>0</v>
      </c>
      <c r="Z54" s="152">
        <f t="shared" si="15"/>
        <v>0</v>
      </c>
      <c r="AA54" s="152">
        <f t="shared" si="15"/>
        <v>0</v>
      </c>
      <c r="AB54" s="152">
        <f t="shared" si="15"/>
        <v>0</v>
      </c>
      <c r="AC54" s="152">
        <f t="shared" si="15"/>
        <v>0</v>
      </c>
      <c r="AD54" s="152">
        <f t="shared" si="15"/>
        <v>0</v>
      </c>
      <c r="AE54" s="152">
        <f t="shared" si="15"/>
        <v>0</v>
      </c>
      <c r="AF54" s="152">
        <f t="shared" si="15"/>
        <v>0</v>
      </c>
      <c r="AG54" s="152">
        <f t="shared" si="15"/>
        <v>0</v>
      </c>
      <c r="AH54" s="152">
        <f t="shared" si="15"/>
        <v>0</v>
      </c>
      <c r="AI54" s="152">
        <f t="shared" si="15"/>
        <v>0</v>
      </c>
      <c r="AJ54" s="152">
        <f t="shared" si="15"/>
        <v>0</v>
      </c>
      <c r="AK54" s="152">
        <f t="shared" si="15"/>
        <v>0</v>
      </c>
      <c r="AL54" s="152">
        <f t="shared" si="15"/>
        <v>0</v>
      </c>
      <c r="AM54" s="152">
        <f t="shared" si="15"/>
        <v>0</v>
      </c>
      <c r="AN54" s="152">
        <f t="shared" si="15"/>
        <v>0</v>
      </c>
      <c r="AO54" s="152">
        <f t="shared" si="15"/>
        <v>0</v>
      </c>
      <c r="AP54" s="152">
        <f t="shared" si="15"/>
        <v>0</v>
      </c>
      <c r="AQ54" s="152">
        <f t="shared" si="15"/>
        <v>0</v>
      </c>
      <c r="AR54" s="152">
        <f t="shared" si="15"/>
        <v>0</v>
      </c>
      <c r="AS54" s="152">
        <f t="shared" si="15"/>
        <v>0</v>
      </c>
      <c r="AT54" s="152">
        <f t="shared" si="15"/>
        <v>0</v>
      </c>
      <c r="AU54" s="152">
        <f t="shared" si="15"/>
        <v>0</v>
      </c>
      <c r="AV54" s="152">
        <f t="shared" si="15"/>
        <v>0</v>
      </c>
      <c r="AW54" s="152">
        <f t="shared" si="15"/>
        <v>0</v>
      </c>
      <c r="AX54" s="152">
        <f t="shared" si="15"/>
        <v>0</v>
      </c>
      <c r="AY54" s="152">
        <f t="shared" si="15"/>
        <v>0</v>
      </c>
      <c r="AZ54" s="152">
        <f t="shared" si="15"/>
        <v>0</v>
      </c>
      <c r="BA54" s="152">
        <f t="shared" si="15"/>
        <v>0</v>
      </c>
      <c r="BB54" s="152">
        <f t="shared" si="15"/>
        <v>0</v>
      </c>
      <c r="BC54" s="152">
        <f t="shared" si="15"/>
        <v>0</v>
      </c>
      <c r="BD54" s="152">
        <f t="shared" si="15"/>
        <v>0</v>
      </c>
      <c r="BE54" s="152">
        <f t="shared" si="15"/>
        <v>0</v>
      </c>
      <c r="BF54" s="152">
        <f t="shared" si="15"/>
        <v>0</v>
      </c>
      <c r="BG54" s="152">
        <f t="shared" si="15"/>
        <v>0</v>
      </c>
      <c r="BH54" s="152">
        <f t="shared" si="15"/>
        <v>0</v>
      </c>
      <c r="BI54" s="152">
        <f t="shared" si="15"/>
        <v>0</v>
      </c>
      <c r="BJ54" s="152">
        <f t="shared" si="15"/>
        <v>0</v>
      </c>
      <c r="BK54" s="152">
        <f t="shared" si="15"/>
        <v>0</v>
      </c>
    </row>
    <row r="55" spans="1:63" ht="31.5" hidden="1" x14ac:dyDescent="0.25">
      <c r="A55" s="128" t="str">
        <f>В0228_1037000158513_02_0_69_!A56</f>
        <v>1.2.2.1</v>
      </c>
      <c r="B55" s="144" t="str">
        <f>В0228_1037000158513_02_0_69_!B56</f>
        <v>Реконструкция линий электропередачи, всего, в том числе:</v>
      </c>
      <c r="C55" s="145" t="str">
        <f>В0228_1037000158513_02_0_69_!C56</f>
        <v>Г</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hidden="1" x14ac:dyDescent="0.25">
      <c r="A56" s="128" t="str">
        <f>В0228_1037000158513_02_0_69_!A57</f>
        <v>1.2.2.2</v>
      </c>
      <c r="B56" s="144" t="str">
        <f>В0228_1037000158513_02_0_69_!B57</f>
        <v>Модернизация, техническое перевооружение линий электропередачи, всего, в том числе:</v>
      </c>
      <c r="C56" s="145" t="str">
        <f>В0228_1037000158513_02_0_69_!C57</f>
        <v>Г</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hidden="1" x14ac:dyDescent="0.25">
      <c r="A57" s="128" t="str">
        <f>В0228_1037000158513_02_0_69_!A58</f>
        <v>1.2.3</v>
      </c>
      <c r="B57" s="144" t="str">
        <f>В0228_1037000158513_02_0_69_!B58</f>
        <v>Развитие и модернизация учета электрической энергии (мощности), всего, в том числе:</v>
      </c>
      <c r="C57" s="145" t="str">
        <f>В0228_1037000158513_02_0_69_!C58</f>
        <v>Г</v>
      </c>
      <c r="D57" s="152">
        <f t="shared" ref="D57:BK57" si="16">SUM(D58,D61,D62,D63,D64,D67,D68,D69)</f>
        <v>0</v>
      </c>
      <c r="E57" s="152">
        <f t="shared" si="16"/>
        <v>0</v>
      </c>
      <c r="F57" s="152">
        <f t="shared" si="16"/>
        <v>0</v>
      </c>
      <c r="G57" s="152">
        <f t="shared" si="16"/>
        <v>0</v>
      </c>
      <c r="H57" s="152">
        <f t="shared" si="16"/>
        <v>0</v>
      </c>
      <c r="I57" s="152">
        <f t="shared" si="16"/>
        <v>0</v>
      </c>
      <c r="J57" s="152">
        <f t="shared" si="16"/>
        <v>0</v>
      </c>
      <c r="K57" s="152">
        <f t="shared" si="16"/>
        <v>0</v>
      </c>
      <c r="L57" s="152">
        <f t="shared" si="16"/>
        <v>0</v>
      </c>
      <c r="M57" s="152">
        <f t="shared" si="16"/>
        <v>0</v>
      </c>
      <c r="N57" s="152">
        <f t="shared" si="16"/>
        <v>0</v>
      </c>
      <c r="O57" s="152">
        <f t="shared" si="16"/>
        <v>0</v>
      </c>
      <c r="P57" s="152">
        <f t="shared" si="16"/>
        <v>0</v>
      </c>
      <c r="Q57" s="152">
        <f t="shared" si="16"/>
        <v>0</v>
      </c>
      <c r="R57" s="152">
        <f t="shared" si="16"/>
        <v>0</v>
      </c>
      <c r="S57" s="152">
        <f t="shared" si="16"/>
        <v>0</v>
      </c>
      <c r="T57" s="152">
        <f t="shared" si="16"/>
        <v>0</v>
      </c>
      <c r="U57" s="152">
        <f t="shared" si="16"/>
        <v>0</v>
      </c>
      <c r="V57" s="152">
        <f t="shared" si="16"/>
        <v>0</v>
      </c>
      <c r="W57" s="152">
        <f t="shared" si="16"/>
        <v>0</v>
      </c>
      <c r="X57" s="152">
        <f t="shared" si="16"/>
        <v>0</v>
      </c>
      <c r="Y57" s="152">
        <f t="shared" si="16"/>
        <v>0</v>
      </c>
      <c r="Z57" s="152">
        <f t="shared" si="16"/>
        <v>0</v>
      </c>
      <c r="AA57" s="152">
        <f t="shared" si="16"/>
        <v>0</v>
      </c>
      <c r="AB57" s="152">
        <f t="shared" si="16"/>
        <v>0</v>
      </c>
      <c r="AC57" s="152">
        <f t="shared" si="16"/>
        <v>0</v>
      </c>
      <c r="AD57" s="152">
        <f t="shared" si="16"/>
        <v>0</v>
      </c>
      <c r="AE57" s="152">
        <f t="shared" si="16"/>
        <v>0</v>
      </c>
      <c r="AF57" s="152">
        <f t="shared" si="16"/>
        <v>0</v>
      </c>
      <c r="AG57" s="152">
        <f t="shared" si="16"/>
        <v>0</v>
      </c>
      <c r="AH57" s="152">
        <f t="shared" si="16"/>
        <v>0</v>
      </c>
      <c r="AI57" s="152">
        <f t="shared" si="16"/>
        <v>0</v>
      </c>
      <c r="AJ57" s="152">
        <f t="shared" si="16"/>
        <v>0</v>
      </c>
      <c r="AK57" s="152">
        <f t="shared" si="16"/>
        <v>0</v>
      </c>
      <c r="AL57" s="152">
        <f t="shared" si="16"/>
        <v>0</v>
      </c>
      <c r="AM57" s="152">
        <f t="shared" si="16"/>
        <v>0</v>
      </c>
      <c r="AN57" s="152">
        <f t="shared" si="16"/>
        <v>0</v>
      </c>
      <c r="AO57" s="152">
        <f t="shared" si="16"/>
        <v>0</v>
      </c>
      <c r="AP57" s="152">
        <f t="shared" si="16"/>
        <v>0</v>
      </c>
      <c r="AQ57" s="152">
        <f t="shared" si="16"/>
        <v>0</v>
      </c>
      <c r="AR57" s="152">
        <f t="shared" si="16"/>
        <v>0</v>
      </c>
      <c r="AS57" s="152">
        <f t="shared" si="16"/>
        <v>0</v>
      </c>
      <c r="AT57" s="152">
        <f t="shared" si="16"/>
        <v>0</v>
      </c>
      <c r="AU57" s="152">
        <f t="shared" si="16"/>
        <v>0</v>
      </c>
      <c r="AV57" s="152">
        <f t="shared" si="16"/>
        <v>0</v>
      </c>
      <c r="AW57" s="152">
        <f t="shared" si="16"/>
        <v>0</v>
      </c>
      <c r="AX57" s="152">
        <f t="shared" si="16"/>
        <v>0</v>
      </c>
      <c r="AY57" s="152">
        <f t="shared" si="16"/>
        <v>0</v>
      </c>
      <c r="AZ57" s="152">
        <f t="shared" si="16"/>
        <v>0</v>
      </c>
      <c r="BA57" s="152">
        <f t="shared" si="16"/>
        <v>0</v>
      </c>
      <c r="BB57" s="152">
        <f t="shared" si="16"/>
        <v>0</v>
      </c>
      <c r="BC57" s="152">
        <f t="shared" si="16"/>
        <v>0</v>
      </c>
      <c r="BD57" s="152">
        <f t="shared" si="16"/>
        <v>0</v>
      </c>
      <c r="BE57" s="152">
        <f t="shared" si="16"/>
        <v>0</v>
      </c>
      <c r="BF57" s="152">
        <f t="shared" si="16"/>
        <v>0</v>
      </c>
      <c r="BG57" s="152">
        <f t="shared" si="16"/>
        <v>0</v>
      </c>
      <c r="BH57" s="152">
        <f t="shared" si="16"/>
        <v>0</v>
      </c>
      <c r="BI57" s="152">
        <f t="shared" si="16"/>
        <v>0</v>
      </c>
      <c r="BJ57" s="152">
        <f t="shared" si="16"/>
        <v>0</v>
      </c>
      <c r="BK57" s="152">
        <f t="shared" si="16"/>
        <v>0</v>
      </c>
    </row>
    <row r="58" spans="1:63" ht="47.25" hidden="1" x14ac:dyDescent="0.25">
      <c r="A58" s="128" t="str">
        <f>В0228_1037000158513_02_0_69_!A59</f>
        <v>1.2.3.1</v>
      </c>
      <c r="B58" s="144" t="str">
        <f>В0228_1037000158513_02_0_69_!B59</f>
        <v>"Установка приборов учета, класс напряжения 0,22 (0,4) кВ, всего, в том числе:"</v>
      </c>
      <c r="C58" s="145" t="str">
        <f>В0228_1037000158513_02_0_69_!C59</f>
        <v>Г</v>
      </c>
      <c r="D58" s="180">
        <f t="shared" ref="D58:BK58" si="17">SUM(D59:D60)</f>
        <v>0</v>
      </c>
      <c r="E58" s="180">
        <f t="shared" si="17"/>
        <v>0</v>
      </c>
      <c r="F58" s="180">
        <f t="shared" si="17"/>
        <v>0</v>
      </c>
      <c r="G58" s="180">
        <f t="shared" si="17"/>
        <v>0</v>
      </c>
      <c r="H58" s="180">
        <f t="shared" si="17"/>
        <v>0</v>
      </c>
      <c r="I58" s="180">
        <f t="shared" si="17"/>
        <v>0</v>
      </c>
      <c r="J58" s="180">
        <f t="shared" si="17"/>
        <v>0</v>
      </c>
      <c r="K58" s="180">
        <f t="shared" si="17"/>
        <v>0</v>
      </c>
      <c r="L58" s="180">
        <f t="shared" si="17"/>
        <v>0</v>
      </c>
      <c r="M58" s="180">
        <f t="shared" si="17"/>
        <v>0</v>
      </c>
      <c r="N58" s="180">
        <f t="shared" si="17"/>
        <v>0</v>
      </c>
      <c r="O58" s="180">
        <f t="shared" si="17"/>
        <v>0</v>
      </c>
      <c r="P58" s="180">
        <f t="shared" si="17"/>
        <v>0</v>
      </c>
      <c r="Q58" s="180">
        <f t="shared" si="17"/>
        <v>0</v>
      </c>
      <c r="R58" s="180">
        <f t="shared" si="17"/>
        <v>0</v>
      </c>
      <c r="S58" s="180">
        <f t="shared" si="17"/>
        <v>0</v>
      </c>
      <c r="T58" s="180">
        <f t="shared" si="17"/>
        <v>0</v>
      </c>
      <c r="U58" s="180">
        <f t="shared" si="17"/>
        <v>0</v>
      </c>
      <c r="V58" s="180">
        <f t="shared" si="17"/>
        <v>0</v>
      </c>
      <c r="W58" s="180">
        <f t="shared" si="17"/>
        <v>0</v>
      </c>
      <c r="X58" s="180">
        <f t="shared" si="17"/>
        <v>0</v>
      </c>
      <c r="Y58" s="180">
        <f t="shared" si="17"/>
        <v>0</v>
      </c>
      <c r="Z58" s="180">
        <f t="shared" si="17"/>
        <v>0</v>
      </c>
      <c r="AA58" s="180">
        <f t="shared" si="17"/>
        <v>0</v>
      </c>
      <c r="AB58" s="180">
        <f t="shared" si="17"/>
        <v>0</v>
      </c>
      <c r="AC58" s="180">
        <f t="shared" si="17"/>
        <v>0</v>
      </c>
      <c r="AD58" s="180">
        <f t="shared" si="17"/>
        <v>0</v>
      </c>
      <c r="AE58" s="180">
        <f t="shared" si="17"/>
        <v>0</v>
      </c>
      <c r="AF58" s="180">
        <f t="shared" si="17"/>
        <v>0</v>
      </c>
      <c r="AG58" s="180">
        <f t="shared" si="17"/>
        <v>0</v>
      </c>
      <c r="AH58" s="180">
        <f t="shared" si="17"/>
        <v>0</v>
      </c>
      <c r="AI58" s="180">
        <f t="shared" si="17"/>
        <v>0</v>
      </c>
      <c r="AJ58" s="180">
        <f t="shared" si="17"/>
        <v>0</v>
      </c>
      <c r="AK58" s="180">
        <f t="shared" si="17"/>
        <v>0</v>
      </c>
      <c r="AL58" s="180">
        <f t="shared" si="17"/>
        <v>0</v>
      </c>
      <c r="AM58" s="180">
        <f t="shared" si="17"/>
        <v>0</v>
      </c>
      <c r="AN58" s="180">
        <f t="shared" si="17"/>
        <v>0</v>
      </c>
      <c r="AO58" s="180">
        <f t="shared" si="17"/>
        <v>0</v>
      </c>
      <c r="AP58" s="180">
        <f t="shared" si="17"/>
        <v>0</v>
      </c>
      <c r="AQ58" s="180">
        <f t="shared" si="17"/>
        <v>0</v>
      </c>
      <c r="AR58" s="180">
        <f t="shared" si="17"/>
        <v>0</v>
      </c>
      <c r="AS58" s="180">
        <f t="shared" si="17"/>
        <v>0</v>
      </c>
      <c r="AT58" s="180">
        <f t="shared" si="17"/>
        <v>0</v>
      </c>
      <c r="AU58" s="180">
        <f t="shared" si="17"/>
        <v>0</v>
      </c>
      <c r="AV58" s="180">
        <f t="shared" si="17"/>
        <v>0</v>
      </c>
      <c r="AW58" s="180">
        <f t="shared" si="17"/>
        <v>0</v>
      </c>
      <c r="AX58" s="180">
        <f t="shared" si="17"/>
        <v>0</v>
      </c>
      <c r="AY58" s="180">
        <f t="shared" si="17"/>
        <v>0</v>
      </c>
      <c r="AZ58" s="180">
        <f t="shared" si="17"/>
        <v>0</v>
      </c>
      <c r="BA58" s="180">
        <f t="shared" si="17"/>
        <v>0</v>
      </c>
      <c r="BB58" s="180">
        <f t="shared" si="17"/>
        <v>0</v>
      </c>
      <c r="BC58" s="180">
        <f t="shared" si="17"/>
        <v>0</v>
      </c>
      <c r="BD58" s="180">
        <f t="shared" si="17"/>
        <v>0</v>
      </c>
      <c r="BE58" s="180">
        <f t="shared" si="17"/>
        <v>0</v>
      </c>
      <c r="BF58" s="180">
        <f t="shared" si="17"/>
        <v>0</v>
      </c>
      <c r="BG58" s="180">
        <f t="shared" si="17"/>
        <v>0</v>
      </c>
      <c r="BH58" s="180">
        <f t="shared" si="17"/>
        <v>0</v>
      </c>
      <c r="BI58" s="180">
        <f t="shared" si="17"/>
        <v>0</v>
      </c>
      <c r="BJ58" s="180">
        <f t="shared" si="17"/>
        <v>0</v>
      </c>
      <c r="BK58" s="180">
        <f t="shared" si="17"/>
        <v>0</v>
      </c>
    </row>
    <row r="59" spans="1:63" ht="78.75" x14ac:dyDescent="0.25">
      <c r="A59" s="128" t="str">
        <f>В0228_1037000158513_02_0_69_!A60</f>
        <v>1.2.3.1</v>
      </c>
      <c r="B59" s="144" t="str">
        <f>В0228_1037000158513_02_0_69_!B60</f>
        <v>Установка учетов с АСКУЭ на границе балансовой принадлежности с потребителями, запитанными кабельными линиями от трансформаторных подстанций</v>
      </c>
      <c r="C59" s="145" t="str">
        <f>В0228_1037000158513_02_0_69_!C60</f>
        <v>Е_0030000006</v>
      </c>
      <c r="D59" s="152"/>
      <c r="E59" s="152"/>
      <c r="F59" s="152"/>
      <c r="G59" s="152"/>
      <c r="H59" s="152"/>
      <c r="I59" s="152"/>
      <c r="J59" s="152"/>
      <c r="K59" s="152"/>
      <c r="L59" s="152"/>
      <c r="M59" s="152"/>
      <c r="N59" s="152"/>
      <c r="O59" s="152"/>
      <c r="P59" s="152"/>
      <c r="Q59" s="152"/>
      <c r="R59" s="152"/>
      <c r="S59" s="152"/>
      <c r="T59" s="152"/>
      <c r="U59" s="152"/>
      <c r="V59" s="152"/>
      <c r="W59" s="152"/>
      <c r="X59" s="152"/>
      <c r="Y59" s="152"/>
      <c r="Z59" s="152"/>
      <c r="AA59" s="152"/>
      <c r="AB59" s="152"/>
      <c r="AC59" s="152"/>
      <c r="AD59" s="152"/>
      <c r="AE59" s="152"/>
      <c r="AF59" s="152"/>
      <c r="AG59" s="152"/>
      <c r="AH59" s="152"/>
      <c r="AI59" s="152"/>
      <c r="AJ59" s="152"/>
      <c r="AK59" s="152"/>
      <c r="AL59" s="152"/>
      <c r="AM59" s="152"/>
      <c r="AN59" s="152"/>
      <c r="AO59" s="152"/>
      <c r="AP59" s="152"/>
      <c r="AQ59" s="152"/>
      <c r="AR59" s="152"/>
      <c r="AS59" s="152"/>
      <c r="AT59" s="152"/>
      <c r="AU59" s="152"/>
      <c r="AV59" s="152"/>
      <c r="AW59" s="152"/>
      <c r="AX59" s="152"/>
      <c r="AY59" s="152"/>
      <c r="AZ59" s="152"/>
      <c r="BA59" s="152"/>
      <c r="BB59" s="152"/>
      <c r="BC59" s="152"/>
      <c r="BD59" s="152"/>
      <c r="BE59" s="152"/>
      <c r="BF59" s="152"/>
      <c r="BG59" s="152"/>
      <c r="BH59" s="152"/>
      <c r="BI59" s="152"/>
      <c r="BJ59" s="152"/>
      <c r="BK59" s="152"/>
    </row>
    <row r="60" spans="1:63" ht="78.75" x14ac:dyDescent="0.25">
      <c r="A60" s="128" t="str">
        <f>В0228_1037000158513_02_0_69_!A61</f>
        <v>1.2.3.1</v>
      </c>
      <c r="B60" s="144" t="str">
        <f>В0228_1037000158513_02_0_69_!B61</f>
        <v>Установка учетов с АСКУЭ на границе балансовой принадлежности с потребителями, запитанными от воздушных линий 0,4 кВ</v>
      </c>
      <c r="C60" s="145" t="str">
        <f>В0228_1037000158513_02_0_69_!C61</f>
        <v>Е_0030000007</v>
      </c>
      <c r="D60" s="152"/>
      <c r="E60" s="152"/>
      <c r="F60" s="152"/>
      <c r="G60" s="152"/>
      <c r="H60" s="152"/>
      <c r="I60" s="152"/>
      <c r="J60" s="152"/>
      <c r="K60" s="152"/>
      <c r="L60" s="152"/>
      <c r="M60" s="152"/>
      <c r="N60" s="152"/>
      <c r="O60" s="152"/>
      <c r="P60" s="152"/>
      <c r="Q60" s="152"/>
      <c r="R60" s="152"/>
      <c r="S60" s="152"/>
      <c r="T60" s="152"/>
      <c r="U60" s="152"/>
      <c r="V60" s="152"/>
      <c r="W60" s="152"/>
      <c r="X60" s="152"/>
      <c r="Y60" s="152"/>
      <c r="Z60" s="152"/>
      <c r="AA60" s="152"/>
      <c r="AB60" s="152"/>
      <c r="AC60" s="152"/>
      <c r="AD60" s="152"/>
      <c r="AE60" s="152"/>
      <c r="AF60" s="152"/>
      <c r="AG60" s="152"/>
      <c r="AH60" s="152"/>
      <c r="AI60" s="152"/>
      <c r="AJ60" s="152"/>
      <c r="AK60" s="152"/>
      <c r="AL60" s="152"/>
      <c r="AM60" s="152"/>
      <c r="AN60" s="152"/>
      <c r="AO60" s="152"/>
      <c r="AP60" s="152"/>
      <c r="AQ60" s="152"/>
      <c r="AR60" s="152"/>
      <c r="AS60" s="152"/>
      <c r="AT60" s="152"/>
      <c r="AU60" s="152"/>
      <c r="AV60" s="152"/>
      <c r="AW60" s="152"/>
      <c r="AX60" s="152"/>
      <c r="AY60" s="152"/>
      <c r="AZ60" s="152"/>
      <c r="BA60" s="152"/>
      <c r="BB60" s="152"/>
      <c r="BC60" s="152"/>
      <c r="BD60" s="152"/>
      <c r="BE60" s="152"/>
      <c r="BF60" s="152"/>
      <c r="BG60" s="152"/>
      <c r="BH60" s="152"/>
      <c r="BI60" s="152"/>
      <c r="BJ60" s="152"/>
      <c r="BK60" s="152"/>
    </row>
    <row r="61" spans="1:63" ht="47.25" hidden="1" x14ac:dyDescent="0.25">
      <c r="A61" s="128" t="str">
        <f>В0228_1037000158513_02_0_69_!A62</f>
        <v>1.2.3.2</v>
      </c>
      <c r="B61" s="144" t="str">
        <f>В0228_1037000158513_02_0_69_!B62</f>
        <v>"Установка приборов учета, класс напряжения 6 (10) кВ, всего, в том числе:"</v>
      </c>
      <c r="C61" s="145" t="str">
        <f>В0228_1037000158513_02_0_69_!C62</f>
        <v>Г</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hidden="1" x14ac:dyDescent="0.25">
      <c r="A62" s="128" t="str">
        <f>В0228_1037000158513_02_0_69_!A63</f>
        <v>1.2.3.3</v>
      </c>
      <c r="B62" s="144" t="str">
        <f>В0228_1037000158513_02_0_69_!B63</f>
        <v>"Установка приборов учета, класс напряжения 35 кВ, всего, в том числе:"</v>
      </c>
      <c r="C62" s="145" t="str">
        <f>В0228_1037000158513_02_0_69_!C63</f>
        <v>Г</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hidden="1" x14ac:dyDescent="0.25">
      <c r="A63" s="128" t="str">
        <f>В0228_1037000158513_02_0_69_!A64</f>
        <v>1.2.3.4</v>
      </c>
      <c r="B63" s="144" t="str">
        <f>В0228_1037000158513_02_0_69_!B64</f>
        <v>"Установка приборов учета, класс напряжения 110 кВ и выше, всего, в том числе:"</v>
      </c>
      <c r="C63" s="145" t="str">
        <f>В0228_1037000158513_02_0_69_!C64</f>
        <v>Г</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hidden="1" x14ac:dyDescent="0.25">
      <c r="A64" s="128" t="str">
        <f>В0228_1037000158513_02_0_69_!A65</f>
        <v>1.2.3.5</v>
      </c>
      <c r="B64" s="144" t="str">
        <f>В0228_1037000158513_02_0_69_!B65</f>
        <v>"Включение приборов учета в систему сбора и передачи данных, класс напряжения 0,22 (0,4) кВ, всего, в том числе:"</v>
      </c>
      <c r="C64" s="145" t="str">
        <f>В0228_1037000158513_02_0_69_!C65</f>
        <v>Г</v>
      </c>
      <c r="D64" s="152">
        <f t="shared" ref="D64:BK64" si="18">SUM(D65:D66)</f>
        <v>0</v>
      </c>
      <c r="E64" s="152">
        <f t="shared" si="18"/>
        <v>0</v>
      </c>
      <c r="F64" s="152">
        <f t="shared" si="18"/>
        <v>0</v>
      </c>
      <c r="G64" s="152">
        <f t="shared" si="18"/>
        <v>0</v>
      </c>
      <c r="H64" s="152">
        <f t="shared" si="18"/>
        <v>0</v>
      </c>
      <c r="I64" s="152">
        <f t="shared" si="18"/>
        <v>0</v>
      </c>
      <c r="J64" s="152">
        <f t="shared" si="18"/>
        <v>0</v>
      </c>
      <c r="K64" s="152">
        <f t="shared" si="18"/>
        <v>0</v>
      </c>
      <c r="L64" s="152">
        <f t="shared" si="18"/>
        <v>0</v>
      </c>
      <c r="M64" s="152">
        <f t="shared" si="18"/>
        <v>0</v>
      </c>
      <c r="N64" s="152">
        <f t="shared" si="18"/>
        <v>0</v>
      </c>
      <c r="O64" s="152">
        <f t="shared" si="18"/>
        <v>0</v>
      </c>
      <c r="P64" s="152">
        <f t="shared" si="18"/>
        <v>0</v>
      </c>
      <c r="Q64" s="152">
        <f t="shared" si="18"/>
        <v>0</v>
      </c>
      <c r="R64" s="152">
        <f t="shared" si="18"/>
        <v>0</v>
      </c>
      <c r="S64" s="152">
        <f t="shared" si="18"/>
        <v>0</v>
      </c>
      <c r="T64" s="152">
        <f t="shared" si="18"/>
        <v>0</v>
      </c>
      <c r="U64" s="152">
        <f t="shared" si="18"/>
        <v>0</v>
      </c>
      <c r="V64" s="152">
        <f t="shared" si="18"/>
        <v>0</v>
      </c>
      <c r="W64" s="152">
        <f t="shared" si="18"/>
        <v>0</v>
      </c>
      <c r="X64" s="152">
        <f t="shared" si="18"/>
        <v>0</v>
      </c>
      <c r="Y64" s="152">
        <f t="shared" si="18"/>
        <v>0</v>
      </c>
      <c r="Z64" s="152">
        <f t="shared" si="18"/>
        <v>0</v>
      </c>
      <c r="AA64" s="152">
        <f t="shared" si="18"/>
        <v>0</v>
      </c>
      <c r="AB64" s="152">
        <f t="shared" si="18"/>
        <v>0</v>
      </c>
      <c r="AC64" s="152">
        <f t="shared" si="18"/>
        <v>0</v>
      </c>
      <c r="AD64" s="152">
        <f t="shared" si="18"/>
        <v>0</v>
      </c>
      <c r="AE64" s="152">
        <f t="shared" si="18"/>
        <v>0</v>
      </c>
      <c r="AF64" s="152">
        <f t="shared" si="18"/>
        <v>0</v>
      </c>
      <c r="AG64" s="152">
        <f t="shared" si="18"/>
        <v>0</v>
      </c>
      <c r="AH64" s="152">
        <f t="shared" si="18"/>
        <v>0</v>
      </c>
      <c r="AI64" s="152">
        <f t="shared" si="18"/>
        <v>0</v>
      </c>
      <c r="AJ64" s="152">
        <f t="shared" si="18"/>
        <v>0</v>
      </c>
      <c r="AK64" s="152">
        <f t="shared" si="18"/>
        <v>0</v>
      </c>
      <c r="AL64" s="152">
        <f t="shared" si="18"/>
        <v>0</v>
      </c>
      <c r="AM64" s="152">
        <f t="shared" si="18"/>
        <v>0</v>
      </c>
      <c r="AN64" s="152">
        <f t="shared" si="18"/>
        <v>0</v>
      </c>
      <c r="AO64" s="152">
        <f t="shared" si="18"/>
        <v>0</v>
      </c>
      <c r="AP64" s="152">
        <f t="shared" si="18"/>
        <v>0</v>
      </c>
      <c r="AQ64" s="152">
        <f t="shared" si="18"/>
        <v>0</v>
      </c>
      <c r="AR64" s="152">
        <f t="shared" si="18"/>
        <v>0</v>
      </c>
      <c r="AS64" s="152">
        <f t="shared" si="18"/>
        <v>0</v>
      </c>
      <c r="AT64" s="152">
        <f t="shared" si="18"/>
        <v>0</v>
      </c>
      <c r="AU64" s="152">
        <f t="shared" si="18"/>
        <v>0</v>
      </c>
      <c r="AV64" s="152">
        <f t="shared" si="18"/>
        <v>0</v>
      </c>
      <c r="AW64" s="152">
        <f t="shared" si="18"/>
        <v>0</v>
      </c>
      <c r="AX64" s="152">
        <f t="shared" si="18"/>
        <v>0</v>
      </c>
      <c r="AY64" s="152">
        <f t="shared" si="18"/>
        <v>0</v>
      </c>
      <c r="AZ64" s="152">
        <f t="shared" si="18"/>
        <v>0</v>
      </c>
      <c r="BA64" s="152">
        <f t="shared" si="18"/>
        <v>0</v>
      </c>
      <c r="BB64" s="152">
        <f t="shared" si="18"/>
        <v>0</v>
      </c>
      <c r="BC64" s="152">
        <f t="shared" si="18"/>
        <v>0</v>
      </c>
      <c r="BD64" s="152">
        <f t="shared" si="18"/>
        <v>0</v>
      </c>
      <c r="BE64" s="152">
        <f t="shared" si="18"/>
        <v>0</v>
      </c>
      <c r="BF64" s="152">
        <f t="shared" si="18"/>
        <v>0</v>
      </c>
      <c r="BG64" s="152">
        <f t="shared" si="18"/>
        <v>0</v>
      </c>
      <c r="BH64" s="152">
        <f t="shared" si="18"/>
        <v>0</v>
      </c>
      <c r="BI64" s="152">
        <f t="shared" si="18"/>
        <v>0</v>
      </c>
      <c r="BJ64" s="152">
        <f t="shared" si="18"/>
        <v>0</v>
      </c>
      <c r="BK64" s="152">
        <f t="shared" si="18"/>
        <v>0</v>
      </c>
    </row>
    <row r="65" spans="1:63" ht="31.5" x14ac:dyDescent="0.25">
      <c r="A65" s="128" t="str">
        <f>В0228_1037000158513_02_0_69_!A66</f>
        <v>1.2.3.5</v>
      </c>
      <c r="B65" s="144" t="str">
        <f>В0228_1037000158513_02_0_69_!B66</f>
        <v>Монтаж устройств передачи данных для АСКУЭ в ТП</v>
      </c>
      <c r="C65" s="145" t="str">
        <f>В0228_1037000158513_02_0_69_!C66</f>
        <v>Е_0030000008</v>
      </c>
      <c r="D65" s="152"/>
      <c r="E65" s="152"/>
      <c r="F65" s="152"/>
      <c r="G65" s="152"/>
      <c r="H65" s="152"/>
      <c r="I65" s="152"/>
      <c r="J65" s="152"/>
      <c r="K65" s="152"/>
      <c r="L65" s="152"/>
      <c r="M65" s="152"/>
      <c r="N65" s="152"/>
      <c r="O65" s="152"/>
      <c r="P65" s="152"/>
      <c r="Q65" s="152"/>
      <c r="R65" s="152"/>
      <c r="S65" s="152"/>
      <c r="T65" s="152"/>
      <c r="U65" s="152"/>
      <c r="V65" s="152"/>
      <c r="W65" s="152"/>
      <c r="X65" s="152"/>
      <c r="Y65" s="152"/>
      <c r="Z65" s="152"/>
      <c r="AA65" s="152"/>
      <c r="AB65" s="152"/>
      <c r="AC65" s="152"/>
      <c r="AD65" s="152"/>
      <c r="AE65" s="152"/>
      <c r="AF65" s="152"/>
      <c r="AG65" s="152"/>
      <c r="AH65" s="152"/>
      <c r="AI65" s="152"/>
      <c r="AJ65" s="152"/>
      <c r="AK65" s="152"/>
      <c r="AL65" s="152"/>
      <c r="AM65" s="152"/>
      <c r="AN65" s="152"/>
      <c r="AO65" s="152"/>
      <c r="AP65" s="152"/>
      <c r="AQ65" s="152"/>
      <c r="AR65" s="152"/>
      <c r="AS65" s="152"/>
      <c r="AT65" s="152"/>
      <c r="AU65" s="152"/>
      <c r="AV65" s="152"/>
      <c r="AW65" s="152"/>
      <c r="AX65" s="152"/>
      <c r="AY65" s="152"/>
      <c r="AZ65" s="152"/>
      <c r="BA65" s="152"/>
      <c r="BB65" s="152"/>
      <c r="BC65" s="152"/>
      <c r="BD65" s="152"/>
      <c r="BE65" s="152"/>
      <c r="BF65" s="152"/>
      <c r="BG65" s="152"/>
      <c r="BH65" s="152"/>
      <c r="BI65" s="152"/>
      <c r="BJ65" s="152"/>
      <c r="BK65" s="152"/>
    </row>
    <row r="66" spans="1:63" ht="31.5" x14ac:dyDescent="0.25">
      <c r="A66" s="128" t="str">
        <f>В0228_1037000158513_02_0_69_!A67</f>
        <v>1.2.3.5</v>
      </c>
      <c r="B66" s="144" t="str">
        <f>В0228_1037000158513_02_0_69_!B67</f>
        <v>Монтаж системы учета с АСКУЭ в ТП</v>
      </c>
      <c r="C66" s="145" t="str">
        <f>В0228_1037000158513_02_0_69_!C67</f>
        <v>Е_0030000009</v>
      </c>
      <c r="D66" s="152"/>
      <c r="E66" s="152"/>
      <c r="F66" s="152"/>
      <c r="G66" s="152"/>
      <c r="H66" s="152"/>
      <c r="I66" s="152"/>
      <c r="J66" s="152"/>
      <c r="K66" s="152"/>
      <c r="L66" s="152"/>
      <c r="M66" s="152"/>
      <c r="N66" s="152"/>
      <c r="O66" s="152"/>
      <c r="P66" s="152"/>
      <c r="Q66" s="152"/>
      <c r="R66" s="152"/>
      <c r="S66" s="152"/>
      <c r="T66" s="152"/>
      <c r="U66" s="152"/>
      <c r="V66" s="152"/>
      <c r="W66" s="152"/>
      <c r="X66" s="152"/>
      <c r="Y66" s="152"/>
      <c r="Z66" s="152"/>
      <c r="AA66" s="152"/>
      <c r="AB66" s="152"/>
      <c r="AC66" s="152"/>
      <c r="AD66" s="152"/>
      <c r="AE66" s="152"/>
      <c r="AF66" s="152"/>
      <c r="AG66" s="152"/>
      <c r="AH66" s="152"/>
      <c r="AI66" s="152"/>
      <c r="AJ66" s="152"/>
      <c r="AK66" s="152"/>
      <c r="AL66" s="152"/>
      <c r="AM66" s="152"/>
      <c r="AN66" s="152"/>
      <c r="AO66" s="152"/>
      <c r="AP66" s="152"/>
      <c r="AQ66" s="152"/>
      <c r="AR66" s="152"/>
      <c r="AS66" s="152"/>
      <c r="AT66" s="152"/>
      <c r="AU66" s="152"/>
      <c r="AV66" s="152"/>
      <c r="AW66" s="152"/>
      <c r="AX66" s="152"/>
      <c r="AY66" s="152"/>
      <c r="AZ66" s="152"/>
      <c r="BA66" s="152"/>
      <c r="BB66" s="152"/>
      <c r="BC66" s="152"/>
      <c r="BD66" s="152"/>
      <c r="BE66" s="152"/>
      <c r="BF66" s="152"/>
      <c r="BG66" s="152"/>
      <c r="BH66" s="152"/>
      <c r="BI66" s="152"/>
      <c r="BJ66" s="152"/>
      <c r="BK66" s="152"/>
    </row>
    <row r="67" spans="1:63" ht="63" hidden="1" x14ac:dyDescent="0.25">
      <c r="A67" s="128" t="str">
        <f>В0228_1037000158513_02_0_69_!A68</f>
        <v>1.2.3.6</v>
      </c>
      <c r="B67" s="144" t="str">
        <f>В0228_1037000158513_02_0_69_!B68</f>
        <v>"Включение приборов учета в систему сбора и передачи данных, класс напряжения 6 (10) кВ, всего, в том числе:"</v>
      </c>
      <c r="C67" s="145" t="str">
        <f>В0228_1037000158513_02_0_69_!C68</f>
        <v>Г</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hidden="1" x14ac:dyDescent="0.25">
      <c r="A68" s="128" t="str">
        <f>В0228_1037000158513_02_0_69_!A69</f>
        <v>1.2.3.7</v>
      </c>
      <c r="B68" s="144" t="str">
        <f>В0228_1037000158513_02_0_69_!B69</f>
        <v>"Включение приборов учета в систему сбора и передачи данных, класс напряжения 35 кВ, всего, в том числе:"</v>
      </c>
      <c r="C68" s="145" t="str">
        <f>В0228_1037000158513_02_0_69_!C69</f>
        <v>Г</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hidden="1" x14ac:dyDescent="0.25">
      <c r="A69" s="128" t="str">
        <f>В0228_1037000158513_02_0_69_!A70</f>
        <v>1.2.3.8</v>
      </c>
      <c r="B69" s="144" t="str">
        <f>В0228_1037000158513_02_0_69_!B70</f>
        <v>"Включение приборов учета в систему сбора и передачи данных, класс напряжения 110 кВ и выше, всего, в том числе:"</v>
      </c>
      <c r="C69" s="145" t="str">
        <f>В0228_1037000158513_02_0_69_!C70</f>
        <v>Г</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hidden="1" x14ac:dyDescent="0.25">
      <c r="A70" s="128" t="str">
        <f>В0228_1037000158513_02_0_69_!A71</f>
        <v>1.2.4</v>
      </c>
      <c r="B70" s="144" t="str">
        <f>В0228_1037000158513_02_0_69_!B71</f>
        <v>Реконструкция, модернизация, техническое перевооружение прочих объектов основных средств, всего, в том числе:</v>
      </c>
      <c r="C70" s="145" t="str">
        <f>В0228_1037000158513_02_0_69_!C71</f>
        <v>Г</v>
      </c>
      <c r="D70" s="152">
        <f t="shared" ref="D70:BK70" si="19">SUM(D71,D73)</f>
        <v>0</v>
      </c>
      <c r="E70" s="152">
        <f t="shared" si="19"/>
        <v>0</v>
      </c>
      <c r="F70" s="152">
        <f t="shared" si="19"/>
        <v>0</v>
      </c>
      <c r="G70" s="152">
        <f t="shared" si="19"/>
        <v>0</v>
      </c>
      <c r="H70" s="152">
        <f t="shared" si="19"/>
        <v>0</v>
      </c>
      <c r="I70" s="152">
        <f t="shared" si="19"/>
        <v>0</v>
      </c>
      <c r="J70" s="152">
        <f t="shared" si="19"/>
        <v>0</v>
      </c>
      <c r="K70" s="152">
        <f t="shared" si="19"/>
        <v>0</v>
      </c>
      <c r="L70" s="152">
        <f t="shared" si="19"/>
        <v>0</v>
      </c>
      <c r="M70" s="152">
        <f t="shared" si="19"/>
        <v>0</v>
      </c>
      <c r="N70" s="152">
        <f t="shared" si="19"/>
        <v>0</v>
      </c>
      <c r="O70" s="152">
        <f t="shared" si="19"/>
        <v>0</v>
      </c>
      <c r="P70" s="152">
        <f t="shared" si="19"/>
        <v>0</v>
      </c>
      <c r="Q70" s="152">
        <f t="shared" si="19"/>
        <v>0</v>
      </c>
      <c r="R70" s="152">
        <f t="shared" si="19"/>
        <v>0</v>
      </c>
      <c r="S70" s="152">
        <f t="shared" si="19"/>
        <v>0</v>
      </c>
      <c r="T70" s="152">
        <f t="shared" si="19"/>
        <v>0</v>
      </c>
      <c r="U70" s="152">
        <f t="shared" si="19"/>
        <v>0</v>
      </c>
      <c r="V70" s="152">
        <f t="shared" si="19"/>
        <v>0</v>
      </c>
      <c r="W70" s="152">
        <f t="shared" si="19"/>
        <v>0</v>
      </c>
      <c r="X70" s="152">
        <f t="shared" si="19"/>
        <v>0</v>
      </c>
      <c r="Y70" s="152">
        <f t="shared" si="19"/>
        <v>0</v>
      </c>
      <c r="Z70" s="152">
        <f t="shared" si="19"/>
        <v>0</v>
      </c>
      <c r="AA70" s="152">
        <f t="shared" si="19"/>
        <v>0</v>
      </c>
      <c r="AB70" s="152">
        <f t="shared" si="19"/>
        <v>0</v>
      </c>
      <c r="AC70" s="152">
        <f t="shared" si="19"/>
        <v>0</v>
      </c>
      <c r="AD70" s="152">
        <f t="shared" si="19"/>
        <v>0</v>
      </c>
      <c r="AE70" s="152">
        <f t="shared" si="19"/>
        <v>0</v>
      </c>
      <c r="AF70" s="152">
        <f t="shared" si="19"/>
        <v>0</v>
      </c>
      <c r="AG70" s="152">
        <f t="shared" si="19"/>
        <v>0</v>
      </c>
      <c r="AH70" s="152">
        <f t="shared" si="19"/>
        <v>0</v>
      </c>
      <c r="AI70" s="152">
        <f t="shared" si="19"/>
        <v>0</v>
      </c>
      <c r="AJ70" s="152">
        <f t="shared" si="19"/>
        <v>0</v>
      </c>
      <c r="AK70" s="152">
        <f t="shared" si="19"/>
        <v>0</v>
      </c>
      <c r="AL70" s="152">
        <f t="shared" si="19"/>
        <v>0</v>
      </c>
      <c r="AM70" s="152">
        <f t="shared" si="19"/>
        <v>0</v>
      </c>
      <c r="AN70" s="152">
        <f t="shared" si="19"/>
        <v>0</v>
      </c>
      <c r="AO70" s="152">
        <f t="shared" si="19"/>
        <v>0</v>
      </c>
      <c r="AP70" s="152">
        <f t="shared" si="19"/>
        <v>0</v>
      </c>
      <c r="AQ70" s="152">
        <f t="shared" si="19"/>
        <v>0</v>
      </c>
      <c r="AR70" s="152">
        <f t="shared" si="19"/>
        <v>0</v>
      </c>
      <c r="AS70" s="152">
        <f t="shared" si="19"/>
        <v>0</v>
      </c>
      <c r="AT70" s="152">
        <f t="shared" si="19"/>
        <v>0</v>
      </c>
      <c r="AU70" s="152">
        <f t="shared" si="19"/>
        <v>0</v>
      </c>
      <c r="AV70" s="152">
        <f t="shared" si="19"/>
        <v>0</v>
      </c>
      <c r="AW70" s="152">
        <f t="shared" si="19"/>
        <v>0</v>
      </c>
      <c r="AX70" s="152">
        <f t="shared" si="19"/>
        <v>0</v>
      </c>
      <c r="AY70" s="152">
        <f t="shared" si="19"/>
        <v>0</v>
      </c>
      <c r="AZ70" s="152">
        <f t="shared" si="19"/>
        <v>0</v>
      </c>
      <c r="BA70" s="152">
        <f t="shared" si="19"/>
        <v>0</v>
      </c>
      <c r="BB70" s="152">
        <f t="shared" si="19"/>
        <v>0</v>
      </c>
      <c r="BC70" s="152">
        <f t="shared" si="19"/>
        <v>0</v>
      </c>
      <c r="BD70" s="152">
        <f t="shared" si="19"/>
        <v>0</v>
      </c>
      <c r="BE70" s="152">
        <f t="shared" si="19"/>
        <v>0</v>
      </c>
      <c r="BF70" s="152">
        <f t="shared" si="19"/>
        <v>0</v>
      </c>
      <c r="BG70" s="152">
        <f t="shared" si="19"/>
        <v>0</v>
      </c>
      <c r="BH70" s="152">
        <f t="shared" si="19"/>
        <v>0</v>
      </c>
      <c r="BI70" s="152">
        <f t="shared" si="19"/>
        <v>0</v>
      </c>
      <c r="BJ70" s="152">
        <f t="shared" si="19"/>
        <v>0</v>
      </c>
      <c r="BK70" s="152">
        <f t="shared" si="19"/>
        <v>0</v>
      </c>
    </row>
    <row r="71" spans="1:63" ht="47.25" hidden="1" x14ac:dyDescent="0.25">
      <c r="A71" s="128" t="str">
        <f>В0228_1037000158513_02_0_69_!A72</f>
        <v>1.2.4.1</v>
      </c>
      <c r="B71" s="144" t="str">
        <f>В0228_1037000158513_02_0_69_!B72</f>
        <v>Реконструкция прочих объектов основных средств, всего, в том числе:</v>
      </c>
      <c r="C71" s="145" t="str">
        <f>В0228_1037000158513_02_0_69_!C72</f>
        <v>Г</v>
      </c>
      <c r="D71" s="152">
        <f t="shared" ref="D71:BK71" si="20">SUM(D72)</f>
        <v>0</v>
      </c>
      <c r="E71" s="152">
        <f t="shared" si="20"/>
        <v>0</v>
      </c>
      <c r="F71" s="152">
        <f t="shared" si="20"/>
        <v>0</v>
      </c>
      <c r="G71" s="152">
        <f t="shared" si="20"/>
        <v>0</v>
      </c>
      <c r="H71" s="152">
        <f t="shared" si="20"/>
        <v>0</v>
      </c>
      <c r="I71" s="152">
        <f t="shared" si="20"/>
        <v>0</v>
      </c>
      <c r="J71" s="152">
        <f t="shared" si="20"/>
        <v>0</v>
      </c>
      <c r="K71" s="152">
        <f t="shared" si="20"/>
        <v>0</v>
      </c>
      <c r="L71" s="152">
        <f t="shared" si="20"/>
        <v>0</v>
      </c>
      <c r="M71" s="152">
        <f t="shared" si="20"/>
        <v>0</v>
      </c>
      <c r="N71" s="152">
        <f t="shared" si="20"/>
        <v>0</v>
      </c>
      <c r="O71" s="152">
        <f t="shared" si="20"/>
        <v>0</v>
      </c>
      <c r="P71" s="152">
        <f t="shared" si="20"/>
        <v>0</v>
      </c>
      <c r="Q71" s="152">
        <f t="shared" si="20"/>
        <v>0</v>
      </c>
      <c r="R71" s="152">
        <f t="shared" si="20"/>
        <v>0</v>
      </c>
      <c r="S71" s="152">
        <f t="shared" si="20"/>
        <v>0</v>
      </c>
      <c r="T71" s="152">
        <f t="shared" si="20"/>
        <v>0</v>
      </c>
      <c r="U71" s="152">
        <f t="shared" si="20"/>
        <v>0</v>
      </c>
      <c r="V71" s="152">
        <f t="shared" si="20"/>
        <v>0</v>
      </c>
      <c r="W71" s="152">
        <f t="shared" si="20"/>
        <v>0</v>
      </c>
      <c r="X71" s="152">
        <f t="shared" si="20"/>
        <v>0</v>
      </c>
      <c r="Y71" s="152">
        <f t="shared" si="20"/>
        <v>0</v>
      </c>
      <c r="Z71" s="152">
        <f t="shared" si="20"/>
        <v>0</v>
      </c>
      <c r="AA71" s="152">
        <f t="shared" si="20"/>
        <v>0</v>
      </c>
      <c r="AB71" s="152">
        <f t="shared" si="20"/>
        <v>0</v>
      </c>
      <c r="AC71" s="152">
        <f t="shared" si="20"/>
        <v>0</v>
      </c>
      <c r="AD71" s="152">
        <f t="shared" si="20"/>
        <v>0</v>
      </c>
      <c r="AE71" s="152">
        <f t="shared" si="20"/>
        <v>0</v>
      </c>
      <c r="AF71" s="152">
        <f t="shared" si="20"/>
        <v>0</v>
      </c>
      <c r="AG71" s="152">
        <f t="shared" si="20"/>
        <v>0</v>
      </c>
      <c r="AH71" s="152">
        <f t="shared" si="20"/>
        <v>0</v>
      </c>
      <c r="AI71" s="152">
        <f t="shared" si="20"/>
        <v>0</v>
      </c>
      <c r="AJ71" s="152">
        <f t="shared" si="20"/>
        <v>0</v>
      </c>
      <c r="AK71" s="152">
        <f t="shared" si="20"/>
        <v>0</v>
      </c>
      <c r="AL71" s="152">
        <f t="shared" si="20"/>
        <v>0</v>
      </c>
      <c r="AM71" s="152">
        <f t="shared" si="20"/>
        <v>0</v>
      </c>
      <c r="AN71" s="152">
        <f t="shared" si="20"/>
        <v>0</v>
      </c>
      <c r="AO71" s="152">
        <f t="shared" si="20"/>
        <v>0</v>
      </c>
      <c r="AP71" s="152">
        <f t="shared" si="20"/>
        <v>0</v>
      </c>
      <c r="AQ71" s="152">
        <f t="shared" si="20"/>
        <v>0</v>
      </c>
      <c r="AR71" s="152">
        <f t="shared" si="20"/>
        <v>0</v>
      </c>
      <c r="AS71" s="152">
        <f t="shared" si="20"/>
        <v>0</v>
      </c>
      <c r="AT71" s="152">
        <f t="shared" si="20"/>
        <v>0</v>
      </c>
      <c r="AU71" s="152">
        <f t="shared" si="20"/>
        <v>0</v>
      </c>
      <c r="AV71" s="152">
        <f t="shared" si="20"/>
        <v>0</v>
      </c>
      <c r="AW71" s="152">
        <f t="shared" si="20"/>
        <v>0</v>
      </c>
      <c r="AX71" s="152">
        <f t="shared" si="20"/>
        <v>0</v>
      </c>
      <c r="AY71" s="152">
        <f t="shared" si="20"/>
        <v>0</v>
      </c>
      <c r="AZ71" s="152">
        <f t="shared" si="20"/>
        <v>0</v>
      </c>
      <c r="BA71" s="152">
        <f t="shared" si="20"/>
        <v>0</v>
      </c>
      <c r="BB71" s="152">
        <f t="shared" si="20"/>
        <v>0</v>
      </c>
      <c r="BC71" s="152">
        <f t="shared" si="20"/>
        <v>0</v>
      </c>
      <c r="BD71" s="152">
        <f t="shared" si="20"/>
        <v>0</v>
      </c>
      <c r="BE71" s="152">
        <f t="shared" si="20"/>
        <v>0</v>
      </c>
      <c r="BF71" s="152">
        <f t="shared" si="20"/>
        <v>0</v>
      </c>
      <c r="BG71" s="152">
        <f t="shared" si="20"/>
        <v>0</v>
      </c>
      <c r="BH71" s="152">
        <f t="shared" si="20"/>
        <v>0</v>
      </c>
      <c r="BI71" s="152">
        <f t="shared" si="20"/>
        <v>0</v>
      </c>
      <c r="BJ71" s="152">
        <f t="shared" si="20"/>
        <v>0</v>
      </c>
      <c r="BK71" s="152">
        <f t="shared" si="20"/>
        <v>0</v>
      </c>
    </row>
    <row r="72" spans="1:63" ht="31.5" x14ac:dyDescent="0.25">
      <c r="A72" s="128" t="str">
        <f>В0228_1037000158513_02_0_69_!A73</f>
        <v>1.2.4.1</v>
      </c>
      <c r="B72" s="144" t="str">
        <f>В0228_1037000158513_02_0_69_!B73</f>
        <v>Реконструкция нежилых помещений по адресу ул.  Шевченко, 62а</v>
      </c>
      <c r="C72" s="145" t="str">
        <f>В0228_1037000158513_02_0_69_!C73</f>
        <v>Е_0000007010</v>
      </c>
      <c r="D72" s="152" t="s">
        <v>492</v>
      </c>
      <c r="E72" s="152" t="s">
        <v>492</v>
      </c>
      <c r="F72" s="152" t="s">
        <v>492</v>
      </c>
      <c r="G72" s="152" t="s">
        <v>492</v>
      </c>
      <c r="H72" s="152" t="s">
        <v>492</v>
      </c>
      <c r="I72" s="152" t="s">
        <v>492</v>
      </c>
      <c r="J72" s="152" t="s">
        <v>492</v>
      </c>
      <c r="K72" s="152" t="s">
        <v>492</v>
      </c>
      <c r="L72" s="152" t="s">
        <v>492</v>
      </c>
      <c r="M72" s="152" t="s">
        <v>492</v>
      </c>
      <c r="N72" s="152" t="s">
        <v>492</v>
      </c>
      <c r="O72" s="152" t="s">
        <v>492</v>
      </c>
      <c r="P72" s="152" t="s">
        <v>492</v>
      </c>
      <c r="Q72" s="152" t="s">
        <v>492</v>
      </c>
      <c r="R72" s="152" t="s">
        <v>492</v>
      </c>
      <c r="S72" s="152" t="s">
        <v>492</v>
      </c>
      <c r="T72" s="152" t="s">
        <v>492</v>
      </c>
      <c r="U72" s="152" t="s">
        <v>492</v>
      </c>
      <c r="V72" s="152" t="s">
        <v>492</v>
      </c>
      <c r="W72" s="152" t="s">
        <v>492</v>
      </c>
      <c r="X72" s="152" t="s">
        <v>492</v>
      </c>
      <c r="Y72" s="152" t="s">
        <v>492</v>
      </c>
      <c r="Z72" s="152" t="s">
        <v>492</v>
      </c>
      <c r="AA72" s="152" t="s">
        <v>492</v>
      </c>
      <c r="AB72" s="152" t="s">
        <v>492</v>
      </c>
      <c r="AC72" s="152" t="s">
        <v>492</v>
      </c>
      <c r="AD72" s="152" t="s">
        <v>492</v>
      </c>
      <c r="AE72" s="152" t="s">
        <v>492</v>
      </c>
      <c r="AF72" s="152" t="s">
        <v>492</v>
      </c>
      <c r="AG72" s="152" t="s">
        <v>492</v>
      </c>
      <c r="AH72" s="152" t="s">
        <v>492</v>
      </c>
      <c r="AI72" s="152" t="s">
        <v>492</v>
      </c>
      <c r="AJ72" s="152" t="s">
        <v>492</v>
      </c>
      <c r="AK72" s="152" t="s">
        <v>492</v>
      </c>
      <c r="AL72" s="152" t="s">
        <v>492</v>
      </c>
      <c r="AM72" s="152" t="s">
        <v>492</v>
      </c>
      <c r="AN72" s="152" t="s">
        <v>492</v>
      </c>
      <c r="AO72" s="152" t="s">
        <v>492</v>
      </c>
      <c r="AP72" s="152" t="s">
        <v>492</v>
      </c>
      <c r="AQ72" s="152" t="s">
        <v>492</v>
      </c>
      <c r="AR72" s="152" t="s">
        <v>492</v>
      </c>
      <c r="AS72" s="152" t="s">
        <v>492</v>
      </c>
      <c r="AT72" s="152" t="s">
        <v>492</v>
      </c>
      <c r="AU72" s="152" t="s">
        <v>492</v>
      </c>
      <c r="AV72" s="152" t="s">
        <v>492</v>
      </c>
      <c r="AW72" s="152" t="s">
        <v>492</v>
      </c>
      <c r="AX72" s="152" t="s">
        <v>492</v>
      </c>
      <c r="AY72" s="152" t="s">
        <v>492</v>
      </c>
      <c r="AZ72" s="152" t="s">
        <v>492</v>
      </c>
      <c r="BA72" s="152" t="s">
        <v>492</v>
      </c>
      <c r="BB72" s="152" t="s">
        <v>492</v>
      </c>
      <c r="BC72" s="152" t="s">
        <v>492</v>
      </c>
      <c r="BD72" s="152" t="s">
        <v>492</v>
      </c>
      <c r="BE72" s="152" t="s">
        <v>492</v>
      </c>
      <c r="BF72" s="152" t="s">
        <v>492</v>
      </c>
      <c r="BG72" s="152" t="s">
        <v>492</v>
      </c>
      <c r="BH72" s="152" t="s">
        <v>492</v>
      </c>
      <c r="BI72" s="152" t="s">
        <v>492</v>
      </c>
      <c r="BJ72" s="152" t="s">
        <v>492</v>
      </c>
      <c r="BK72" s="152" t="s">
        <v>492</v>
      </c>
    </row>
    <row r="73" spans="1:63" ht="63" hidden="1" x14ac:dyDescent="0.25">
      <c r="A73" s="128" t="str">
        <f>В0228_1037000158513_02_0_69_!A74</f>
        <v>1.2.4.2</v>
      </c>
      <c r="B73" s="144" t="str">
        <f>В0228_1037000158513_02_0_69_!B74</f>
        <v>Модернизация, техническое перевооружение прочих объектов основных средств, всего, в том числе:</v>
      </c>
      <c r="C73" s="145" t="str">
        <f>В0228_1037000158513_02_0_69_!C74</f>
        <v>Г</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hidden="1" x14ac:dyDescent="0.25">
      <c r="A74" s="128" t="str">
        <f>В0228_1037000158513_02_0_69_!A75</f>
        <v>1.3</v>
      </c>
      <c r="B74" s="144" t="str">
        <f>В0228_1037000158513_02_0_69_!B75</f>
        <v>Инвестиционные проекты, реализация которых обуславливается схемами и программами перспективного развития электроэнергетики, всего, в том числе:</v>
      </c>
      <c r="C74" s="145" t="str">
        <f>В0228_1037000158513_02_0_69_!C75</f>
        <v>Г</v>
      </c>
      <c r="D74" s="152">
        <f t="shared" ref="D74:BK74" si="21">SUM(D75,D76)</f>
        <v>0</v>
      </c>
      <c r="E74" s="152">
        <f t="shared" si="21"/>
        <v>0</v>
      </c>
      <c r="F74" s="152">
        <f t="shared" si="21"/>
        <v>0</v>
      </c>
      <c r="G74" s="152">
        <f t="shared" si="21"/>
        <v>0</v>
      </c>
      <c r="H74" s="152">
        <f t="shared" si="21"/>
        <v>0</v>
      </c>
      <c r="I74" s="152">
        <f t="shared" si="21"/>
        <v>0</v>
      </c>
      <c r="J74" s="152">
        <f t="shared" si="21"/>
        <v>0</v>
      </c>
      <c r="K74" s="152">
        <f t="shared" si="21"/>
        <v>0</v>
      </c>
      <c r="L74" s="152">
        <f t="shared" si="21"/>
        <v>0</v>
      </c>
      <c r="M74" s="152">
        <f t="shared" si="21"/>
        <v>0</v>
      </c>
      <c r="N74" s="152">
        <f t="shared" si="21"/>
        <v>0</v>
      </c>
      <c r="O74" s="152">
        <f t="shared" si="21"/>
        <v>0</v>
      </c>
      <c r="P74" s="152">
        <f t="shared" si="21"/>
        <v>0</v>
      </c>
      <c r="Q74" s="152">
        <f t="shared" si="21"/>
        <v>0</v>
      </c>
      <c r="R74" s="152">
        <f t="shared" si="21"/>
        <v>0</v>
      </c>
      <c r="S74" s="152">
        <f t="shared" si="21"/>
        <v>0</v>
      </c>
      <c r="T74" s="152">
        <f t="shared" si="21"/>
        <v>0</v>
      </c>
      <c r="U74" s="152">
        <f t="shared" si="21"/>
        <v>0</v>
      </c>
      <c r="V74" s="152">
        <f t="shared" si="21"/>
        <v>0</v>
      </c>
      <c r="W74" s="152">
        <f t="shared" si="21"/>
        <v>0</v>
      </c>
      <c r="X74" s="152">
        <f t="shared" si="21"/>
        <v>0</v>
      </c>
      <c r="Y74" s="152">
        <f t="shared" si="21"/>
        <v>0</v>
      </c>
      <c r="Z74" s="152">
        <f t="shared" si="21"/>
        <v>0</v>
      </c>
      <c r="AA74" s="152">
        <f t="shared" si="21"/>
        <v>0</v>
      </c>
      <c r="AB74" s="152">
        <f t="shared" si="21"/>
        <v>0</v>
      </c>
      <c r="AC74" s="152">
        <f t="shared" si="21"/>
        <v>0</v>
      </c>
      <c r="AD74" s="152">
        <f t="shared" si="21"/>
        <v>0</v>
      </c>
      <c r="AE74" s="152">
        <f t="shared" si="21"/>
        <v>0</v>
      </c>
      <c r="AF74" s="152">
        <f t="shared" si="21"/>
        <v>0</v>
      </c>
      <c r="AG74" s="152">
        <f t="shared" si="21"/>
        <v>0</v>
      </c>
      <c r="AH74" s="152">
        <f t="shared" si="21"/>
        <v>0</v>
      </c>
      <c r="AI74" s="152">
        <f t="shared" si="21"/>
        <v>0</v>
      </c>
      <c r="AJ74" s="152">
        <f t="shared" si="21"/>
        <v>0</v>
      </c>
      <c r="AK74" s="152">
        <f t="shared" si="21"/>
        <v>0</v>
      </c>
      <c r="AL74" s="152">
        <f t="shared" si="21"/>
        <v>0</v>
      </c>
      <c r="AM74" s="152">
        <f t="shared" si="21"/>
        <v>0</v>
      </c>
      <c r="AN74" s="152">
        <f t="shared" si="21"/>
        <v>0</v>
      </c>
      <c r="AO74" s="152">
        <f t="shared" si="21"/>
        <v>0</v>
      </c>
      <c r="AP74" s="152">
        <f t="shared" si="21"/>
        <v>0</v>
      </c>
      <c r="AQ74" s="152">
        <f t="shared" si="21"/>
        <v>0</v>
      </c>
      <c r="AR74" s="152">
        <f t="shared" si="21"/>
        <v>0</v>
      </c>
      <c r="AS74" s="152">
        <f t="shared" si="21"/>
        <v>0</v>
      </c>
      <c r="AT74" s="152">
        <f t="shared" si="21"/>
        <v>0</v>
      </c>
      <c r="AU74" s="152">
        <f t="shared" si="21"/>
        <v>0</v>
      </c>
      <c r="AV74" s="152">
        <f t="shared" si="21"/>
        <v>0</v>
      </c>
      <c r="AW74" s="152">
        <f t="shared" si="21"/>
        <v>0</v>
      </c>
      <c r="AX74" s="152">
        <f t="shared" si="21"/>
        <v>0</v>
      </c>
      <c r="AY74" s="152">
        <f t="shared" si="21"/>
        <v>0</v>
      </c>
      <c r="AZ74" s="152">
        <f t="shared" si="21"/>
        <v>0</v>
      </c>
      <c r="BA74" s="152">
        <f t="shared" si="21"/>
        <v>0</v>
      </c>
      <c r="BB74" s="152">
        <f t="shared" si="21"/>
        <v>0</v>
      </c>
      <c r="BC74" s="152">
        <f t="shared" si="21"/>
        <v>0</v>
      </c>
      <c r="BD74" s="152">
        <f t="shared" si="21"/>
        <v>0</v>
      </c>
      <c r="BE74" s="152">
        <f t="shared" si="21"/>
        <v>0</v>
      </c>
      <c r="BF74" s="152">
        <f t="shared" si="21"/>
        <v>0</v>
      </c>
      <c r="BG74" s="152">
        <f t="shared" si="21"/>
        <v>0</v>
      </c>
      <c r="BH74" s="152">
        <f t="shared" si="21"/>
        <v>0</v>
      </c>
      <c r="BI74" s="152">
        <f t="shared" si="21"/>
        <v>0</v>
      </c>
      <c r="BJ74" s="152">
        <f t="shared" si="21"/>
        <v>0</v>
      </c>
      <c r="BK74" s="152">
        <f t="shared" si="21"/>
        <v>0</v>
      </c>
    </row>
    <row r="75" spans="1:63" ht="78.75" hidden="1" x14ac:dyDescent="0.25">
      <c r="A75" s="128" t="str">
        <f>В0228_1037000158513_02_0_69_!A76</f>
        <v>1.3.1</v>
      </c>
      <c r="B75" s="144" t="str">
        <f>В0228_1037000158513_02_0_69_!B76</f>
        <v>Инвестиционные проекты, предусмотренные схемой и программой развития Единой энергетической системы России, всего, в том числе:</v>
      </c>
      <c r="C75" s="145" t="str">
        <f>В0228_1037000158513_02_0_69_!C76</f>
        <v>Г</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hidden="1" x14ac:dyDescent="0.25">
      <c r="A76" s="128" t="str">
        <f>В0228_1037000158513_02_0_69_!A77</f>
        <v>1.3.2</v>
      </c>
      <c r="B76" s="144" t="str">
        <f>В0228_1037000158513_02_0_69_!B77</f>
        <v>Инвестиционные проекты, предусмотренные схемой и программой развития субъекта Российской Федерации, всего, в том числе:</v>
      </c>
      <c r="C76" s="145" t="str">
        <f>В0228_1037000158513_02_0_69_!C77</f>
        <v>Г</v>
      </c>
      <c r="D76" s="152">
        <f t="shared" ref="D76:BK76" si="22">SUM(D77:D93)</f>
        <v>0</v>
      </c>
      <c r="E76" s="152">
        <f t="shared" si="22"/>
        <v>0</v>
      </c>
      <c r="F76" s="152">
        <f t="shared" si="22"/>
        <v>0</v>
      </c>
      <c r="G76" s="152">
        <f t="shared" si="22"/>
        <v>0</v>
      </c>
      <c r="H76" s="152">
        <f t="shared" si="22"/>
        <v>0</v>
      </c>
      <c r="I76" s="152">
        <f t="shared" si="22"/>
        <v>0</v>
      </c>
      <c r="J76" s="152">
        <f t="shared" si="22"/>
        <v>0</v>
      </c>
      <c r="K76" s="152">
        <f t="shared" si="22"/>
        <v>0</v>
      </c>
      <c r="L76" s="152">
        <f t="shared" si="22"/>
        <v>0</v>
      </c>
      <c r="M76" s="152">
        <f t="shared" si="22"/>
        <v>0</v>
      </c>
      <c r="N76" s="152">
        <f t="shared" si="22"/>
        <v>0</v>
      </c>
      <c r="O76" s="152">
        <f t="shared" si="22"/>
        <v>0</v>
      </c>
      <c r="P76" s="152">
        <f t="shared" si="22"/>
        <v>0</v>
      </c>
      <c r="Q76" s="152">
        <f t="shared" si="22"/>
        <v>0</v>
      </c>
      <c r="R76" s="152">
        <f t="shared" si="22"/>
        <v>0</v>
      </c>
      <c r="S76" s="152">
        <f t="shared" si="22"/>
        <v>0</v>
      </c>
      <c r="T76" s="152">
        <f t="shared" si="22"/>
        <v>0</v>
      </c>
      <c r="U76" s="152">
        <f t="shared" si="22"/>
        <v>0</v>
      </c>
      <c r="V76" s="152">
        <f t="shared" si="22"/>
        <v>0</v>
      </c>
      <c r="W76" s="152">
        <f t="shared" si="22"/>
        <v>0</v>
      </c>
      <c r="X76" s="152">
        <f t="shared" si="22"/>
        <v>0</v>
      </c>
      <c r="Y76" s="152">
        <f t="shared" si="22"/>
        <v>0</v>
      </c>
      <c r="Z76" s="152">
        <f t="shared" si="22"/>
        <v>0</v>
      </c>
      <c r="AA76" s="152">
        <f t="shared" si="22"/>
        <v>0</v>
      </c>
      <c r="AB76" s="152">
        <f t="shared" si="22"/>
        <v>0</v>
      </c>
      <c r="AC76" s="152">
        <f t="shared" si="22"/>
        <v>0</v>
      </c>
      <c r="AD76" s="152">
        <f t="shared" si="22"/>
        <v>0</v>
      </c>
      <c r="AE76" s="152">
        <f t="shared" si="22"/>
        <v>0</v>
      </c>
      <c r="AF76" s="152">
        <f t="shared" si="22"/>
        <v>0</v>
      </c>
      <c r="AG76" s="152">
        <f t="shared" si="22"/>
        <v>0</v>
      </c>
      <c r="AH76" s="152">
        <f t="shared" si="22"/>
        <v>0</v>
      </c>
      <c r="AI76" s="152">
        <f t="shared" si="22"/>
        <v>0</v>
      </c>
      <c r="AJ76" s="152">
        <f t="shared" si="22"/>
        <v>0</v>
      </c>
      <c r="AK76" s="152">
        <f t="shared" si="22"/>
        <v>0</v>
      </c>
      <c r="AL76" s="152">
        <f t="shared" si="22"/>
        <v>0</v>
      </c>
      <c r="AM76" s="152">
        <f t="shared" si="22"/>
        <v>0</v>
      </c>
      <c r="AN76" s="152">
        <f t="shared" si="22"/>
        <v>0</v>
      </c>
      <c r="AO76" s="152">
        <f t="shared" si="22"/>
        <v>0</v>
      </c>
      <c r="AP76" s="152">
        <f t="shared" si="22"/>
        <v>0</v>
      </c>
      <c r="AQ76" s="152">
        <f t="shared" si="22"/>
        <v>0</v>
      </c>
      <c r="AR76" s="152">
        <f t="shared" si="22"/>
        <v>0</v>
      </c>
      <c r="AS76" s="152">
        <f t="shared" si="22"/>
        <v>0</v>
      </c>
      <c r="AT76" s="152">
        <f t="shared" si="22"/>
        <v>0</v>
      </c>
      <c r="AU76" s="152">
        <f t="shared" si="22"/>
        <v>0</v>
      </c>
      <c r="AV76" s="152">
        <f t="shared" si="22"/>
        <v>0</v>
      </c>
      <c r="AW76" s="152">
        <f t="shared" si="22"/>
        <v>0</v>
      </c>
      <c r="AX76" s="152">
        <f t="shared" si="22"/>
        <v>0</v>
      </c>
      <c r="AY76" s="152">
        <f t="shared" si="22"/>
        <v>0</v>
      </c>
      <c r="AZ76" s="152">
        <f t="shared" si="22"/>
        <v>0</v>
      </c>
      <c r="BA76" s="152">
        <f t="shared" si="22"/>
        <v>0</v>
      </c>
      <c r="BB76" s="152">
        <f t="shared" si="22"/>
        <v>0</v>
      </c>
      <c r="BC76" s="152">
        <f t="shared" si="22"/>
        <v>0</v>
      </c>
      <c r="BD76" s="152">
        <f t="shared" si="22"/>
        <v>0</v>
      </c>
      <c r="BE76" s="152">
        <f t="shared" si="22"/>
        <v>0</v>
      </c>
      <c r="BF76" s="152">
        <f t="shared" si="22"/>
        <v>0</v>
      </c>
      <c r="BG76" s="152">
        <f t="shared" si="22"/>
        <v>0</v>
      </c>
      <c r="BH76" s="152">
        <f t="shared" si="22"/>
        <v>0</v>
      </c>
      <c r="BI76" s="152">
        <f t="shared" si="22"/>
        <v>0</v>
      </c>
      <c r="BJ76" s="152">
        <f t="shared" si="22"/>
        <v>0</v>
      </c>
      <c r="BK76" s="152">
        <f t="shared" si="22"/>
        <v>0</v>
      </c>
    </row>
    <row r="77" spans="1:63" ht="15.75" x14ac:dyDescent="0.25">
      <c r="A77" s="128" t="str">
        <f>В0228_1037000158513_02_0_69_!A78</f>
        <v>1.3.2</v>
      </c>
      <c r="B77" s="144" t="str">
        <f>В0228_1037000158513_02_0_69_!B78</f>
        <v>РП ТИЗ</v>
      </c>
      <c r="C77" s="145" t="str">
        <f>В0228_1037000158513_02_0_69_!C78</f>
        <v>Е_1000000011</v>
      </c>
      <c r="D77" s="152" t="s">
        <v>492</v>
      </c>
      <c r="E77" s="152" t="s">
        <v>492</v>
      </c>
      <c r="F77" s="152" t="s">
        <v>492</v>
      </c>
      <c r="G77" s="152" t="s">
        <v>492</v>
      </c>
      <c r="H77" s="152" t="s">
        <v>492</v>
      </c>
      <c r="I77" s="152" t="s">
        <v>492</v>
      </c>
      <c r="J77" s="152" t="s">
        <v>492</v>
      </c>
      <c r="K77" s="152" t="s">
        <v>492</v>
      </c>
      <c r="L77" s="152" t="s">
        <v>492</v>
      </c>
      <c r="M77" s="152" t="s">
        <v>492</v>
      </c>
      <c r="N77" s="152" t="s">
        <v>492</v>
      </c>
      <c r="O77" s="152" t="s">
        <v>492</v>
      </c>
      <c r="P77" s="152" t="s">
        <v>492</v>
      </c>
      <c r="Q77" s="152" t="s">
        <v>492</v>
      </c>
      <c r="R77" s="152" t="s">
        <v>492</v>
      </c>
      <c r="S77" s="152" t="s">
        <v>492</v>
      </c>
      <c r="T77" s="152" t="s">
        <v>492</v>
      </c>
      <c r="U77" s="152" t="s">
        <v>492</v>
      </c>
      <c r="V77" s="152" t="s">
        <v>492</v>
      </c>
      <c r="W77" s="152" t="s">
        <v>492</v>
      </c>
      <c r="X77" s="152" t="s">
        <v>492</v>
      </c>
      <c r="Y77" s="152" t="s">
        <v>492</v>
      </c>
      <c r="Z77" s="152" t="s">
        <v>492</v>
      </c>
      <c r="AA77" s="152" t="s">
        <v>492</v>
      </c>
      <c r="AB77" s="152" t="s">
        <v>492</v>
      </c>
      <c r="AC77" s="152" t="s">
        <v>492</v>
      </c>
      <c r="AD77" s="152" t="s">
        <v>492</v>
      </c>
      <c r="AE77" s="152" t="s">
        <v>492</v>
      </c>
      <c r="AF77" s="152" t="s">
        <v>492</v>
      </c>
      <c r="AG77" s="152" t="s">
        <v>492</v>
      </c>
      <c r="AH77" s="152" t="s">
        <v>492</v>
      </c>
      <c r="AI77" s="152" t="s">
        <v>492</v>
      </c>
      <c r="AJ77" s="152" t="s">
        <v>492</v>
      </c>
      <c r="AK77" s="152" t="s">
        <v>492</v>
      </c>
      <c r="AL77" s="152" t="s">
        <v>492</v>
      </c>
      <c r="AM77" s="152" t="s">
        <v>492</v>
      </c>
      <c r="AN77" s="152" t="s">
        <v>492</v>
      </c>
      <c r="AO77" s="152" t="s">
        <v>492</v>
      </c>
      <c r="AP77" s="152" t="s">
        <v>492</v>
      </c>
      <c r="AQ77" s="152" t="s">
        <v>492</v>
      </c>
      <c r="AR77" s="152" t="s">
        <v>492</v>
      </c>
      <c r="AS77" s="152" t="s">
        <v>492</v>
      </c>
      <c r="AT77" s="152" t="s">
        <v>492</v>
      </c>
      <c r="AU77" s="152" t="s">
        <v>492</v>
      </c>
      <c r="AV77" s="152" t="s">
        <v>492</v>
      </c>
      <c r="AW77" s="152" t="s">
        <v>492</v>
      </c>
      <c r="AX77" s="152" t="s">
        <v>492</v>
      </c>
      <c r="AY77" s="152" t="s">
        <v>492</v>
      </c>
      <c r="AZ77" s="152" t="s">
        <v>492</v>
      </c>
      <c r="BA77" s="152" t="s">
        <v>492</v>
      </c>
      <c r="BB77" s="152" t="s">
        <v>492</v>
      </c>
      <c r="BC77" s="152" t="s">
        <v>492</v>
      </c>
      <c r="BD77" s="152" t="s">
        <v>492</v>
      </c>
      <c r="BE77" s="152" t="s">
        <v>492</v>
      </c>
      <c r="BF77" s="152" t="s">
        <v>492</v>
      </c>
      <c r="BG77" s="152" t="s">
        <v>492</v>
      </c>
      <c r="BH77" s="152" t="s">
        <v>492</v>
      </c>
      <c r="BI77" s="152" t="s">
        <v>492</v>
      </c>
      <c r="BJ77" s="152" t="s">
        <v>492</v>
      </c>
      <c r="BK77" s="152" t="s">
        <v>492</v>
      </c>
    </row>
    <row r="78" spans="1:63" ht="15.75" x14ac:dyDescent="0.25">
      <c r="A78" s="128" t="str">
        <f>В0228_1037000158513_02_0_69_!A79</f>
        <v>1.3.2</v>
      </c>
      <c r="B78" s="144" t="str">
        <f>В0228_1037000158513_02_0_69_!B79</f>
        <v>РП мкр. Солнечная долина</v>
      </c>
      <c r="C78" s="145" t="str">
        <f>В0228_1037000158513_02_0_69_!C79</f>
        <v>Е_1000000012</v>
      </c>
      <c r="D78" s="152" t="s">
        <v>492</v>
      </c>
      <c r="E78" s="152" t="s">
        <v>492</v>
      </c>
      <c r="F78" s="152" t="s">
        <v>492</v>
      </c>
      <c r="G78" s="152" t="s">
        <v>492</v>
      </c>
      <c r="H78" s="152" t="s">
        <v>492</v>
      </c>
      <c r="I78" s="152" t="s">
        <v>492</v>
      </c>
      <c r="J78" s="152" t="s">
        <v>492</v>
      </c>
      <c r="K78" s="152" t="s">
        <v>492</v>
      </c>
      <c r="L78" s="152" t="s">
        <v>492</v>
      </c>
      <c r="M78" s="152" t="s">
        <v>492</v>
      </c>
      <c r="N78" s="152" t="s">
        <v>492</v>
      </c>
      <c r="O78" s="152" t="s">
        <v>492</v>
      </c>
      <c r="P78" s="152" t="s">
        <v>492</v>
      </c>
      <c r="Q78" s="152" t="s">
        <v>492</v>
      </c>
      <c r="R78" s="152" t="s">
        <v>492</v>
      </c>
      <c r="S78" s="152" t="s">
        <v>492</v>
      </c>
      <c r="T78" s="152" t="s">
        <v>492</v>
      </c>
      <c r="U78" s="152" t="s">
        <v>492</v>
      </c>
      <c r="V78" s="152" t="s">
        <v>492</v>
      </c>
      <c r="W78" s="152" t="s">
        <v>492</v>
      </c>
      <c r="X78" s="152" t="s">
        <v>492</v>
      </c>
      <c r="Y78" s="152" t="s">
        <v>492</v>
      </c>
      <c r="Z78" s="152" t="s">
        <v>492</v>
      </c>
      <c r="AA78" s="152" t="s">
        <v>492</v>
      </c>
      <c r="AB78" s="152" t="s">
        <v>492</v>
      </c>
      <c r="AC78" s="152" t="s">
        <v>492</v>
      </c>
      <c r="AD78" s="152" t="s">
        <v>492</v>
      </c>
      <c r="AE78" s="152" t="s">
        <v>492</v>
      </c>
      <c r="AF78" s="152" t="s">
        <v>492</v>
      </c>
      <c r="AG78" s="152" t="s">
        <v>492</v>
      </c>
      <c r="AH78" s="152" t="s">
        <v>492</v>
      </c>
      <c r="AI78" s="152" t="s">
        <v>492</v>
      </c>
      <c r="AJ78" s="152" t="s">
        <v>492</v>
      </c>
      <c r="AK78" s="152" t="s">
        <v>492</v>
      </c>
      <c r="AL78" s="152" t="s">
        <v>492</v>
      </c>
      <c r="AM78" s="152" t="s">
        <v>492</v>
      </c>
      <c r="AN78" s="152" t="s">
        <v>492</v>
      </c>
      <c r="AO78" s="152" t="s">
        <v>492</v>
      </c>
      <c r="AP78" s="152" t="s">
        <v>492</v>
      </c>
      <c r="AQ78" s="152" t="s">
        <v>492</v>
      </c>
      <c r="AR78" s="152" t="s">
        <v>492</v>
      </c>
      <c r="AS78" s="152" t="s">
        <v>492</v>
      </c>
      <c r="AT78" s="152" t="s">
        <v>492</v>
      </c>
      <c r="AU78" s="152" t="s">
        <v>492</v>
      </c>
      <c r="AV78" s="152" t="s">
        <v>492</v>
      </c>
      <c r="AW78" s="152" t="s">
        <v>492</v>
      </c>
      <c r="AX78" s="152" t="s">
        <v>492</v>
      </c>
      <c r="AY78" s="152" t="s">
        <v>492</v>
      </c>
      <c r="AZ78" s="152" t="s">
        <v>492</v>
      </c>
      <c r="BA78" s="152" t="s">
        <v>492</v>
      </c>
      <c r="BB78" s="152" t="s">
        <v>492</v>
      </c>
      <c r="BC78" s="152" t="s">
        <v>492</v>
      </c>
      <c r="BD78" s="152" t="s">
        <v>492</v>
      </c>
      <c r="BE78" s="152" t="s">
        <v>492</v>
      </c>
      <c r="BF78" s="152" t="s">
        <v>492</v>
      </c>
      <c r="BG78" s="152" t="s">
        <v>492</v>
      </c>
      <c r="BH78" s="152" t="s">
        <v>492</v>
      </c>
      <c r="BI78" s="152" t="s">
        <v>492</v>
      </c>
      <c r="BJ78" s="152" t="s">
        <v>492</v>
      </c>
      <c r="BK78" s="152" t="s">
        <v>492</v>
      </c>
    </row>
    <row r="79" spans="1:63" ht="15.75" x14ac:dyDescent="0.25">
      <c r="A79" s="128" t="str">
        <f>В0228_1037000158513_02_0_69_!A80</f>
        <v>1.3.2</v>
      </c>
      <c r="B79" s="144" t="str">
        <f>В0228_1037000158513_02_0_69_!B80</f>
        <v>РП в Центральном районе города</v>
      </c>
      <c r="C79" s="145" t="str">
        <f>В0228_1037000158513_02_0_69_!C80</f>
        <v>Е_1000000013</v>
      </c>
      <c r="D79" s="152" t="s">
        <v>492</v>
      </c>
      <c r="E79" s="152" t="s">
        <v>492</v>
      </c>
      <c r="F79" s="152" t="s">
        <v>492</v>
      </c>
      <c r="G79" s="152" t="s">
        <v>492</v>
      </c>
      <c r="H79" s="152" t="s">
        <v>492</v>
      </c>
      <c r="I79" s="152" t="s">
        <v>492</v>
      </c>
      <c r="J79" s="152" t="s">
        <v>492</v>
      </c>
      <c r="K79" s="152" t="s">
        <v>492</v>
      </c>
      <c r="L79" s="152" t="s">
        <v>492</v>
      </c>
      <c r="M79" s="152" t="s">
        <v>492</v>
      </c>
      <c r="N79" s="152" t="s">
        <v>492</v>
      </c>
      <c r="O79" s="152" t="s">
        <v>492</v>
      </c>
      <c r="P79" s="152" t="s">
        <v>492</v>
      </c>
      <c r="Q79" s="152" t="s">
        <v>492</v>
      </c>
      <c r="R79" s="152" t="s">
        <v>492</v>
      </c>
      <c r="S79" s="152" t="s">
        <v>492</v>
      </c>
      <c r="T79" s="152" t="s">
        <v>492</v>
      </c>
      <c r="U79" s="152" t="s">
        <v>492</v>
      </c>
      <c r="V79" s="152" t="s">
        <v>492</v>
      </c>
      <c r="W79" s="152" t="s">
        <v>492</v>
      </c>
      <c r="X79" s="152" t="s">
        <v>492</v>
      </c>
      <c r="Y79" s="152" t="s">
        <v>492</v>
      </c>
      <c r="Z79" s="152" t="s">
        <v>492</v>
      </c>
      <c r="AA79" s="152" t="s">
        <v>492</v>
      </c>
      <c r="AB79" s="152" t="s">
        <v>492</v>
      </c>
      <c r="AC79" s="152" t="s">
        <v>492</v>
      </c>
      <c r="AD79" s="152" t="s">
        <v>492</v>
      </c>
      <c r="AE79" s="152" t="s">
        <v>492</v>
      </c>
      <c r="AF79" s="152" t="s">
        <v>492</v>
      </c>
      <c r="AG79" s="152" t="s">
        <v>492</v>
      </c>
      <c r="AH79" s="152" t="s">
        <v>492</v>
      </c>
      <c r="AI79" s="152" t="s">
        <v>492</v>
      </c>
      <c r="AJ79" s="152" t="s">
        <v>492</v>
      </c>
      <c r="AK79" s="152" t="s">
        <v>492</v>
      </c>
      <c r="AL79" s="152" t="s">
        <v>492</v>
      </c>
      <c r="AM79" s="152" t="s">
        <v>492</v>
      </c>
      <c r="AN79" s="152" t="s">
        <v>492</v>
      </c>
      <c r="AO79" s="152" t="s">
        <v>492</v>
      </c>
      <c r="AP79" s="152" t="s">
        <v>492</v>
      </c>
      <c r="AQ79" s="152" t="s">
        <v>492</v>
      </c>
      <c r="AR79" s="152" t="s">
        <v>492</v>
      </c>
      <c r="AS79" s="152" t="s">
        <v>492</v>
      </c>
      <c r="AT79" s="152" t="s">
        <v>492</v>
      </c>
      <c r="AU79" s="152" t="s">
        <v>492</v>
      </c>
      <c r="AV79" s="152" t="s">
        <v>492</v>
      </c>
      <c r="AW79" s="152" t="s">
        <v>492</v>
      </c>
      <c r="AX79" s="152" t="s">
        <v>492</v>
      </c>
      <c r="AY79" s="152" t="s">
        <v>492</v>
      </c>
      <c r="AZ79" s="152" t="s">
        <v>492</v>
      </c>
      <c r="BA79" s="152" t="s">
        <v>492</v>
      </c>
      <c r="BB79" s="152" t="s">
        <v>492</v>
      </c>
      <c r="BC79" s="152" t="s">
        <v>492</v>
      </c>
      <c r="BD79" s="152" t="s">
        <v>492</v>
      </c>
      <c r="BE79" s="152" t="s">
        <v>492</v>
      </c>
      <c r="BF79" s="152" t="s">
        <v>492</v>
      </c>
      <c r="BG79" s="152" t="s">
        <v>492</v>
      </c>
      <c r="BH79" s="152" t="s">
        <v>492</v>
      </c>
      <c r="BI79" s="152" t="s">
        <v>492</v>
      </c>
      <c r="BJ79" s="152" t="s">
        <v>492</v>
      </c>
      <c r="BK79" s="152" t="s">
        <v>492</v>
      </c>
    </row>
    <row r="80" spans="1:63" ht="15.75" x14ac:dyDescent="0.25">
      <c r="A80" s="128" t="str">
        <f>В0228_1037000158513_02_0_69_!A81</f>
        <v>1.3.2</v>
      </c>
      <c r="B80" s="144" t="str">
        <f>В0228_1037000158513_02_0_69_!B81</f>
        <v>РП Трудовой</v>
      </c>
      <c r="C80" s="145" t="str">
        <f>В0228_1037000158513_02_0_69_!C81</f>
        <v>Е_1000000014</v>
      </c>
      <c r="D80" s="152"/>
      <c r="E80" s="152"/>
      <c r="F80" s="152"/>
      <c r="G80" s="152"/>
      <c r="H80" s="152"/>
      <c r="I80" s="152"/>
      <c r="J80" s="152"/>
      <c r="K80" s="152"/>
      <c r="L80" s="152"/>
      <c r="M80" s="152"/>
      <c r="N80" s="152"/>
      <c r="O80" s="152"/>
      <c r="P80" s="152"/>
      <c r="Q80" s="152"/>
      <c r="R80" s="152"/>
      <c r="S80" s="152"/>
      <c r="T80" s="152"/>
      <c r="U80" s="152"/>
      <c r="V80" s="152"/>
      <c r="W80" s="152"/>
      <c r="X80" s="152"/>
      <c r="Y80" s="152"/>
      <c r="Z80" s="152"/>
      <c r="AA80" s="152"/>
      <c r="AB80" s="152"/>
      <c r="AC80" s="152"/>
      <c r="AD80" s="152"/>
      <c r="AE80" s="152"/>
      <c r="AF80" s="152"/>
      <c r="AG80" s="152"/>
      <c r="AH80" s="152"/>
      <c r="AI80" s="152"/>
      <c r="AJ80" s="152"/>
      <c r="AK80" s="152"/>
      <c r="AL80" s="152"/>
      <c r="AM80" s="152"/>
      <c r="AN80" s="152"/>
      <c r="AO80" s="152"/>
      <c r="AP80" s="152"/>
      <c r="AQ80" s="152"/>
      <c r="AR80" s="152"/>
      <c r="AS80" s="152"/>
      <c r="AT80" s="152"/>
      <c r="AU80" s="152"/>
      <c r="AV80" s="152"/>
      <c r="AW80" s="152"/>
      <c r="AX80" s="152"/>
      <c r="AY80" s="152"/>
      <c r="AZ80" s="152"/>
      <c r="BA80" s="152"/>
      <c r="BB80" s="152"/>
      <c r="BC80" s="152"/>
      <c r="BD80" s="152"/>
      <c r="BE80" s="152"/>
      <c r="BF80" s="152"/>
      <c r="BG80" s="152"/>
      <c r="BH80" s="152"/>
      <c r="BI80" s="152"/>
      <c r="BJ80" s="152"/>
      <c r="BK80" s="152"/>
    </row>
    <row r="81" spans="1:63" ht="31.5" x14ac:dyDescent="0.25">
      <c r="A81" s="128" t="str">
        <f>В0228_1037000158513_02_0_69_!A82</f>
        <v>1.3.2</v>
      </c>
      <c r="B81" s="144" t="str">
        <f>В0228_1037000158513_02_0_69_!B82</f>
        <v>КЛ-10 кВ от ПС Научная к РП Степановский</v>
      </c>
      <c r="C81" s="145" t="str">
        <f>В0228_1037000158513_02_0_69_!C82</f>
        <v>Е_0004000015</v>
      </c>
      <c r="D81" s="152" t="s">
        <v>492</v>
      </c>
      <c r="E81" s="152" t="s">
        <v>492</v>
      </c>
      <c r="F81" s="152" t="s">
        <v>492</v>
      </c>
      <c r="G81" s="152" t="s">
        <v>492</v>
      </c>
      <c r="H81" s="152" t="s">
        <v>492</v>
      </c>
      <c r="I81" s="152" t="s">
        <v>492</v>
      </c>
      <c r="J81" s="152" t="s">
        <v>492</v>
      </c>
      <c r="K81" s="152" t="s">
        <v>492</v>
      </c>
      <c r="L81" s="152" t="s">
        <v>492</v>
      </c>
      <c r="M81" s="152" t="s">
        <v>492</v>
      </c>
      <c r="N81" s="152" t="s">
        <v>492</v>
      </c>
      <c r="O81" s="152" t="s">
        <v>492</v>
      </c>
      <c r="P81" s="152" t="s">
        <v>492</v>
      </c>
      <c r="Q81" s="152" t="s">
        <v>492</v>
      </c>
      <c r="R81" s="152" t="s">
        <v>492</v>
      </c>
      <c r="S81" s="152" t="s">
        <v>492</v>
      </c>
      <c r="T81" s="152" t="s">
        <v>492</v>
      </c>
      <c r="U81" s="152" t="s">
        <v>492</v>
      </c>
      <c r="V81" s="152" t="s">
        <v>492</v>
      </c>
      <c r="W81" s="152" t="s">
        <v>492</v>
      </c>
      <c r="X81" s="152" t="s">
        <v>492</v>
      </c>
      <c r="Y81" s="152" t="s">
        <v>492</v>
      </c>
      <c r="Z81" s="152" t="s">
        <v>492</v>
      </c>
      <c r="AA81" s="152" t="s">
        <v>492</v>
      </c>
      <c r="AB81" s="152" t="s">
        <v>492</v>
      </c>
      <c r="AC81" s="152" t="s">
        <v>492</v>
      </c>
      <c r="AD81" s="152" t="s">
        <v>492</v>
      </c>
      <c r="AE81" s="152" t="s">
        <v>492</v>
      </c>
      <c r="AF81" s="152" t="s">
        <v>492</v>
      </c>
      <c r="AG81" s="152" t="s">
        <v>492</v>
      </c>
      <c r="AH81" s="152" t="s">
        <v>492</v>
      </c>
      <c r="AI81" s="152" t="s">
        <v>492</v>
      </c>
      <c r="AJ81" s="152" t="s">
        <v>492</v>
      </c>
      <c r="AK81" s="152" t="s">
        <v>492</v>
      </c>
      <c r="AL81" s="152" t="s">
        <v>492</v>
      </c>
      <c r="AM81" s="152" t="s">
        <v>492</v>
      </c>
      <c r="AN81" s="152" t="s">
        <v>492</v>
      </c>
      <c r="AO81" s="152" t="s">
        <v>492</v>
      </c>
      <c r="AP81" s="152" t="s">
        <v>492</v>
      </c>
      <c r="AQ81" s="152" t="s">
        <v>492</v>
      </c>
      <c r="AR81" s="152" t="s">
        <v>492</v>
      </c>
      <c r="AS81" s="152" t="s">
        <v>492</v>
      </c>
      <c r="AT81" s="152" t="s">
        <v>492</v>
      </c>
      <c r="AU81" s="152" t="s">
        <v>492</v>
      </c>
      <c r="AV81" s="152" t="s">
        <v>492</v>
      </c>
      <c r="AW81" s="152" t="s">
        <v>492</v>
      </c>
      <c r="AX81" s="152" t="s">
        <v>492</v>
      </c>
      <c r="AY81" s="152" t="s">
        <v>492</v>
      </c>
      <c r="AZ81" s="152" t="s">
        <v>492</v>
      </c>
      <c r="BA81" s="152" t="s">
        <v>492</v>
      </c>
      <c r="BB81" s="152" t="s">
        <v>492</v>
      </c>
      <c r="BC81" s="152" t="s">
        <v>492</v>
      </c>
      <c r="BD81" s="152" t="s">
        <v>492</v>
      </c>
      <c r="BE81" s="152" t="s">
        <v>492</v>
      </c>
      <c r="BF81" s="152" t="s">
        <v>492</v>
      </c>
      <c r="BG81" s="152" t="s">
        <v>492</v>
      </c>
      <c r="BH81" s="152" t="s">
        <v>492</v>
      </c>
      <c r="BI81" s="152" t="s">
        <v>492</v>
      </c>
      <c r="BJ81" s="152" t="s">
        <v>492</v>
      </c>
      <c r="BK81" s="152" t="s">
        <v>492</v>
      </c>
    </row>
    <row r="82" spans="1:63" ht="15.75" x14ac:dyDescent="0.25">
      <c r="A82" s="128" t="str">
        <f>В0228_1037000158513_02_0_69_!A83</f>
        <v>1.3.2</v>
      </c>
      <c r="B82" s="144" t="str">
        <f>В0228_1037000158513_02_0_69_!B83</f>
        <v>2КЛЭП-10кВ от ТП 868 до ТП 870</v>
      </c>
      <c r="C82" s="145" t="str">
        <f>В0228_1037000158513_02_0_69_!C83</f>
        <v>Е_0004000016</v>
      </c>
      <c r="D82" s="152" t="s">
        <v>492</v>
      </c>
      <c r="E82" s="152" t="s">
        <v>492</v>
      </c>
      <c r="F82" s="152" t="s">
        <v>492</v>
      </c>
      <c r="G82" s="152" t="s">
        <v>492</v>
      </c>
      <c r="H82" s="152" t="s">
        <v>492</v>
      </c>
      <c r="I82" s="152" t="s">
        <v>492</v>
      </c>
      <c r="J82" s="152" t="s">
        <v>492</v>
      </c>
      <c r="K82" s="152" t="s">
        <v>492</v>
      </c>
      <c r="L82" s="152" t="s">
        <v>492</v>
      </c>
      <c r="M82" s="152" t="s">
        <v>492</v>
      </c>
      <c r="N82" s="152" t="s">
        <v>492</v>
      </c>
      <c r="O82" s="152" t="s">
        <v>492</v>
      </c>
      <c r="P82" s="152" t="s">
        <v>492</v>
      </c>
      <c r="Q82" s="152" t="s">
        <v>492</v>
      </c>
      <c r="R82" s="152" t="s">
        <v>492</v>
      </c>
      <c r="S82" s="152" t="s">
        <v>492</v>
      </c>
      <c r="T82" s="152" t="s">
        <v>492</v>
      </c>
      <c r="U82" s="152" t="s">
        <v>492</v>
      </c>
      <c r="V82" s="152" t="s">
        <v>492</v>
      </c>
      <c r="W82" s="152" t="s">
        <v>492</v>
      </c>
      <c r="X82" s="152" t="s">
        <v>492</v>
      </c>
      <c r="Y82" s="152" t="s">
        <v>492</v>
      </c>
      <c r="Z82" s="152" t="s">
        <v>492</v>
      </c>
      <c r="AA82" s="152" t="s">
        <v>492</v>
      </c>
      <c r="AB82" s="152" t="s">
        <v>492</v>
      </c>
      <c r="AC82" s="152" t="s">
        <v>492</v>
      </c>
      <c r="AD82" s="152" t="s">
        <v>492</v>
      </c>
      <c r="AE82" s="152" t="s">
        <v>492</v>
      </c>
      <c r="AF82" s="152" t="s">
        <v>492</v>
      </c>
      <c r="AG82" s="152" t="s">
        <v>492</v>
      </c>
      <c r="AH82" s="152" t="s">
        <v>492</v>
      </c>
      <c r="AI82" s="152" t="s">
        <v>492</v>
      </c>
      <c r="AJ82" s="152" t="s">
        <v>492</v>
      </c>
      <c r="AK82" s="152" t="s">
        <v>492</v>
      </c>
      <c r="AL82" s="152" t="s">
        <v>492</v>
      </c>
      <c r="AM82" s="152" t="s">
        <v>492</v>
      </c>
      <c r="AN82" s="152" t="s">
        <v>492</v>
      </c>
      <c r="AO82" s="152" t="s">
        <v>492</v>
      </c>
      <c r="AP82" s="152" t="s">
        <v>492</v>
      </c>
      <c r="AQ82" s="152" t="s">
        <v>492</v>
      </c>
      <c r="AR82" s="152" t="s">
        <v>492</v>
      </c>
      <c r="AS82" s="152" t="s">
        <v>492</v>
      </c>
      <c r="AT82" s="152" t="s">
        <v>492</v>
      </c>
      <c r="AU82" s="152" t="s">
        <v>492</v>
      </c>
      <c r="AV82" s="152" t="s">
        <v>492</v>
      </c>
      <c r="AW82" s="152" t="s">
        <v>492</v>
      </c>
      <c r="AX82" s="152" t="s">
        <v>492</v>
      </c>
      <c r="AY82" s="152" t="s">
        <v>492</v>
      </c>
      <c r="AZ82" s="152" t="s">
        <v>492</v>
      </c>
      <c r="BA82" s="152" t="s">
        <v>492</v>
      </c>
      <c r="BB82" s="152" t="s">
        <v>492</v>
      </c>
      <c r="BC82" s="152" t="s">
        <v>492</v>
      </c>
      <c r="BD82" s="152" t="s">
        <v>492</v>
      </c>
      <c r="BE82" s="152" t="s">
        <v>492</v>
      </c>
      <c r="BF82" s="152" t="s">
        <v>492</v>
      </c>
      <c r="BG82" s="152" t="s">
        <v>492</v>
      </c>
      <c r="BH82" s="152" t="s">
        <v>492</v>
      </c>
      <c r="BI82" s="152" t="s">
        <v>492</v>
      </c>
      <c r="BJ82" s="152" t="s">
        <v>492</v>
      </c>
      <c r="BK82" s="152" t="s">
        <v>492</v>
      </c>
    </row>
    <row r="83" spans="1:63" ht="78.75" x14ac:dyDescent="0.25">
      <c r="A83" s="128" t="str">
        <f>В0228_1037000158513_02_0_69_!A84</f>
        <v>1.3.2</v>
      </c>
      <c r="B83" s="144" t="str">
        <f>В0228_1037000158513_02_0_69_!B84</f>
        <v>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v>
      </c>
      <c r="C83" s="145" t="str">
        <f>В0228_1037000158513_02_0_69_!C84</f>
        <v>Е_0004000017</v>
      </c>
      <c r="D83" s="152"/>
      <c r="E83" s="152"/>
      <c r="F83" s="152"/>
      <c r="G83" s="152"/>
      <c r="H83" s="152"/>
      <c r="I83" s="152"/>
      <c r="J83" s="152"/>
      <c r="K83" s="152"/>
      <c r="L83" s="152"/>
      <c r="M83" s="152"/>
      <c r="N83" s="152"/>
      <c r="O83" s="152"/>
      <c r="P83" s="152"/>
      <c r="Q83" s="152"/>
      <c r="R83" s="152"/>
      <c r="S83" s="152"/>
      <c r="T83" s="152"/>
      <c r="U83" s="152"/>
      <c r="V83" s="152"/>
      <c r="W83" s="152"/>
      <c r="X83" s="152"/>
      <c r="Y83" s="152"/>
      <c r="Z83" s="152"/>
      <c r="AA83" s="152"/>
      <c r="AB83" s="152"/>
      <c r="AC83" s="152"/>
      <c r="AD83" s="152"/>
      <c r="AE83" s="152"/>
      <c r="AF83" s="152"/>
      <c r="AG83" s="152"/>
      <c r="AH83" s="152"/>
      <c r="AI83" s="152"/>
      <c r="AJ83" s="152"/>
      <c r="AK83" s="152"/>
      <c r="AL83" s="152"/>
      <c r="AM83" s="152"/>
      <c r="AN83" s="152"/>
      <c r="AO83" s="152"/>
      <c r="AP83" s="152"/>
      <c r="AQ83" s="152"/>
      <c r="AR83" s="152"/>
      <c r="AS83" s="152"/>
      <c r="AT83" s="152"/>
      <c r="AU83" s="152"/>
      <c r="AV83" s="152"/>
      <c r="AW83" s="152"/>
      <c r="AX83" s="152"/>
      <c r="AY83" s="152"/>
      <c r="AZ83" s="152"/>
      <c r="BA83" s="152"/>
      <c r="BB83" s="152"/>
      <c r="BC83" s="152"/>
      <c r="BD83" s="152"/>
      <c r="BE83" s="152"/>
      <c r="BF83" s="152"/>
      <c r="BG83" s="152"/>
      <c r="BH83" s="152"/>
      <c r="BI83" s="152"/>
      <c r="BJ83" s="152"/>
      <c r="BK83" s="152"/>
    </row>
    <row r="84" spans="1:63" s="150" customFormat="1" ht="110.25" x14ac:dyDescent="0.25">
      <c r="A84" s="147" t="str">
        <f>В0228_1037000158513_02_0_69_!A85</f>
        <v>1.3.2</v>
      </c>
      <c r="B84" s="148" t="str">
        <f>В0228_1037000158513_02_0_69_!B85</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v>
      </c>
      <c r="C84" s="149" t="str">
        <f>В0228_1037000158513_02_0_69_!C85</f>
        <v>Е_0004000018</v>
      </c>
      <c r="D84" s="152"/>
      <c r="E84" s="152"/>
      <c r="F84" s="152"/>
      <c r="G84" s="152"/>
      <c r="H84" s="152"/>
      <c r="I84" s="152"/>
      <c r="J84" s="152"/>
      <c r="K84" s="152"/>
      <c r="L84" s="152"/>
      <c r="M84" s="152"/>
      <c r="N84" s="152"/>
      <c r="O84" s="152"/>
      <c r="P84" s="152"/>
      <c r="Q84" s="152"/>
      <c r="R84" s="152"/>
      <c r="S84" s="152"/>
      <c r="T84" s="152"/>
      <c r="U84" s="152"/>
      <c r="V84" s="152"/>
      <c r="W84" s="152"/>
      <c r="X84" s="152"/>
      <c r="Y84" s="152"/>
      <c r="Z84" s="152"/>
      <c r="AA84" s="152"/>
      <c r="AB84" s="152"/>
      <c r="AC84" s="152"/>
      <c r="AD84" s="152"/>
      <c r="AE84" s="152"/>
      <c r="AF84" s="152"/>
      <c r="AG84" s="152"/>
      <c r="AH84" s="152"/>
      <c r="AI84" s="152"/>
      <c r="AJ84" s="152"/>
      <c r="AK84" s="152"/>
      <c r="AL84" s="152"/>
      <c r="AM84" s="152"/>
      <c r="AN84" s="152"/>
      <c r="AO84" s="152"/>
      <c r="AP84" s="152"/>
      <c r="AQ84" s="152"/>
      <c r="AR84" s="152"/>
      <c r="AS84" s="152"/>
      <c r="AT84" s="152"/>
      <c r="AU84" s="152"/>
      <c r="AV84" s="152"/>
      <c r="AW84" s="152"/>
      <c r="AX84" s="152"/>
      <c r="AY84" s="152"/>
      <c r="AZ84" s="152"/>
      <c r="BA84" s="152"/>
      <c r="BB84" s="152"/>
      <c r="BC84" s="152"/>
      <c r="BD84" s="152"/>
      <c r="BE84" s="152"/>
      <c r="BF84" s="152"/>
      <c r="BG84" s="152"/>
      <c r="BH84" s="152"/>
      <c r="BI84" s="152"/>
      <c r="BJ84" s="152"/>
      <c r="BK84" s="152"/>
    </row>
    <row r="85" spans="1:63" ht="94.5" x14ac:dyDescent="0.25">
      <c r="A85" s="128" t="str">
        <f>В0228_1037000158513_02_0_69_!A86</f>
        <v>1.3.2</v>
      </c>
      <c r="B85" s="144" t="str">
        <f>В0228_1037000158513_02_0_69_!B86</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v>
      </c>
      <c r="C85" s="145" t="str">
        <f>В0228_1037000158513_02_0_69_!C86</f>
        <v>Е_0004000019</v>
      </c>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c r="AC85" s="152"/>
      <c r="AD85" s="152"/>
      <c r="AE85" s="152"/>
      <c r="AF85" s="152"/>
      <c r="AG85" s="152"/>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c r="BI85" s="152"/>
      <c r="BJ85" s="152"/>
      <c r="BK85" s="152"/>
    </row>
    <row r="86" spans="1:63" ht="94.5" x14ac:dyDescent="0.25">
      <c r="A86" s="128" t="str">
        <f>В0228_1037000158513_02_0_69_!A87</f>
        <v>1.3.2</v>
      </c>
      <c r="B86" s="144" t="str">
        <f>В0228_1037000158513_02_0_69_!B87</f>
        <v>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v>
      </c>
      <c r="C86" s="145" t="str">
        <f>В0228_1037000158513_02_0_69_!C87</f>
        <v>Е_0004000020</v>
      </c>
      <c r="D86" s="152"/>
      <c r="E86" s="152"/>
      <c r="F86" s="152"/>
      <c r="G86" s="152"/>
      <c r="H86" s="152"/>
      <c r="I86" s="152"/>
      <c r="J86" s="152"/>
      <c r="K86" s="152"/>
      <c r="L86" s="152"/>
      <c r="M86" s="152"/>
      <c r="N86" s="152"/>
      <c r="O86" s="152"/>
      <c r="P86" s="152"/>
      <c r="Q86" s="152"/>
      <c r="R86" s="152"/>
      <c r="S86" s="152"/>
      <c r="T86" s="152"/>
      <c r="U86" s="152"/>
      <c r="V86" s="152"/>
      <c r="W86" s="152"/>
      <c r="X86" s="152"/>
      <c r="Y86" s="152"/>
      <c r="Z86" s="152"/>
      <c r="AA86" s="152"/>
      <c r="AB86" s="152"/>
      <c r="AC86" s="152"/>
      <c r="AD86" s="152"/>
      <c r="AE86" s="152"/>
      <c r="AF86" s="152"/>
      <c r="AG86" s="152"/>
      <c r="AH86" s="152"/>
      <c r="AI86" s="152"/>
      <c r="AJ86" s="152"/>
      <c r="AK86" s="152"/>
      <c r="AL86" s="152"/>
      <c r="AM86" s="152"/>
      <c r="AN86" s="152"/>
      <c r="AO86" s="152"/>
      <c r="AP86" s="152"/>
      <c r="AQ86" s="152"/>
      <c r="AR86" s="152"/>
      <c r="AS86" s="152"/>
      <c r="AT86" s="152"/>
      <c r="AU86" s="152"/>
      <c r="AV86" s="152"/>
      <c r="AW86" s="152"/>
      <c r="AX86" s="152"/>
      <c r="AY86" s="152"/>
      <c r="AZ86" s="152"/>
      <c r="BA86" s="152"/>
      <c r="BB86" s="152"/>
      <c r="BC86" s="152"/>
      <c r="BD86" s="152"/>
      <c r="BE86" s="152"/>
      <c r="BF86" s="152"/>
      <c r="BG86" s="152"/>
      <c r="BH86" s="152"/>
      <c r="BI86" s="152"/>
      <c r="BJ86" s="152"/>
      <c r="BK86" s="152"/>
    </row>
    <row r="87" spans="1:63" ht="110.25" x14ac:dyDescent="0.25">
      <c r="A87" s="128" t="str">
        <f>В0228_1037000158513_02_0_69_!A88</f>
        <v>1.3.2</v>
      </c>
      <c r="B87" s="144" t="str">
        <f>В0228_1037000158513_02_0_69_!B88</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v>
      </c>
      <c r="C87" s="145" t="str">
        <f>В0228_1037000158513_02_0_69_!C88</f>
        <v>Е_0004000021</v>
      </c>
      <c r="D87" s="152" t="s">
        <v>492</v>
      </c>
      <c r="E87" s="152" t="s">
        <v>492</v>
      </c>
      <c r="F87" s="152" t="s">
        <v>492</v>
      </c>
      <c r="G87" s="152" t="s">
        <v>492</v>
      </c>
      <c r="H87" s="152" t="s">
        <v>492</v>
      </c>
      <c r="I87" s="152" t="s">
        <v>492</v>
      </c>
      <c r="J87" s="152" t="s">
        <v>492</v>
      </c>
      <c r="K87" s="152" t="s">
        <v>492</v>
      </c>
      <c r="L87" s="152" t="s">
        <v>492</v>
      </c>
      <c r="M87" s="152" t="s">
        <v>492</v>
      </c>
      <c r="N87" s="152" t="s">
        <v>492</v>
      </c>
      <c r="O87" s="152" t="s">
        <v>492</v>
      </c>
      <c r="P87" s="152" t="s">
        <v>492</v>
      </c>
      <c r="Q87" s="152" t="s">
        <v>492</v>
      </c>
      <c r="R87" s="152" t="s">
        <v>492</v>
      </c>
      <c r="S87" s="152" t="s">
        <v>492</v>
      </c>
      <c r="T87" s="152" t="s">
        <v>492</v>
      </c>
      <c r="U87" s="152" t="s">
        <v>492</v>
      </c>
      <c r="V87" s="152" t="s">
        <v>492</v>
      </c>
      <c r="W87" s="152" t="s">
        <v>492</v>
      </c>
      <c r="X87" s="152" t="s">
        <v>492</v>
      </c>
      <c r="Y87" s="152" t="s">
        <v>492</v>
      </c>
      <c r="Z87" s="152" t="s">
        <v>492</v>
      </c>
      <c r="AA87" s="152" t="s">
        <v>492</v>
      </c>
      <c r="AB87" s="152" t="s">
        <v>492</v>
      </c>
      <c r="AC87" s="152" t="s">
        <v>492</v>
      </c>
      <c r="AD87" s="152" t="s">
        <v>492</v>
      </c>
      <c r="AE87" s="152" t="s">
        <v>492</v>
      </c>
      <c r="AF87" s="152" t="s">
        <v>492</v>
      </c>
      <c r="AG87" s="152" t="s">
        <v>492</v>
      </c>
      <c r="AH87" s="152" t="s">
        <v>492</v>
      </c>
      <c r="AI87" s="152" t="s">
        <v>492</v>
      </c>
      <c r="AJ87" s="152" t="s">
        <v>492</v>
      </c>
      <c r="AK87" s="152" t="s">
        <v>492</v>
      </c>
      <c r="AL87" s="152" t="s">
        <v>492</v>
      </c>
      <c r="AM87" s="152" t="s">
        <v>492</v>
      </c>
      <c r="AN87" s="152" t="s">
        <v>492</v>
      </c>
      <c r="AO87" s="152" t="s">
        <v>492</v>
      </c>
      <c r="AP87" s="152" t="s">
        <v>492</v>
      </c>
      <c r="AQ87" s="152" t="s">
        <v>492</v>
      </c>
      <c r="AR87" s="152" t="s">
        <v>492</v>
      </c>
      <c r="AS87" s="152" t="s">
        <v>492</v>
      </c>
      <c r="AT87" s="152" t="s">
        <v>492</v>
      </c>
      <c r="AU87" s="152" t="s">
        <v>492</v>
      </c>
      <c r="AV87" s="152" t="s">
        <v>492</v>
      </c>
      <c r="AW87" s="152" t="s">
        <v>492</v>
      </c>
      <c r="AX87" s="152" t="s">
        <v>492</v>
      </c>
      <c r="AY87" s="152" t="s">
        <v>492</v>
      </c>
      <c r="AZ87" s="152" t="s">
        <v>492</v>
      </c>
      <c r="BA87" s="152" t="s">
        <v>492</v>
      </c>
      <c r="BB87" s="152" t="s">
        <v>492</v>
      </c>
      <c r="BC87" s="152" t="s">
        <v>492</v>
      </c>
      <c r="BD87" s="152" t="s">
        <v>492</v>
      </c>
      <c r="BE87" s="152" t="s">
        <v>492</v>
      </c>
      <c r="BF87" s="152" t="s">
        <v>492</v>
      </c>
      <c r="BG87" s="152" t="s">
        <v>492</v>
      </c>
      <c r="BH87" s="152" t="s">
        <v>492</v>
      </c>
      <c r="BI87" s="152" t="s">
        <v>492</v>
      </c>
      <c r="BJ87" s="152" t="s">
        <v>492</v>
      </c>
      <c r="BK87" s="152" t="s">
        <v>492</v>
      </c>
    </row>
    <row r="88" spans="1:63" ht="78.75" x14ac:dyDescent="0.25">
      <c r="A88" s="128" t="str">
        <f>В0228_1037000158513_02_0_69_!A89</f>
        <v>1.3.2</v>
      </c>
      <c r="B88" s="144" t="str">
        <f>В0228_1037000158513_02_0_69_!B89</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v>
      </c>
      <c r="C88" s="145" t="str">
        <f>В0228_1037000158513_02_0_69_!C89</f>
        <v>Е_0004000022</v>
      </c>
      <c r="D88" s="152" t="s">
        <v>492</v>
      </c>
      <c r="E88" s="152" t="s">
        <v>492</v>
      </c>
      <c r="F88" s="152" t="s">
        <v>492</v>
      </c>
      <c r="G88" s="152" t="s">
        <v>492</v>
      </c>
      <c r="H88" s="152" t="s">
        <v>492</v>
      </c>
      <c r="I88" s="152" t="s">
        <v>492</v>
      </c>
      <c r="J88" s="152" t="s">
        <v>492</v>
      </c>
      <c r="K88" s="152" t="s">
        <v>492</v>
      </c>
      <c r="L88" s="152" t="s">
        <v>492</v>
      </c>
      <c r="M88" s="152" t="s">
        <v>492</v>
      </c>
      <c r="N88" s="152" t="s">
        <v>492</v>
      </c>
      <c r="O88" s="152" t="s">
        <v>492</v>
      </c>
      <c r="P88" s="152" t="s">
        <v>492</v>
      </c>
      <c r="Q88" s="152" t="s">
        <v>492</v>
      </c>
      <c r="R88" s="152" t="s">
        <v>492</v>
      </c>
      <c r="S88" s="152" t="s">
        <v>492</v>
      </c>
      <c r="T88" s="152" t="s">
        <v>492</v>
      </c>
      <c r="U88" s="152" t="s">
        <v>492</v>
      </c>
      <c r="V88" s="152" t="s">
        <v>492</v>
      </c>
      <c r="W88" s="152" t="s">
        <v>492</v>
      </c>
      <c r="X88" s="152" t="s">
        <v>492</v>
      </c>
      <c r="Y88" s="152" t="s">
        <v>492</v>
      </c>
      <c r="Z88" s="152" t="s">
        <v>492</v>
      </c>
      <c r="AA88" s="152" t="s">
        <v>492</v>
      </c>
      <c r="AB88" s="152" t="s">
        <v>492</v>
      </c>
      <c r="AC88" s="152" t="s">
        <v>492</v>
      </c>
      <c r="AD88" s="152" t="s">
        <v>492</v>
      </c>
      <c r="AE88" s="152" t="s">
        <v>492</v>
      </c>
      <c r="AF88" s="152" t="s">
        <v>492</v>
      </c>
      <c r="AG88" s="152" t="s">
        <v>492</v>
      </c>
      <c r="AH88" s="152" t="s">
        <v>492</v>
      </c>
      <c r="AI88" s="152" t="s">
        <v>492</v>
      </c>
      <c r="AJ88" s="152" t="s">
        <v>492</v>
      </c>
      <c r="AK88" s="152" t="s">
        <v>492</v>
      </c>
      <c r="AL88" s="152" t="s">
        <v>492</v>
      </c>
      <c r="AM88" s="152" t="s">
        <v>492</v>
      </c>
      <c r="AN88" s="152" t="s">
        <v>492</v>
      </c>
      <c r="AO88" s="152" t="s">
        <v>492</v>
      </c>
      <c r="AP88" s="152" t="s">
        <v>492</v>
      </c>
      <c r="AQ88" s="152" t="s">
        <v>492</v>
      </c>
      <c r="AR88" s="152" t="s">
        <v>492</v>
      </c>
      <c r="AS88" s="152" t="s">
        <v>492</v>
      </c>
      <c r="AT88" s="152" t="s">
        <v>492</v>
      </c>
      <c r="AU88" s="152" t="s">
        <v>492</v>
      </c>
      <c r="AV88" s="152" t="s">
        <v>492</v>
      </c>
      <c r="AW88" s="152" t="s">
        <v>492</v>
      </c>
      <c r="AX88" s="152" t="s">
        <v>492</v>
      </c>
      <c r="AY88" s="152" t="s">
        <v>492</v>
      </c>
      <c r="AZ88" s="152" t="s">
        <v>492</v>
      </c>
      <c r="BA88" s="152" t="s">
        <v>492</v>
      </c>
      <c r="BB88" s="152" t="s">
        <v>492</v>
      </c>
      <c r="BC88" s="152" t="s">
        <v>492</v>
      </c>
      <c r="BD88" s="152" t="s">
        <v>492</v>
      </c>
      <c r="BE88" s="152" t="s">
        <v>492</v>
      </c>
      <c r="BF88" s="152" t="s">
        <v>492</v>
      </c>
      <c r="BG88" s="152" t="s">
        <v>492</v>
      </c>
      <c r="BH88" s="152" t="s">
        <v>492</v>
      </c>
      <c r="BI88" s="152" t="s">
        <v>492</v>
      </c>
      <c r="BJ88" s="152" t="s">
        <v>492</v>
      </c>
      <c r="BK88" s="152" t="s">
        <v>492</v>
      </c>
    </row>
    <row r="89" spans="1:63" ht="94.5" x14ac:dyDescent="0.25">
      <c r="A89" s="128" t="str">
        <f>В0228_1037000158513_02_0_69_!A90</f>
        <v>1.3.2</v>
      </c>
      <c r="B89" s="144" t="str">
        <f>В0228_1037000158513_02_0_69_!B90</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v>
      </c>
      <c r="C89" s="145" t="str">
        <f>В0228_1037000158513_02_0_69_!C90</f>
        <v>Е_0004000023</v>
      </c>
      <c r="D89" s="152" t="s">
        <v>492</v>
      </c>
      <c r="E89" s="152" t="s">
        <v>492</v>
      </c>
      <c r="F89" s="152" t="s">
        <v>492</v>
      </c>
      <c r="G89" s="152" t="s">
        <v>492</v>
      </c>
      <c r="H89" s="152" t="s">
        <v>492</v>
      </c>
      <c r="I89" s="152" t="s">
        <v>492</v>
      </c>
      <c r="J89" s="152" t="s">
        <v>492</v>
      </c>
      <c r="K89" s="152" t="s">
        <v>492</v>
      </c>
      <c r="L89" s="152" t="s">
        <v>492</v>
      </c>
      <c r="M89" s="152" t="s">
        <v>492</v>
      </c>
      <c r="N89" s="152" t="s">
        <v>492</v>
      </c>
      <c r="O89" s="152" t="s">
        <v>492</v>
      </c>
      <c r="P89" s="152" t="s">
        <v>492</v>
      </c>
      <c r="Q89" s="152" t="s">
        <v>492</v>
      </c>
      <c r="R89" s="152" t="s">
        <v>492</v>
      </c>
      <c r="S89" s="152" t="s">
        <v>492</v>
      </c>
      <c r="T89" s="152" t="s">
        <v>492</v>
      </c>
      <c r="U89" s="152" t="s">
        <v>492</v>
      </c>
      <c r="V89" s="152" t="s">
        <v>492</v>
      </c>
      <c r="W89" s="152" t="s">
        <v>492</v>
      </c>
      <c r="X89" s="152" t="s">
        <v>492</v>
      </c>
      <c r="Y89" s="152" t="s">
        <v>492</v>
      </c>
      <c r="Z89" s="152" t="s">
        <v>492</v>
      </c>
      <c r="AA89" s="152" t="s">
        <v>492</v>
      </c>
      <c r="AB89" s="152" t="s">
        <v>492</v>
      </c>
      <c r="AC89" s="152" t="s">
        <v>492</v>
      </c>
      <c r="AD89" s="152" t="s">
        <v>492</v>
      </c>
      <c r="AE89" s="152" t="s">
        <v>492</v>
      </c>
      <c r="AF89" s="152" t="s">
        <v>492</v>
      </c>
      <c r="AG89" s="152" t="s">
        <v>492</v>
      </c>
      <c r="AH89" s="152" t="s">
        <v>492</v>
      </c>
      <c r="AI89" s="152" t="s">
        <v>492</v>
      </c>
      <c r="AJ89" s="152" t="s">
        <v>492</v>
      </c>
      <c r="AK89" s="152" t="s">
        <v>492</v>
      </c>
      <c r="AL89" s="152" t="s">
        <v>492</v>
      </c>
      <c r="AM89" s="152" t="s">
        <v>492</v>
      </c>
      <c r="AN89" s="152" t="s">
        <v>492</v>
      </c>
      <c r="AO89" s="152" t="s">
        <v>492</v>
      </c>
      <c r="AP89" s="152" t="s">
        <v>492</v>
      </c>
      <c r="AQ89" s="152" t="s">
        <v>492</v>
      </c>
      <c r="AR89" s="152" t="s">
        <v>492</v>
      </c>
      <c r="AS89" s="152" t="s">
        <v>492</v>
      </c>
      <c r="AT89" s="152" t="s">
        <v>492</v>
      </c>
      <c r="AU89" s="152" t="s">
        <v>492</v>
      </c>
      <c r="AV89" s="152" t="s">
        <v>492</v>
      </c>
      <c r="AW89" s="152" t="s">
        <v>492</v>
      </c>
      <c r="AX89" s="152" t="s">
        <v>492</v>
      </c>
      <c r="AY89" s="152" t="s">
        <v>492</v>
      </c>
      <c r="AZ89" s="152" t="s">
        <v>492</v>
      </c>
      <c r="BA89" s="152" t="s">
        <v>492</v>
      </c>
      <c r="BB89" s="152" t="s">
        <v>492</v>
      </c>
      <c r="BC89" s="152" t="s">
        <v>492</v>
      </c>
      <c r="BD89" s="152" t="s">
        <v>492</v>
      </c>
      <c r="BE89" s="152" t="s">
        <v>492</v>
      </c>
      <c r="BF89" s="152" t="s">
        <v>492</v>
      </c>
      <c r="BG89" s="152" t="s">
        <v>492</v>
      </c>
      <c r="BH89" s="152" t="s">
        <v>492</v>
      </c>
      <c r="BI89" s="152" t="s">
        <v>492</v>
      </c>
      <c r="BJ89" s="152" t="s">
        <v>492</v>
      </c>
      <c r="BK89" s="152" t="s">
        <v>492</v>
      </c>
    </row>
    <row r="90" spans="1:63" ht="110.25" x14ac:dyDescent="0.25">
      <c r="A90" s="128" t="str">
        <f>В0228_1037000158513_02_0_69_!A91</f>
        <v>1.3.2</v>
      </c>
      <c r="B90" s="144" t="str">
        <f>В0228_1037000158513_02_0_69_!B91</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v>
      </c>
      <c r="C90" s="145" t="str">
        <f>В0228_1037000158513_02_0_69_!C91</f>
        <v>Е_0004000024</v>
      </c>
      <c r="D90" s="152" t="s">
        <v>492</v>
      </c>
      <c r="E90" s="152" t="s">
        <v>492</v>
      </c>
      <c r="F90" s="152" t="s">
        <v>492</v>
      </c>
      <c r="G90" s="152" t="s">
        <v>492</v>
      </c>
      <c r="H90" s="152" t="s">
        <v>492</v>
      </c>
      <c r="I90" s="152" t="s">
        <v>492</v>
      </c>
      <c r="J90" s="152" t="s">
        <v>492</v>
      </c>
      <c r="K90" s="152" t="s">
        <v>492</v>
      </c>
      <c r="L90" s="152" t="s">
        <v>492</v>
      </c>
      <c r="M90" s="152" t="s">
        <v>492</v>
      </c>
      <c r="N90" s="152" t="s">
        <v>492</v>
      </c>
      <c r="O90" s="152" t="s">
        <v>492</v>
      </c>
      <c r="P90" s="152" t="s">
        <v>492</v>
      </c>
      <c r="Q90" s="152" t="s">
        <v>492</v>
      </c>
      <c r="R90" s="152" t="s">
        <v>492</v>
      </c>
      <c r="S90" s="152" t="s">
        <v>492</v>
      </c>
      <c r="T90" s="152" t="s">
        <v>492</v>
      </c>
      <c r="U90" s="152" t="s">
        <v>492</v>
      </c>
      <c r="V90" s="152" t="s">
        <v>492</v>
      </c>
      <c r="W90" s="152" t="s">
        <v>492</v>
      </c>
      <c r="X90" s="152" t="s">
        <v>492</v>
      </c>
      <c r="Y90" s="152" t="s">
        <v>492</v>
      </c>
      <c r="Z90" s="152" t="s">
        <v>492</v>
      </c>
      <c r="AA90" s="152" t="s">
        <v>492</v>
      </c>
      <c r="AB90" s="152" t="s">
        <v>492</v>
      </c>
      <c r="AC90" s="152" t="s">
        <v>492</v>
      </c>
      <c r="AD90" s="152" t="s">
        <v>492</v>
      </c>
      <c r="AE90" s="152" t="s">
        <v>492</v>
      </c>
      <c r="AF90" s="152" t="s">
        <v>492</v>
      </c>
      <c r="AG90" s="152" t="s">
        <v>492</v>
      </c>
      <c r="AH90" s="152" t="s">
        <v>492</v>
      </c>
      <c r="AI90" s="152" t="s">
        <v>492</v>
      </c>
      <c r="AJ90" s="152" t="s">
        <v>492</v>
      </c>
      <c r="AK90" s="152" t="s">
        <v>492</v>
      </c>
      <c r="AL90" s="152" t="s">
        <v>492</v>
      </c>
      <c r="AM90" s="152" t="s">
        <v>492</v>
      </c>
      <c r="AN90" s="152" t="s">
        <v>492</v>
      </c>
      <c r="AO90" s="152" t="s">
        <v>492</v>
      </c>
      <c r="AP90" s="152" t="s">
        <v>492</v>
      </c>
      <c r="AQ90" s="152" t="s">
        <v>492</v>
      </c>
      <c r="AR90" s="152" t="s">
        <v>492</v>
      </c>
      <c r="AS90" s="152" t="s">
        <v>492</v>
      </c>
      <c r="AT90" s="152" t="s">
        <v>492</v>
      </c>
      <c r="AU90" s="152" t="s">
        <v>492</v>
      </c>
      <c r="AV90" s="152" t="s">
        <v>492</v>
      </c>
      <c r="AW90" s="152" t="s">
        <v>492</v>
      </c>
      <c r="AX90" s="152" t="s">
        <v>492</v>
      </c>
      <c r="AY90" s="152" t="s">
        <v>492</v>
      </c>
      <c r="AZ90" s="152" t="s">
        <v>492</v>
      </c>
      <c r="BA90" s="152" t="s">
        <v>492</v>
      </c>
      <c r="BB90" s="152" t="s">
        <v>492</v>
      </c>
      <c r="BC90" s="152" t="s">
        <v>492</v>
      </c>
      <c r="BD90" s="152" t="s">
        <v>492</v>
      </c>
      <c r="BE90" s="152" t="s">
        <v>492</v>
      </c>
      <c r="BF90" s="152" t="s">
        <v>492</v>
      </c>
      <c r="BG90" s="152" t="s">
        <v>492</v>
      </c>
      <c r="BH90" s="152" t="s">
        <v>492</v>
      </c>
      <c r="BI90" s="152" t="s">
        <v>492</v>
      </c>
      <c r="BJ90" s="152" t="s">
        <v>492</v>
      </c>
      <c r="BK90" s="152" t="s">
        <v>492</v>
      </c>
    </row>
    <row r="91" spans="1:63" ht="94.5" x14ac:dyDescent="0.25">
      <c r="A91" s="128" t="str">
        <f>В0228_1037000158513_02_0_69_!A92</f>
        <v>1.3.2</v>
      </c>
      <c r="B91" s="144" t="str">
        <f>В0228_1037000158513_02_0_69_!B92</f>
        <v>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v>
      </c>
      <c r="C91" s="145" t="str">
        <f>В0228_1037000158513_02_0_69_!C92</f>
        <v>Е_0004000025</v>
      </c>
      <c r="D91" s="152" t="s">
        <v>492</v>
      </c>
      <c r="E91" s="152" t="s">
        <v>492</v>
      </c>
      <c r="F91" s="152" t="s">
        <v>492</v>
      </c>
      <c r="G91" s="152" t="s">
        <v>492</v>
      </c>
      <c r="H91" s="152" t="s">
        <v>492</v>
      </c>
      <c r="I91" s="152" t="s">
        <v>492</v>
      </c>
      <c r="J91" s="152" t="s">
        <v>492</v>
      </c>
      <c r="K91" s="152" t="s">
        <v>492</v>
      </c>
      <c r="L91" s="152" t="s">
        <v>492</v>
      </c>
      <c r="M91" s="152" t="s">
        <v>492</v>
      </c>
      <c r="N91" s="152" t="s">
        <v>492</v>
      </c>
      <c r="O91" s="152" t="s">
        <v>492</v>
      </c>
      <c r="P91" s="152" t="s">
        <v>492</v>
      </c>
      <c r="Q91" s="152" t="s">
        <v>492</v>
      </c>
      <c r="R91" s="152" t="s">
        <v>492</v>
      </c>
      <c r="S91" s="152" t="s">
        <v>492</v>
      </c>
      <c r="T91" s="152" t="s">
        <v>492</v>
      </c>
      <c r="U91" s="152" t="s">
        <v>492</v>
      </c>
      <c r="V91" s="152" t="s">
        <v>492</v>
      </c>
      <c r="W91" s="152" t="s">
        <v>492</v>
      </c>
      <c r="X91" s="152" t="s">
        <v>492</v>
      </c>
      <c r="Y91" s="152" t="s">
        <v>492</v>
      </c>
      <c r="Z91" s="152" t="s">
        <v>492</v>
      </c>
      <c r="AA91" s="152" t="s">
        <v>492</v>
      </c>
      <c r="AB91" s="152" t="s">
        <v>492</v>
      </c>
      <c r="AC91" s="152" t="s">
        <v>492</v>
      </c>
      <c r="AD91" s="152" t="s">
        <v>492</v>
      </c>
      <c r="AE91" s="152" t="s">
        <v>492</v>
      </c>
      <c r="AF91" s="152" t="s">
        <v>492</v>
      </c>
      <c r="AG91" s="152" t="s">
        <v>492</v>
      </c>
      <c r="AH91" s="152" t="s">
        <v>492</v>
      </c>
      <c r="AI91" s="152" t="s">
        <v>492</v>
      </c>
      <c r="AJ91" s="152" t="s">
        <v>492</v>
      </c>
      <c r="AK91" s="152" t="s">
        <v>492</v>
      </c>
      <c r="AL91" s="152" t="s">
        <v>492</v>
      </c>
      <c r="AM91" s="152" t="s">
        <v>492</v>
      </c>
      <c r="AN91" s="152" t="s">
        <v>492</v>
      </c>
      <c r="AO91" s="152" t="s">
        <v>492</v>
      </c>
      <c r="AP91" s="152" t="s">
        <v>492</v>
      </c>
      <c r="AQ91" s="152" t="s">
        <v>492</v>
      </c>
      <c r="AR91" s="152" t="s">
        <v>492</v>
      </c>
      <c r="AS91" s="152" t="s">
        <v>492</v>
      </c>
      <c r="AT91" s="152" t="s">
        <v>492</v>
      </c>
      <c r="AU91" s="152" t="s">
        <v>492</v>
      </c>
      <c r="AV91" s="152" t="s">
        <v>492</v>
      </c>
      <c r="AW91" s="152" t="s">
        <v>492</v>
      </c>
      <c r="AX91" s="152" t="s">
        <v>492</v>
      </c>
      <c r="AY91" s="152" t="s">
        <v>492</v>
      </c>
      <c r="AZ91" s="152" t="s">
        <v>492</v>
      </c>
      <c r="BA91" s="152" t="s">
        <v>492</v>
      </c>
      <c r="BB91" s="152" t="s">
        <v>492</v>
      </c>
      <c r="BC91" s="152" t="s">
        <v>492</v>
      </c>
      <c r="BD91" s="152" t="s">
        <v>492</v>
      </c>
      <c r="BE91" s="152" t="s">
        <v>492</v>
      </c>
      <c r="BF91" s="152" t="s">
        <v>492</v>
      </c>
      <c r="BG91" s="152" t="s">
        <v>492</v>
      </c>
      <c r="BH91" s="152" t="s">
        <v>492</v>
      </c>
      <c r="BI91" s="152" t="s">
        <v>492</v>
      </c>
      <c r="BJ91" s="152" t="s">
        <v>492</v>
      </c>
      <c r="BK91" s="152" t="s">
        <v>492</v>
      </c>
    </row>
    <row r="92" spans="1:63" ht="15.75" x14ac:dyDescent="0.25">
      <c r="A92" s="128" t="str">
        <f>В0228_1037000158513_02_0_69_!A93</f>
        <v>1.3.2</v>
      </c>
      <c r="B92" s="144" t="str">
        <f>В0228_1037000158513_02_0_69_!B93</f>
        <v xml:space="preserve">2КЛЭП-10 кВ от ТП 870 до ТП 684 </v>
      </c>
      <c r="C92" s="145" t="str">
        <f>В0228_1037000158513_02_0_69_!C93</f>
        <v>Е_0004000026</v>
      </c>
      <c r="D92" s="152"/>
      <c r="E92" s="152"/>
      <c r="F92" s="152"/>
      <c r="G92" s="152"/>
      <c r="H92" s="152"/>
      <c r="I92" s="152"/>
      <c r="J92" s="152"/>
      <c r="K92" s="152"/>
      <c r="L92" s="152"/>
      <c r="M92" s="152"/>
      <c r="N92" s="152"/>
      <c r="O92" s="152"/>
      <c r="P92" s="152"/>
      <c r="Q92" s="152"/>
      <c r="R92" s="152"/>
      <c r="S92" s="152"/>
      <c r="T92" s="152"/>
      <c r="U92" s="152"/>
      <c r="V92" s="152"/>
      <c r="W92" s="152"/>
      <c r="X92" s="152"/>
      <c r="Y92" s="152"/>
      <c r="Z92" s="152"/>
      <c r="AA92" s="152"/>
      <c r="AB92" s="152"/>
      <c r="AC92" s="152"/>
      <c r="AD92" s="152"/>
      <c r="AE92" s="152"/>
      <c r="AF92" s="152"/>
      <c r="AG92" s="152"/>
      <c r="AH92" s="152"/>
      <c r="AI92" s="152"/>
      <c r="AJ92" s="152"/>
      <c r="AK92" s="152"/>
      <c r="AL92" s="152"/>
      <c r="AM92" s="152"/>
      <c r="AN92" s="152"/>
      <c r="AO92" s="152"/>
      <c r="AP92" s="152"/>
      <c r="AQ92" s="152"/>
      <c r="AR92" s="152"/>
      <c r="AS92" s="152"/>
      <c r="AT92" s="152"/>
      <c r="AU92" s="152"/>
      <c r="AV92" s="152"/>
      <c r="AW92" s="152"/>
      <c r="AX92" s="152"/>
      <c r="AY92" s="152"/>
      <c r="AZ92" s="152"/>
      <c r="BA92" s="152"/>
      <c r="BB92" s="152"/>
      <c r="BC92" s="152"/>
      <c r="BD92" s="152"/>
      <c r="BE92" s="152"/>
      <c r="BF92" s="152"/>
      <c r="BG92" s="152"/>
      <c r="BH92" s="152"/>
      <c r="BI92" s="152"/>
      <c r="BJ92" s="152"/>
      <c r="BK92" s="152"/>
    </row>
    <row r="93" spans="1:63" ht="94.5" x14ac:dyDescent="0.25">
      <c r="A93" s="128" t="str">
        <f>В0228_1037000158513_02_0_69_!A94</f>
        <v>1.3.2</v>
      </c>
      <c r="B93" s="144" t="str">
        <f>В0228_1037000158513_02_0_69_!B94</f>
        <v>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v>
      </c>
      <c r="C93" s="145" t="str">
        <f>В0228_1037000158513_02_0_69_!C94</f>
        <v>Е_0004000027</v>
      </c>
      <c r="D93" s="152"/>
      <c r="E93" s="152"/>
      <c r="F93" s="152"/>
      <c r="G93" s="152"/>
      <c r="H93" s="152"/>
      <c r="I93" s="152"/>
      <c r="J93" s="152"/>
      <c r="K93" s="152"/>
      <c r="L93" s="152"/>
      <c r="M93" s="152"/>
      <c r="N93" s="152"/>
      <c r="O93" s="152"/>
      <c r="P93" s="152"/>
      <c r="Q93" s="152"/>
      <c r="R93" s="152"/>
      <c r="S93" s="152"/>
      <c r="T93" s="152"/>
      <c r="U93" s="152"/>
      <c r="V93" s="152"/>
      <c r="W93" s="152"/>
      <c r="X93" s="152"/>
      <c r="Y93" s="152"/>
      <c r="Z93" s="152"/>
      <c r="AA93" s="152"/>
      <c r="AB93" s="152"/>
      <c r="AC93" s="152"/>
      <c r="AD93" s="152"/>
      <c r="AE93" s="152"/>
      <c r="AF93" s="152"/>
      <c r="AG93" s="152"/>
      <c r="AH93" s="152"/>
      <c r="AI93" s="152"/>
      <c r="AJ93" s="152"/>
      <c r="AK93" s="152"/>
      <c r="AL93" s="152"/>
      <c r="AM93" s="152"/>
      <c r="AN93" s="152"/>
      <c r="AO93" s="152"/>
      <c r="AP93" s="152"/>
      <c r="AQ93" s="152"/>
      <c r="AR93" s="152"/>
      <c r="AS93" s="152"/>
      <c r="AT93" s="152"/>
      <c r="AU93" s="152"/>
      <c r="AV93" s="152"/>
      <c r="AW93" s="152"/>
      <c r="AX93" s="152"/>
      <c r="AY93" s="152"/>
      <c r="AZ93" s="152"/>
      <c r="BA93" s="152"/>
      <c r="BB93" s="152"/>
      <c r="BC93" s="152"/>
      <c r="BD93" s="152"/>
      <c r="BE93" s="152"/>
      <c r="BF93" s="152"/>
      <c r="BG93" s="152"/>
      <c r="BH93" s="152"/>
      <c r="BI93" s="152"/>
      <c r="BJ93" s="152"/>
      <c r="BK93" s="152"/>
    </row>
    <row r="94" spans="1:63" ht="47.25" hidden="1" x14ac:dyDescent="0.25">
      <c r="A94" s="128" t="str">
        <f>В0228_1037000158513_02_0_69_!A95</f>
        <v>1.4</v>
      </c>
      <c r="B94" s="144" t="str">
        <f>В0228_1037000158513_02_0_69_!B95</f>
        <v>Прочее новое строительство объектов электросетевого хозяйства, всего, в том числе:</v>
      </c>
      <c r="C94" s="145" t="str">
        <f>В0228_1037000158513_02_0_69_!C95</f>
        <v>Г</v>
      </c>
      <c r="D94" s="152">
        <f t="shared" ref="D94:BK94" si="23">SUM(D95:D100)</f>
        <v>0</v>
      </c>
      <c r="E94" s="152">
        <f t="shared" si="23"/>
        <v>0</v>
      </c>
      <c r="F94" s="152">
        <f t="shared" si="23"/>
        <v>0</v>
      </c>
      <c r="G94" s="152">
        <f t="shared" si="23"/>
        <v>0</v>
      </c>
      <c r="H94" s="152">
        <f t="shared" si="23"/>
        <v>0</v>
      </c>
      <c r="I94" s="152">
        <f t="shared" si="23"/>
        <v>0</v>
      </c>
      <c r="J94" s="152">
        <f t="shared" si="23"/>
        <v>0</v>
      </c>
      <c r="K94" s="152">
        <f t="shared" si="23"/>
        <v>0</v>
      </c>
      <c r="L94" s="152">
        <f t="shared" si="23"/>
        <v>0</v>
      </c>
      <c r="M94" s="152">
        <f t="shared" si="23"/>
        <v>0</v>
      </c>
      <c r="N94" s="152">
        <f t="shared" si="23"/>
        <v>0</v>
      </c>
      <c r="O94" s="152">
        <f t="shared" si="23"/>
        <v>0</v>
      </c>
      <c r="P94" s="152">
        <f t="shared" si="23"/>
        <v>0</v>
      </c>
      <c r="Q94" s="152">
        <f t="shared" si="23"/>
        <v>0</v>
      </c>
      <c r="R94" s="152">
        <f t="shared" si="23"/>
        <v>0</v>
      </c>
      <c r="S94" s="152">
        <f t="shared" si="23"/>
        <v>0</v>
      </c>
      <c r="T94" s="152">
        <f t="shared" si="23"/>
        <v>0</v>
      </c>
      <c r="U94" s="152">
        <f t="shared" si="23"/>
        <v>0</v>
      </c>
      <c r="V94" s="152">
        <f t="shared" si="23"/>
        <v>0</v>
      </c>
      <c r="W94" s="152">
        <f t="shared" si="23"/>
        <v>0</v>
      </c>
      <c r="X94" s="152">
        <f t="shared" si="23"/>
        <v>0</v>
      </c>
      <c r="Y94" s="152">
        <f t="shared" si="23"/>
        <v>0</v>
      </c>
      <c r="Z94" s="152">
        <f t="shared" si="23"/>
        <v>0</v>
      </c>
      <c r="AA94" s="152">
        <f t="shared" si="23"/>
        <v>0</v>
      </c>
      <c r="AB94" s="152">
        <f t="shared" si="23"/>
        <v>0</v>
      </c>
      <c r="AC94" s="152">
        <f t="shared" si="23"/>
        <v>0</v>
      </c>
      <c r="AD94" s="152">
        <f t="shared" si="23"/>
        <v>0</v>
      </c>
      <c r="AE94" s="152">
        <f t="shared" si="23"/>
        <v>0</v>
      </c>
      <c r="AF94" s="152">
        <f t="shared" si="23"/>
        <v>0</v>
      </c>
      <c r="AG94" s="152">
        <f t="shared" si="23"/>
        <v>0</v>
      </c>
      <c r="AH94" s="152">
        <f t="shared" si="23"/>
        <v>0</v>
      </c>
      <c r="AI94" s="152">
        <f t="shared" si="23"/>
        <v>0</v>
      </c>
      <c r="AJ94" s="152">
        <f t="shared" si="23"/>
        <v>0</v>
      </c>
      <c r="AK94" s="152">
        <f t="shared" si="23"/>
        <v>0</v>
      </c>
      <c r="AL94" s="152">
        <f t="shared" si="23"/>
        <v>0</v>
      </c>
      <c r="AM94" s="152">
        <f t="shared" si="23"/>
        <v>0</v>
      </c>
      <c r="AN94" s="152">
        <f t="shared" si="23"/>
        <v>0</v>
      </c>
      <c r="AO94" s="152">
        <f t="shared" si="23"/>
        <v>0</v>
      </c>
      <c r="AP94" s="152">
        <f t="shared" si="23"/>
        <v>0</v>
      </c>
      <c r="AQ94" s="152">
        <f t="shared" si="23"/>
        <v>0</v>
      </c>
      <c r="AR94" s="152">
        <f t="shared" si="23"/>
        <v>0</v>
      </c>
      <c r="AS94" s="152">
        <f t="shared" si="23"/>
        <v>0</v>
      </c>
      <c r="AT94" s="152">
        <f t="shared" si="23"/>
        <v>0</v>
      </c>
      <c r="AU94" s="152">
        <f t="shared" si="23"/>
        <v>0</v>
      </c>
      <c r="AV94" s="152">
        <f t="shared" si="23"/>
        <v>0</v>
      </c>
      <c r="AW94" s="152">
        <f t="shared" si="23"/>
        <v>0</v>
      </c>
      <c r="AX94" s="152">
        <f t="shared" si="23"/>
        <v>0</v>
      </c>
      <c r="AY94" s="152">
        <f t="shared" si="23"/>
        <v>0</v>
      </c>
      <c r="AZ94" s="152">
        <f t="shared" si="23"/>
        <v>0</v>
      </c>
      <c r="BA94" s="152">
        <f t="shared" si="23"/>
        <v>0</v>
      </c>
      <c r="BB94" s="152">
        <f t="shared" si="23"/>
        <v>0</v>
      </c>
      <c r="BC94" s="152">
        <f t="shared" si="23"/>
        <v>0</v>
      </c>
      <c r="BD94" s="152">
        <f t="shared" si="23"/>
        <v>0</v>
      </c>
      <c r="BE94" s="152">
        <f t="shared" si="23"/>
        <v>0</v>
      </c>
      <c r="BF94" s="152">
        <f t="shared" si="23"/>
        <v>0</v>
      </c>
      <c r="BG94" s="152">
        <f t="shared" si="23"/>
        <v>0</v>
      </c>
      <c r="BH94" s="152">
        <f t="shared" si="23"/>
        <v>0</v>
      </c>
      <c r="BI94" s="152">
        <f t="shared" si="23"/>
        <v>0</v>
      </c>
      <c r="BJ94" s="152">
        <f t="shared" si="23"/>
        <v>0</v>
      </c>
      <c r="BK94" s="152">
        <f t="shared" si="23"/>
        <v>0</v>
      </c>
    </row>
    <row r="95" spans="1:63" ht="126" x14ac:dyDescent="0.25">
      <c r="A95" s="128" t="str">
        <f>В0228_1037000158513_02_0_69_!A96</f>
        <v>1.4</v>
      </c>
      <c r="B95" s="144" t="str">
        <f>В0228_1037000158513_02_0_69_!B96</f>
        <v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v>
      </c>
      <c r="C95" s="145" t="str">
        <f>В0228_1037000158513_02_0_69_!C96</f>
        <v>Е_1234000028</v>
      </c>
      <c r="D95" s="152" t="s">
        <v>492</v>
      </c>
      <c r="E95" s="152" t="s">
        <v>492</v>
      </c>
      <c r="F95" s="152" t="s">
        <v>492</v>
      </c>
      <c r="G95" s="152" t="s">
        <v>492</v>
      </c>
      <c r="H95" s="152" t="s">
        <v>492</v>
      </c>
      <c r="I95" s="152" t="s">
        <v>492</v>
      </c>
      <c r="J95" s="152" t="s">
        <v>492</v>
      </c>
      <c r="K95" s="152" t="s">
        <v>492</v>
      </c>
      <c r="L95" s="152" t="s">
        <v>492</v>
      </c>
      <c r="M95" s="152" t="s">
        <v>492</v>
      </c>
      <c r="N95" s="152" t="s">
        <v>492</v>
      </c>
      <c r="O95" s="152" t="s">
        <v>492</v>
      </c>
      <c r="P95" s="152" t="s">
        <v>492</v>
      </c>
      <c r="Q95" s="152" t="s">
        <v>492</v>
      </c>
      <c r="R95" s="152" t="s">
        <v>492</v>
      </c>
      <c r="S95" s="152" t="s">
        <v>492</v>
      </c>
      <c r="T95" s="152" t="s">
        <v>492</v>
      </c>
      <c r="U95" s="152" t="s">
        <v>492</v>
      </c>
      <c r="V95" s="152" t="s">
        <v>492</v>
      </c>
      <c r="W95" s="152" t="s">
        <v>492</v>
      </c>
      <c r="X95" s="152" t="s">
        <v>492</v>
      </c>
      <c r="Y95" s="152" t="s">
        <v>492</v>
      </c>
      <c r="Z95" s="152" t="s">
        <v>492</v>
      </c>
      <c r="AA95" s="152" t="s">
        <v>492</v>
      </c>
      <c r="AB95" s="152" t="s">
        <v>492</v>
      </c>
      <c r="AC95" s="152" t="s">
        <v>492</v>
      </c>
      <c r="AD95" s="152" t="s">
        <v>492</v>
      </c>
      <c r="AE95" s="152" t="s">
        <v>492</v>
      </c>
      <c r="AF95" s="152" t="s">
        <v>492</v>
      </c>
      <c r="AG95" s="152" t="s">
        <v>492</v>
      </c>
      <c r="AH95" s="152" t="s">
        <v>492</v>
      </c>
      <c r="AI95" s="152" t="s">
        <v>492</v>
      </c>
      <c r="AJ95" s="152" t="s">
        <v>492</v>
      </c>
      <c r="AK95" s="152" t="s">
        <v>492</v>
      </c>
      <c r="AL95" s="152" t="s">
        <v>492</v>
      </c>
      <c r="AM95" s="152" t="s">
        <v>492</v>
      </c>
      <c r="AN95" s="152" t="s">
        <v>492</v>
      </c>
      <c r="AO95" s="152" t="s">
        <v>492</v>
      </c>
      <c r="AP95" s="152" t="s">
        <v>492</v>
      </c>
      <c r="AQ95" s="152" t="s">
        <v>492</v>
      </c>
      <c r="AR95" s="152" t="s">
        <v>492</v>
      </c>
      <c r="AS95" s="152" t="s">
        <v>492</v>
      </c>
      <c r="AT95" s="152" t="s">
        <v>492</v>
      </c>
      <c r="AU95" s="152" t="s">
        <v>492</v>
      </c>
      <c r="AV95" s="152" t="s">
        <v>492</v>
      </c>
      <c r="AW95" s="152" t="s">
        <v>492</v>
      </c>
      <c r="AX95" s="152" t="s">
        <v>492</v>
      </c>
      <c r="AY95" s="152" t="s">
        <v>492</v>
      </c>
      <c r="AZ95" s="152" t="s">
        <v>492</v>
      </c>
      <c r="BA95" s="152" t="s">
        <v>492</v>
      </c>
      <c r="BB95" s="152" t="s">
        <v>492</v>
      </c>
      <c r="BC95" s="152" t="s">
        <v>492</v>
      </c>
      <c r="BD95" s="152" t="s">
        <v>492</v>
      </c>
      <c r="BE95" s="152" t="s">
        <v>492</v>
      </c>
      <c r="BF95" s="152" t="s">
        <v>492</v>
      </c>
      <c r="BG95" s="152" t="s">
        <v>492</v>
      </c>
      <c r="BH95" s="152" t="s">
        <v>492</v>
      </c>
      <c r="BI95" s="152" t="s">
        <v>492</v>
      </c>
      <c r="BJ95" s="152" t="s">
        <v>492</v>
      </c>
      <c r="BK95" s="152" t="s">
        <v>492</v>
      </c>
    </row>
    <row r="96" spans="1:63" ht="157.5" x14ac:dyDescent="0.25">
      <c r="A96" s="128" t="str">
        <f>В0228_1037000158513_02_0_69_!A97</f>
        <v>1.4</v>
      </c>
      <c r="B96" s="144" t="str">
        <f>В0228_1037000158513_02_0_69_!B97</f>
        <v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v>
      </c>
      <c r="C96" s="145" t="str">
        <f>В0228_1037000158513_02_0_69_!C97</f>
        <v>Е_1004000029</v>
      </c>
      <c r="D96" s="152" t="s">
        <v>492</v>
      </c>
      <c r="E96" s="152" t="s">
        <v>492</v>
      </c>
      <c r="F96" s="152" t="s">
        <v>492</v>
      </c>
      <c r="G96" s="152" t="s">
        <v>492</v>
      </c>
      <c r="H96" s="152" t="s">
        <v>492</v>
      </c>
      <c r="I96" s="152" t="s">
        <v>492</v>
      </c>
      <c r="J96" s="152" t="s">
        <v>492</v>
      </c>
      <c r="K96" s="152" t="s">
        <v>492</v>
      </c>
      <c r="L96" s="152" t="s">
        <v>492</v>
      </c>
      <c r="M96" s="152" t="s">
        <v>492</v>
      </c>
      <c r="N96" s="152" t="s">
        <v>492</v>
      </c>
      <c r="O96" s="152" t="s">
        <v>492</v>
      </c>
      <c r="P96" s="152" t="s">
        <v>492</v>
      </c>
      <c r="Q96" s="152" t="s">
        <v>492</v>
      </c>
      <c r="R96" s="152" t="s">
        <v>492</v>
      </c>
      <c r="S96" s="152" t="s">
        <v>492</v>
      </c>
      <c r="T96" s="152" t="s">
        <v>492</v>
      </c>
      <c r="U96" s="152" t="s">
        <v>492</v>
      </c>
      <c r="V96" s="152" t="s">
        <v>492</v>
      </c>
      <c r="W96" s="152" t="s">
        <v>492</v>
      </c>
      <c r="X96" s="152" t="s">
        <v>492</v>
      </c>
      <c r="Y96" s="152" t="s">
        <v>492</v>
      </c>
      <c r="Z96" s="152" t="s">
        <v>492</v>
      </c>
      <c r="AA96" s="152" t="s">
        <v>492</v>
      </c>
      <c r="AB96" s="152" t="s">
        <v>492</v>
      </c>
      <c r="AC96" s="152" t="s">
        <v>492</v>
      </c>
      <c r="AD96" s="152" t="s">
        <v>492</v>
      </c>
      <c r="AE96" s="152" t="s">
        <v>492</v>
      </c>
      <c r="AF96" s="152" t="s">
        <v>492</v>
      </c>
      <c r="AG96" s="152" t="s">
        <v>492</v>
      </c>
      <c r="AH96" s="152" t="s">
        <v>492</v>
      </c>
      <c r="AI96" s="152" t="s">
        <v>492</v>
      </c>
      <c r="AJ96" s="152" t="s">
        <v>492</v>
      </c>
      <c r="AK96" s="152" t="s">
        <v>492</v>
      </c>
      <c r="AL96" s="152" t="s">
        <v>492</v>
      </c>
      <c r="AM96" s="152" t="s">
        <v>492</v>
      </c>
      <c r="AN96" s="152" t="s">
        <v>492</v>
      </c>
      <c r="AO96" s="152" t="s">
        <v>492</v>
      </c>
      <c r="AP96" s="152" t="s">
        <v>492</v>
      </c>
      <c r="AQ96" s="152" t="s">
        <v>492</v>
      </c>
      <c r="AR96" s="152" t="s">
        <v>492</v>
      </c>
      <c r="AS96" s="152" t="s">
        <v>492</v>
      </c>
      <c r="AT96" s="152" t="s">
        <v>492</v>
      </c>
      <c r="AU96" s="152" t="s">
        <v>492</v>
      </c>
      <c r="AV96" s="152" t="s">
        <v>492</v>
      </c>
      <c r="AW96" s="152" t="s">
        <v>492</v>
      </c>
      <c r="AX96" s="152" t="s">
        <v>492</v>
      </c>
      <c r="AY96" s="152" t="s">
        <v>492</v>
      </c>
      <c r="AZ96" s="152" t="s">
        <v>492</v>
      </c>
      <c r="BA96" s="152" t="s">
        <v>492</v>
      </c>
      <c r="BB96" s="152" t="s">
        <v>492</v>
      </c>
      <c r="BC96" s="152" t="s">
        <v>492</v>
      </c>
      <c r="BD96" s="152" t="s">
        <v>492</v>
      </c>
      <c r="BE96" s="152" t="s">
        <v>492</v>
      </c>
      <c r="BF96" s="152" t="s">
        <v>492</v>
      </c>
      <c r="BG96" s="152" t="s">
        <v>492</v>
      </c>
      <c r="BH96" s="152" t="s">
        <v>492</v>
      </c>
      <c r="BI96" s="152" t="s">
        <v>492</v>
      </c>
      <c r="BJ96" s="152" t="s">
        <v>492</v>
      </c>
      <c r="BK96" s="152" t="s">
        <v>492</v>
      </c>
    </row>
    <row r="97" spans="1:63" ht="141.75" x14ac:dyDescent="0.25">
      <c r="A97" s="128" t="str">
        <f>В0228_1037000158513_02_0_69_!A98</f>
        <v>1.4</v>
      </c>
      <c r="B97" s="144" t="str">
        <f>В0228_1037000158513_02_0_69_!B98</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v>
      </c>
      <c r="C97" s="145" t="str">
        <f>В0228_1037000158513_02_0_69_!C98</f>
        <v>Е_1004000030</v>
      </c>
      <c r="D97" s="152"/>
      <c r="E97" s="152"/>
      <c r="F97" s="152"/>
      <c r="G97" s="152"/>
      <c r="H97" s="152"/>
      <c r="I97" s="152"/>
      <c r="J97" s="152"/>
      <c r="K97" s="152"/>
      <c r="L97" s="152"/>
      <c r="M97" s="152"/>
      <c r="N97" s="152"/>
      <c r="O97" s="152"/>
      <c r="P97" s="152"/>
      <c r="Q97" s="152"/>
      <c r="R97" s="152"/>
      <c r="S97" s="152"/>
      <c r="T97" s="152"/>
      <c r="U97" s="152"/>
      <c r="V97" s="152"/>
      <c r="W97" s="152"/>
      <c r="X97" s="152"/>
      <c r="Y97" s="152"/>
      <c r="Z97" s="152"/>
      <c r="AA97" s="152"/>
      <c r="AB97" s="152"/>
      <c r="AC97" s="152"/>
      <c r="AD97" s="152"/>
      <c r="AE97" s="152"/>
      <c r="AF97" s="152"/>
      <c r="AG97" s="152"/>
      <c r="AH97" s="152"/>
      <c r="AI97" s="152"/>
      <c r="AJ97" s="152"/>
      <c r="AK97" s="152"/>
      <c r="AL97" s="152"/>
      <c r="AM97" s="152"/>
      <c r="AN97" s="152"/>
      <c r="AO97" s="152"/>
      <c r="AP97" s="152"/>
      <c r="AQ97" s="152"/>
      <c r="AR97" s="152"/>
      <c r="AS97" s="152"/>
      <c r="AT97" s="152"/>
      <c r="AU97" s="152"/>
      <c r="AV97" s="152"/>
      <c r="AW97" s="152"/>
      <c r="AX97" s="152"/>
      <c r="AY97" s="152"/>
      <c r="AZ97" s="152"/>
      <c r="BA97" s="152"/>
      <c r="BB97" s="152"/>
      <c r="BC97" s="152"/>
      <c r="BD97" s="152"/>
      <c r="BE97" s="152"/>
      <c r="BF97" s="152"/>
      <c r="BG97" s="152"/>
      <c r="BH97" s="152"/>
      <c r="BI97" s="152"/>
      <c r="BJ97" s="152"/>
      <c r="BK97" s="152"/>
    </row>
    <row r="98" spans="1:63" ht="126" x14ac:dyDescent="0.25">
      <c r="A98" s="128" t="str">
        <f>В0228_1037000158513_02_0_69_!A99</f>
        <v>1.4</v>
      </c>
      <c r="B98" s="144" t="str">
        <f>В0228_1037000158513_02_0_69_!B99</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v>
      </c>
      <c r="C98" s="145" t="str">
        <f>В0228_1037000158513_02_0_69_!C99</f>
        <v>Е_1004000031</v>
      </c>
      <c r="D98" s="152" t="s">
        <v>492</v>
      </c>
      <c r="E98" s="152" t="s">
        <v>492</v>
      </c>
      <c r="F98" s="152" t="s">
        <v>492</v>
      </c>
      <c r="G98" s="152" t="s">
        <v>492</v>
      </c>
      <c r="H98" s="152" t="s">
        <v>492</v>
      </c>
      <c r="I98" s="152" t="s">
        <v>492</v>
      </c>
      <c r="J98" s="152" t="s">
        <v>492</v>
      </c>
      <c r="K98" s="152" t="s">
        <v>492</v>
      </c>
      <c r="L98" s="152" t="s">
        <v>492</v>
      </c>
      <c r="M98" s="152" t="s">
        <v>492</v>
      </c>
      <c r="N98" s="152" t="s">
        <v>492</v>
      </c>
      <c r="O98" s="152" t="s">
        <v>492</v>
      </c>
      <c r="P98" s="152" t="s">
        <v>492</v>
      </c>
      <c r="Q98" s="152" t="s">
        <v>492</v>
      </c>
      <c r="R98" s="152" t="s">
        <v>492</v>
      </c>
      <c r="S98" s="152" t="s">
        <v>492</v>
      </c>
      <c r="T98" s="152" t="s">
        <v>492</v>
      </c>
      <c r="U98" s="152" t="s">
        <v>492</v>
      </c>
      <c r="V98" s="152" t="s">
        <v>492</v>
      </c>
      <c r="W98" s="152" t="s">
        <v>492</v>
      </c>
      <c r="X98" s="152" t="s">
        <v>492</v>
      </c>
      <c r="Y98" s="152" t="s">
        <v>492</v>
      </c>
      <c r="Z98" s="152" t="s">
        <v>492</v>
      </c>
      <c r="AA98" s="152" t="s">
        <v>492</v>
      </c>
      <c r="AB98" s="152" t="s">
        <v>492</v>
      </c>
      <c r="AC98" s="152" t="s">
        <v>492</v>
      </c>
      <c r="AD98" s="152" t="s">
        <v>492</v>
      </c>
      <c r="AE98" s="152" t="s">
        <v>492</v>
      </c>
      <c r="AF98" s="152" t="s">
        <v>492</v>
      </c>
      <c r="AG98" s="152" t="s">
        <v>492</v>
      </c>
      <c r="AH98" s="152" t="s">
        <v>492</v>
      </c>
      <c r="AI98" s="152" t="s">
        <v>492</v>
      </c>
      <c r="AJ98" s="152" t="s">
        <v>492</v>
      </c>
      <c r="AK98" s="152" t="s">
        <v>492</v>
      </c>
      <c r="AL98" s="152" t="s">
        <v>492</v>
      </c>
      <c r="AM98" s="152" t="s">
        <v>492</v>
      </c>
      <c r="AN98" s="152" t="s">
        <v>492</v>
      </c>
      <c r="AO98" s="152" t="s">
        <v>492</v>
      </c>
      <c r="AP98" s="152" t="s">
        <v>492</v>
      </c>
      <c r="AQ98" s="152" t="s">
        <v>492</v>
      </c>
      <c r="AR98" s="152" t="s">
        <v>492</v>
      </c>
      <c r="AS98" s="152" t="s">
        <v>492</v>
      </c>
      <c r="AT98" s="152" t="s">
        <v>492</v>
      </c>
      <c r="AU98" s="152" t="s">
        <v>492</v>
      </c>
      <c r="AV98" s="152" t="s">
        <v>492</v>
      </c>
      <c r="AW98" s="152" t="s">
        <v>492</v>
      </c>
      <c r="AX98" s="152" t="s">
        <v>492</v>
      </c>
      <c r="AY98" s="152" t="s">
        <v>492</v>
      </c>
      <c r="AZ98" s="152" t="s">
        <v>492</v>
      </c>
      <c r="BA98" s="152" t="s">
        <v>492</v>
      </c>
      <c r="BB98" s="152" t="s">
        <v>492</v>
      </c>
      <c r="BC98" s="152" t="s">
        <v>492</v>
      </c>
      <c r="BD98" s="152" t="s">
        <v>492</v>
      </c>
      <c r="BE98" s="152" t="s">
        <v>492</v>
      </c>
      <c r="BF98" s="152" t="s">
        <v>492</v>
      </c>
      <c r="BG98" s="152" t="s">
        <v>492</v>
      </c>
      <c r="BH98" s="152" t="s">
        <v>492</v>
      </c>
      <c r="BI98" s="152" t="s">
        <v>492</v>
      </c>
      <c r="BJ98" s="152" t="s">
        <v>492</v>
      </c>
      <c r="BK98" s="152" t="s">
        <v>492</v>
      </c>
    </row>
    <row r="99" spans="1:63" ht="141.75" x14ac:dyDescent="0.25">
      <c r="A99" s="128" t="str">
        <f>В0228_1037000158513_02_0_69_!A100</f>
        <v>1.4</v>
      </c>
      <c r="B99" s="144" t="str">
        <f>В0228_1037000158513_02_0_69_!B100</f>
        <v>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v>
      </c>
      <c r="C99" s="145" t="str">
        <f>В0228_1037000158513_02_0_69_!C100</f>
        <v>Е_1004500032</v>
      </c>
      <c r="D99" s="152"/>
      <c r="E99" s="152"/>
      <c r="F99" s="152"/>
      <c r="G99" s="152"/>
      <c r="H99" s="152"/>
      <c r="I99" s="152"/>
      <c r="J99" s="152"/>
      <c r="K99" s="152"/>
      <c r="L99" s="152"/>
      <c r="M99" s="152"/>
      <c r="N99" s="152"/>
      <c r="O99" s="152"/>
      <c r="P99" s="152"/>
      <c r="Q99" s="152"/>
      <c r="R99" s="152"/>
      <c r="S99" s="152"/>
      <c r="T99" s="152"/>
      <c r="U99" s="152"/>
      <c r="V99" s="152"/>
      <c r="W99" s="152"/>
      <c r="X99" s="152"/>
      <c r="Y99" s="152"/>
      <c r="Z99" s="152"/>
      <c r="AA99" s="152"/>
      <c r="AB99" s="152"/>
      <c r="AC99" s="152"/>
      <c r="AD99" s="152"/>
      <c r="AE99" s="152"/>
      <c r="AF99" s="152"/>
      <c r="AG99" s="152"/>
      <c r="AH99" s="152"/>
      <c r="AI99" s="152"/>
      <c r="AJ99" s="152"/>
      <c r="AK99" s="152"/>
      <c r="AL99" s="152"/>
      <c r="AM99" s="152"/>
      <c r="AN99" s="152"/>
      <c r="AO99" s="152"/>
      <c r="AP99" s="152"/>
      <c r="AQ99" s="152"/>
      <c r="AR99" s="152"/>
      <c r="AS99" s="152"/>
      <c r="AT99" s="152"/>
      <c r="AU99" s="152"/>
      <c r="AV99" s="152"/>
      <c r="AW99" s="152"/>
      <c r="AX99" s="152"/>
      <c r="AY99" s="152"/>
      <c r="AZ99" s="152"/>
      <c r="BA99" s="152"/>
      <c r="BB99" s="152"/>
      <c r="BC99" s="152"/>
      <c r="BD99" s="152"/>
      <c r="BE99" s="152"/>
      <c r="BF99" s="152"/>
      <c r="BG99" s="152"/>
      <c r="BH99" s="152"/>
      <c r="BI99" s="152"/>
      <c r="BJ99" s="152"/>
      <c r="BK99" s="152"/>
    </row>
    <row r="100" spans="1:63" ht="78.75" x14ac:dyDescent="0.25">
      <c r="A100" s="128" t="str">
        <f>В0228_1037000158513_02_0_69_!A101</f>
        <v>1.4</v>
      </c>
      <c r="B100" s="144" t="str">
        <f>В0228_1037000158513_02_0_69_!B101</f>
        <v>КВЛЭП-0,4 кВ для улучшения качества и надежности электроснабжения и технологического присоединения потребителей  г. Томска</v>
      </c>
      <c r="C100" s="145" t="str">
        <f>В0228_1037000158513_02_0_69_!C101</f>
        <v>Е_0004500033</v>
      </c>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c r="AA100" s="152"/>
      <c r="AB100" s="152"/>
      <c r="AC100" s="152"/>
      <c r="AD100" s="152"/>
      <c r="AE100" s="152"/>
      <c r="AF100" s="152"/>
      <c r="AG100" s="152"/>
      <c r="AH100" s="152"/>
      <c r="AI100" s="152"/>
      <c r="AJ100" s="152"/>
      <c r="AK100" s="152"/>
      <c r="AL100" s="152"/>
      <c r="AM100" s="152"/>
      <c r="AN100" s="152"/>
      <c r="AO100" s="152"/>
      <c r="AP100" s="152"/>
      <c r="AQ100" s="152"/>
      <c r="AR100" s="152"/>
      <c r="AS100" s="152"/>
      <c r="AT100" s="152"/>
      <c r="AU100" s="152"/>
      <c r="AV100" s="152"/>
      <c r="AW100" s="152"/>
      <c r="AX100" s="152"/>
      <c r="AY100" s="152"/>
      <c r="AZ100" s="152"/>
      <c r="BA100" s="152"/>
      <c r="BB100" s="152"/>
      <c r="BC100" s="152"/>
      <c r="BD100" s="152"/>
      <c r="BE100" s="152"/>
      <c r="BF100" s="152"/>
      <c r="BG100" s="152"/>
      <c r="BH100" s="152"/>
      <c r="BI100" s="152"/>
      <c r="BJ100" s="152"/>
      <c r="BK100" s="152"/>
    </row>
    <row r="101" spans="1:63" ht="47.25" hidden="1" x14ac:dyDescent="0.25">
      <c r="A101" s="128" t="str">
        <f>В0228_1037000158513_02_0_69_!A102</f>
        <v>1.5</v>
      </c>
      <c r="B101" s="144" t="str">
        <f>В0228_1037000158513_02_0_69_!B102</f>
        <v>Покупка земельных участков для целей реализации инвестиционных проектов, всего, в том числе:</v>
      </c>
      <c r="C101" s="145" t="str">
        <f>В0228_1037000158513_02_0_69_!C102</f>
        <v>Г</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hidden="1" x14ac:dyDescent="0.25">
      <c r="A102" s="128" t="str">
        <f>В0228_1037000158513_02_0_69_!A103</f>
        <v>1.6</v>
      </c>
      <c r="B102" s="144" t="str">
        <f>В0228_1037000158513_02_0_69_!B103</f>
        <v>Прочие инвестиционные проекты, всего, в том числе:</v>
      </c>
      <c r="C102" s="145" t="str">
        <f>В0228_1037000158513_02_0_69_!C103</f>
        <v>Г</v>
      </c>
      <c r="D102" s="152">
        <f t="shared" ref="D102:BK102" si="24">SUM(D103:D129)</f>
        <v>0</v>
      </c>
      <c r="E102" s="152">
        <f t="shared" si="24"/>
        <v>0</v>
      </c>
      <c r="F102" s="152">
        <f t="shared" si="24"/>
        <v>0</v>
      </c>
      <c r="G102" s="152">
        <f t="shared" si="24"/>
        <v>0</v>
      </c>
      <c r="H102" s="152">
        <f t="shared" si="24"/>
        <v>0</v>
      </c>
      <c r="I102" s="152">
        <f t="shared" si="24"/>
        <v>0</v>
      </c>
      <c r="J102" s="152">
        <f t="shared" si="24"/>
        <v>0</v>
      </c>
      <c r="K102" s="152">
        <f t="shared" si="24"/>
        <v>0</v>
      </c>
      <c r="L102" s="152">
        <f t="shared" si="24"/>
        <v>0</v>
      </c>
      <c r="M102" s="152">
        <f t="shared" si="24"/>
        <v>0</v>
      </c>
      <c r="N102" s="152">
        <f t="shared" si="24"/>
        <v>0</v>
      </c>
      <c r="O102" s="152">
        <f t="shared" si="24"/>
        <v>0</v>
      </c>
      <c r="P102" s="152">
        <f t="shared" si="24"/>
        <v>0</v>
      </c>
      <c r="Q102" s="152">
        <f t="shared" si="24"/>
        <v>0</v>
      </c>
      <c r="R102" s="152">
        <f t="shared" si="24"/>
        <v>0</v>
      </c>
      <c r="S102" s="152">
        <f t="shared" si="24"/>
        <v>0</v>
      </c>
      <c r="T102" s="152">
        <f t="shared" si="24"/>
        <v>0</v>
      </c>
      <c r="U102" s="152">
        <f t="shared" si="24"/>
        <v>0</v>
      </c>
      <c r="V102" s="152">
        <f t="shared" si="24"/>
        <v>0</v>
      </c>
      <c r="W102" s="152">
        <f t="shared" si="24"/>
        <v>0</v>
      </c>
      <c r="X102" s="152">
        <f t="shared" si="24"/>
        <v>0</v>
      </c>
      <c r="Y102" s="152">
        <f t="shared" si="24"/>
        <v>0</v>
      </c>
      <c r="Z102" s="152">
        <f t="shared" si="24"/>
        <v>0</v>
      </c>
      <c r="AA102" s="152">
        <f t="shared" si="24"/>
        <v>0</v>
      </c>
      <c r="AB102" s="152">
        <f t="shared" si="24"/>
        <v>0</v>
      </c>
      <c r="AC102" s="152">
        <f t="shared" si="24"/>
        <v>0</v>
      </c>
      <c r="AD102" s="152">
        <f t="shared" si="24"/>
        <v>0</v>
      </c>
      <c r="AE102" s="152">
        <f t="shared" si="24"/>
        <v>0</v>
      </c>
      <c r="AF102" s="152">
        <f t="shared" si="24"/>
        <v>0</v>
      </c>
      <c r="AG102" s="152">
        <f t="shared" si="24"/>
        <v>0</v>
      </c>
      <c r="AH102" s="152">
        <f t="shared" si="24"/>
        <v>0</v>
      </c>
      <c r="AI102" s="152">
        <f t="shared" si="24"/>
        <v>0</v>
      </c>
      <c r="AJ102" s="152">
        <f t="shared" si="24"/>
        <v>0</v>
      </c>
      <c r="AK102" s="152">
        <f t="shared" si="24"/>
        <v>0</v>
      </c>
      <c r="AL102" s="152">
        <f t="shared" si="24"/>
        <v>0</v>
      </c>
      <c r="AM102" s="152">
        <f t="shared" si="24"/>
        <v>0</v>
      </c>
      <c r="AN102" s="152">
        <f t="shared" si="24"/>
        <v>0</v>
      </c>
      <c r="AO102" s="152">
        <f t="shared" si="24"/>
        <v>0</v>
      </c>
      <c r="AP102" s="152">
        <f t="shared" si="24"/>
        <v>0</v>
      </c>
      <c r="AQ102" s="152">
        <f t="shared" si="24"/>
        <v>0</v>
      </c>
      <c r="AR102" s="152">
        <f t="shared" si="24"/>
        <v>0</v>
      </c>
      <c r="AS102" s="152">
        <f t="shared" si="24"/>
        <v>0</v>
      </c>
      <c r="AT102" s="152">
        <f t="shared" si="24"/>
        <v>0</v>
      </c>
      <c r="AU102" s="152">
        <f t="shared" si="24"/>
        <v>0</v>
      </c>
      <c r="AV102" s="152">
        <f t="shared" si="24"/>
        <v>0</v>
      </c>
      <c r="AW102" s="152">
        <f t="shared" si="24"/>
        <v>0</v>
      </c>
      <c r="AX102" s="152">
        <f t="shared" si="24"/>
        <v>0</v>
      </c>
      <c r="AY102" s="152">
        <f t="shared" si="24"/>
        <v>0</v>
      </c>
      <c r="AZ102" s="152">
        <f t="shared" si="24"/>
        <v>0</v>
      </c>
      <c r="BA102" s="152">
        <f t="shared" si="24"/>
        <v>0</v>
      </c>
      <c r="BB102" s="152">
        <f t="shared" si="24"/>
        <v>0</v>
      </c>
      <c r="BC102" s="152">
        <f t="shared" si="24"/>
        <v>0</v>
      </c>
      <c r="BD102" s="152">
        <f t="shared" si="24"/>
        <v>0</v>
      </c>
      <c r="BE102" s="152">
        <f t="shared" si="24"/>
        <v>0</v>
      </c>
      <c r="BF102" s="152">
        <f t="shared" si="24"/>
        <v>0</v>
      </c>
      <c r="BG102" s="152">
        <f t="shared" si="24"/>
        <v>0</v>
      </c>
      <c r="BH102" s="152">
        <f t="shared" si="24"/>
        <v>0</v>
      </c>
      <c r="BI102" s="152">
        <f t="shared" si="24"/>
        <v>0</v>
      </c>
      <c r="BJ102" s="152">
        <f t="shared" si="24"/>
        <v>0</v>
      </c>
      <c r="BK102" s="152">
        <f t="shared" si="24"/>
        <v>0</v>
      </c>
    </row>
    <row r="103" spans="1:63" ht="15.75" x14ac:dyDescent="0.25">
      <c r="A103" s="128" t="str">
        <f>В0228_1037000158513_02_0_69_!A104</f>
        <v>1.6</v>
      </c>
      <c r="B103" s="144" t="str">
        <f>В0228_1037000158513_02_0_69_!B104</f>
        <v>Приобретение ПС "ДСЗ"</v>
      </c>
      <c r="C103" s="145" t="str">
        <f>В0228_1037000158513_02_0_69_!C104</f>
        <v>Е_0000007034</v>
      </c>
      <c r="D103" s="152" t="s">
        <v>492</v>
      </c>
      <c r="E103" s="152" t="s">
        <v>492</v>
      </c>
      <c r="F103" s="152" t="s">
        <v>492</v>
      </c>
      <c r="G103" s="152" t="s">
        <v>492</v>
      </c>
      <c r="H103" s="152" t="s">
        <v>492</v>
      </c>
      <c r="I103" s="152" t="s">
        <v>492</v>
      </c>
      <c r="J103" s="152" t="s">
        <v>492</v>
      </c>
      <c r="K103" s="152" t="s">
        <v>492</v>
      </c>
      <c r="L103" s="152" t="s">
        <v>492</v>
      </c>
      <c r="M103" s="152" t="s">
        <v>492</v>
      </c>
      <c r="N103" s="152" t="s">
        <v>492</v>
      </c>
      <c r="O103" s="152" t="s">
        <v>492</v>
      </c>
      <c r="P103" s="152" t="s">
        <v>492</v>
      </c>
      <c r="Q103" s="152" t="s">
        <v>492</v>
      </c>
      <c r="R103" s="152" t="s">
        <v>492</v>
      </c>
      <c r="S103" s="152" t="s">
        <v>492</v>
      </c>
      <c r="T103" s="152" t="s">
        <v>492</v>
      </c>
      <c r="U103" s="152" t="s">
        <v>492</v>
      </c>
      <c r="V103" s="152" t="s">
        <v>492</v>
      </c>
      <c r="W103" s="152" t="s">
        <v>492</v>
      </c>
      <c r="X103" s="152" t="s">
        <v>492</v>
      </c>
      <c r="Y103" s="152" t="s">
        <v>492</v>
      </c>
      <c r="Z103" s="152" t="s">
        <v>492</v>
      </c>
      <c r="AA103" s="152" t="s">
        <v>492</v>
      </c>
      <c r="AB103" s="152" t="s">
        <v>492</v>
      </c>
      <c r="AC103" s="152" t="s">
        <v>492</v>
      </c>
      <c r="AD103" s="152" t="s">
        <v>492</v>
      </c>
      <c r="AE103" s="152" t="s">
        <v>492</v>
      </c>
      <c r="AF103" s="152" t="s">
        <v>492</v>
      </c>
      <c r="AG103" s="152" t="s">
        <v>492</v>
      </c>
      <c r="AH103" s="152" t="s">
        <v>492</v>
      </c>
      <c r="AI103" s="152" t="s">
        <v>492</v>
      </c>
      <c r="AJ103" s="152" t="s">
        <v>492</v>
      </c>
      <c r="AK103" s="152" t="s">
        <v>492</v>
      </c>
      <c r="AL103" s="152" t="s">
        <v>492</v>
      </c>
      <c r="AM103" s="152" t="s">
        <v>492</v>
      </c>
      <c r="AN103" s="152" t="s">
        <v>492</v>
      </c>
      <c r="AO103" s="152" t="s">
        <v>492</v>
      </c>
      <c r="AP103" s="152" t="s">
        <v>492</v>
      </c>
      <c r="AQ103" s="152" t="s">
        <v>492</v>
      </c>
      <c r="AR103" s="152" t="s">
        <v>492</v>
      </c>
      <c r="AS103" s="152" t="s">
        <v>492</v>
      </c>
      <c r="AT103" s="152" t="s">
        <v>492</v>
      </c>
      <c r="AU103" s="152" t="s">
        <v>492</v>
      </c>
      <c r="AV103" s="152" t="s">
        <v>492</v>
      </c>
      <c r="AW103" s="152" t="s">
        <v>492</v>
      </c>
      <c r="AX103" s="152" t="s">
        <v>492</v>
      </c>
      <c r="AY103" s="152" t="s">
        <v>492</v>
      </c>
      <c r="AZ103" s="152" t="s">
        <v>492</v>
      </c>
      <c r="BA103" s="152" t="s">
        <v>492</v>
      </c>
      <c r="BB103" s="152" t="s">
        <v>492</v>
      </c>
      <c r="BC103" s="152" t="s">
        <v>492</v>
      </c>
      <c r="BD103" s="152" t="s">
        <v>492</v>
      </c>
      <c r="BE103" s="152" t="s">
        <v>492</v>
      </c>
      <c r="BF103" s="152" t="s">
        <v>492</v>
      </c>
      <c r="BG103" s="152" t="s">
        <v>492</v>
      </c>
      <c r="BH103" s="152" t="s">
        <v>492</v>
      </c>
      <c r="BI103" s="152" t="s">
        <v>492</v>
      </c>
      <c r="BJ103" s="152" t="s">
        <v>492</v>
      </c>
      <c r="BK103" s="152" t="s">
        <v>492</v>
      </c>
    </row>
    <row r="104" spans="1:63" ht="31.5" x14ac:dyDescent="0.25">
      <c r="A104" s="128" t="str">
        <f>В0228_1037000158513_02_0_69_!A105</f>
        <v>1.6</v>
      </c>
      <c r="B104" s="144" t="str">
        <f>В0228_1037000158513_02_0_69_!B105</f>
        <v>Приобретение имущества Томского района (от ПС Мирный)</v>
      </c>
      <c r="C104" s="145" t="str">
        <f>В0228_1037000158513_02_0_69_!C105</f>
        <v>Е_0000007035</v>
      </c>
      <c r="D104" s="152"/>
      <c r="E104" s="152"/>
      <c r="F104" s="152"/>
      <c r="G104" s="152"/>
      <c r="H104" s="152"/>
      <c r="I104" s="152"/>
      <c r="J104" s="152"/>
      <c r="K104" s="152"/>
      <c r="L104" s="152"/>
      <c r="M104" s="152"/>
      <c r="N104" s="152"/>
      <c r="O104" s="152"/>
      <c r="P104" s="152"/>
      <c r="Q104" s="152"/>
      <c r="R104" s="152"/>
      <c r="S104" s="152"/>
      <c r="T104" s="152"/>
      <c r="U104" s="152"/>
      <c r="V104" s="152"/>
      <c r="W104" s="152"/>
      <c r="X104" s="152"/>
      <c r="Y104" s="152"/>
      <c r="Z104" s="152"/>
      <c r="AA104" s="152"/>
      <c r="AB104" s="152"/>
      <c r="AC104" s="152"/>
      <c r="AD104" s="152"/>
      <c r="AE104" s="152"/>
      <c r="AF104" s="152"/>
      <c r="AG104" s="152"/>
      <c r="AH104" s="152"/>
      <c r="AI104" s="152"/>
      <c r="AJ104" s="152"/>
      <c r="AK104" s="152"/>
      <c r="AL104" s="152"/>
      <c r="AM104" s="152"/>
      <c r="AN104" s="152"/>
      <c r="AO104" s="152"/>
      <c r="AP104" s="152"/>
      <c r="AQ104" s="152"/>
      <c r="AR104" s="152"/>
      <c r="AS104" s="152"/>
      <c r="AT104" s="152"/>
      <c r="AU104" s="152"/>
      <c r="AV104" s="152"/>
      <c r="AW104" s="152"/>
      <c r="AX104" s="152"/>
      <c r="AY104" s="152"/>
      <c r="AZ104" s="152"/>
      <c r="BA104" s="152"/>
      <c r="BB104" s="152"/>
      <c r="BC104" s="152"/>
      <c r="BD104" s="152"/>
      <c r="BE104" s="152"/>
      <c r="BF104" s="152"/>
      <c r="BG104" s="152"/>
      <c r="BH104" s="152"/>
      <c r="BI104" s="152"/>
      <c r="BJ104" s="152"/>
      <c r="BK104" s="152"/>
    </row>
    <row r="105" spans="1:63" ht="63" x14ac:dyDescent="0.25">
      <c r="A105" s="128" t="str">
        <f>В0228_1037000158513_02_0_69_!A106</f>
        <v>1.6</v>
      </c>
      <c r="B105" s="144" t="str">
        <f>В0228_1037000158513_02_0_69_!B106</f>
        <v>Приобретение объектов электросетевого хозяйства и земельных участков под их размещение</v>
      </c>
      <c r="C105" s="145" t="str">
        <f>В0228_1037000158513_02_0_69_!C106</f>
        <v>Е_0000007036</v>
      </c>
      <c r="D105" s="152"/>
      <c r="E105" s="152"/>
      <c r="F105" s="152"/>
      <c r="G105" s="152"/>
      <c r="H105" s="152"/>
      <c r="I105" s="152"/>
      <c r="J105" s="152"/>
      <c r="K105" s="152"/>
      <c r="L105" s="152"/>
      <c r="M105" s="152"/>
      <c r="N105" s="152"/>
      <c r="O105" s="152"/>
      <c r="P105" s="152"/>
      <c r="Q105" s="152"/>
      <c r="R105" s="152"/>
      <c r="S105" s="152"/>
      <c r="T105" s="152"/>
      <c r="U105" s="152"/>
      <c r="V105" s="152"/>
      <c r="W105" s="152"/>
      <c r="X105" s="152"/>
      <c r="Y105" s="152"/>
      <c r="Z105" s="152"/>
      <c r="AA105" s="152"/>
      <c r="AB105" s="152"/>
      <c r="AC105" s="152"/>
      <c r="AD105" s="152"/>
      <c r="AE105" s="152"/>
      <c r="AF105" s="152"/>
      <c r="AG105" s="152"/>
      <c r="AH105" s="152"/>
      <c r="AI105" s="152"/>
      <c r="AJ105" s="152"/>
      <c r="AK105" s="152"/>
      <c r="AL105" s="152"/>
      <c r="AM105" s="152"/>
      <c r="AN105" s="152"/>
      <c r="AO105" s="152"/>
      <c r="AP105" s="152"/>
      <c r="AQ105" s="152"/>
      <c r="AR105" s="152"/>
      <c r="AS105" s="152"/>
      <c r="AT105" s="152"/>
      <c r="AU105" s="152"/>
      <c r="AV105" s="152"/>
      <c r="AW105" s="152"/>
      <c r="AX105" s="152"/>
      <c r="AY105" s="152"/>
      <c r="AZ105" s="152"/>
      <c r="BA105" s="152"/>
      <c r="BB105" s="152"/>
      <c r="BC105" s="152"/>
      <c r="BD105" s="152"/>
      <c r="BE105" s="152"/>
      <c r="BF105" s="152"/>
      <c r="BG105" s="152"/>
      <c r="BH105" s="152"/>
      <c r="BI105" s="152"/>
      <c r="BJ105" s="152"/>
      <c r="BK105" s="152"/>
    </row>
    <row r="106" spans="1:63" ht="31.5" x14ac:dyDescent="0.25">
      <c r="A106" s="128" t="str">
        <f>В0228_1037000158513_02_0_69_!A107</f>
        <v>1.6</v>
      </c>
      <c r="B106" s="144" t="str">
        <f>В0228_1037000158513_02_0_69_!B107</f>
        <v>Приобретение Автогидроподъемника 22 м</v>
      </c>
      <c r="C106" s="145" t="str">
        <f>В0228_1037000158513_02_0_69_!C107</f>
        <v>Е_0000007037</v>
      </c>
      <c r="D106" s="152" t="s">
        <v>492</v>
      </c>
      <c r="E106" s="152" t="s">
        <v>492</v>
      </c>
      <c r="F106" s="152" t="s">
        <v>492</v>
      </c>
      <c r="G106" s="152" t="s">
        <v>492</v>
      </c>
      <c r="H106" s="152" t="s">
        <v>492</v>
      </c>
      <c r="I106" s="152" t="s">
        <v>492</v>
      </c>
      <c r="J106" s="152" t="s">
        <v>492</v>
      </c>
      <c r="K106" s="152" t="s">
        <v>492</v>
      </c>
      <c r="L106" s="152" t="s">
        <v>492</v>
      </c>
      <c r="M106" s="152" t="s">
        <v>492</v>
      </c>
      <c r="N106" s="152" t="s">
        <v>492</v>
      </c>
      <c r="O106" s="152" t="s">
        <v>492</v>
      </c>
      <c r="P106" s="152" t="s">
        <v>492</v>
      </c>
      <c r="Q106" s="152" t="s">
        <v>492</v>
      </c>
      <c r="R106" s="152" t="s">
        <v>492</v>
      </c>
      <c r="S106" s="152" t="s">
        <v>492</v>
      </c>
      <c r="T106" s="152" t="s">
        <v>492</v>
      </c>
      <c r="U106" s="152" t="s">
        <v>492</v>
      </c>
      <c r="V106" s="152" t="s">
        <v>492</v>
      </c>
      <c r="W106" s="152" t="s">
        <v>492</v>
      </c>
      <c r="X106" s="152" t="s">
        <v>492</v>
      </c>
      <c r="Y106" s="152" t="s">
        <v>492</v>
      </c>
      <c r="Z106" s="152" t="s">
        <v>492</v>
      </c>
      <c r="AA106" s="152" t="s">
        <v>492</v>
      </c>
      <c r="AB106" s="152" t="s">
        <v>492</v>
      </c>
      <c r="AC106" s="152" t="s">
        <v>492</v>
      </c>
      <c r="AD106" s="152" t="s">
        <v>492</v>
      </c>
      <c r="AE106" s="152" t="s">
        <v>492</v>
      </c>
      <c r="AF106" s="152" t="s">
        <v>492</v>
      </c>
      <c r="AG106" s="152" t="s">
        <v>492</v>
      </c>
      <c r="AH106" s="152" t="s">
        <v>492</v>
      </c>
      <c r="AI106" s="152" t="s">
        <v>492</v>
      </c>
      <c r="AJ106" s="152" t="s">
        <v>492</v>
      </c>
      <c r="AK106" s="152" t="s">
        <v>492</v>
      </c>
      <c r="AL106" s="152" t="s">
        <v>492</v>
      </c>
      <c r="AM106" s="152" t="s">
        <v>492</v>
      </c>
      <c r="AN106" s="152" t="s">
        <v>492</v>
      </c>
      <c r="AO106" s="152" t="s">
        <v>492</v>
      </c>
      <c r="AP106" s="152" t="s">
        <v>492</v>
      </c>
      <c r="AQ106" s="152" t="s">
        <v>492</v>
      </c>
      <c r="AR106" s="152" t="s">
        <v>492</v>
      </c>
      <c r="AS106" s="152" t="s">
        <v>492</v>
      </c>
      <c r="AT106" s="152" t="s">
        <v>492</v>
      </c>
      <c r="AU106" s="152" t="s">
        <v>492</v>
      </c>
      <c r="AV106" s="152" t="s">
        <v>492</v>
      </c>
      <c r="AW106" s="152" t="s">
        <v>492</v>
      </c>
      <c r="AX106" s="152" t="s">
        <v>492</v>
      </c>
      <c r="AY106" s="152" t="s">
        <v>492</v>
      </c>
      <c r="AZ106" s="152" t="s">
        <v>492</v>
      </c>
      <c r="BA106" s="152" t="s">
        <v>492</v>
      </c>
      <c r="BB106" s="152" t="s">
        <v>492</v>
      </c>
      <c r="BC106" s="152" t="s">
        <v>492</v>
      </c>
      <c r="BD106" s="152" t="s">
        <v>492</v>
      </c>
      <c r="BE106" s="152" t="s">
        <v>492</v>
      </c>
      <c r="BF106" s="152" t="s">
        <v>492</v>
      </c>
      <c r="BG106" s="152" t="s">
        <v>492</v>
      </c>
      <c r="BH106" s="152" t="s">
        <v>492</v>
      </c>
      <c r="BI106" s="152" t="s">
        <v>492</v>
      </c>
      <c r="BJ106" s="152" t="s">
        <v>492</v>
      </c>
      <c r="BK106" s="152" t="s">
        <v>492</v>
      </c>
    </row>
    <row r="107" spans="1:63" ht="31.5" x14ac:dyDescent="0.25">
      <c r="A107" s="128" t="str">
        <f>В0228_1037000158513_02_0_69_!A108</f>
        <v>1.6</v>
      </c>
      <c r="B107" s="144" t="str">
        <f>В0228_1037000158513_02_0_69_!B108</f>
        <v>Приобретение Автогидроподъемника 18 м</v>
      </c>
      <c r="C107" s="145" t="str">
        <f>В0228_1037000158513_02_0_69_!C108</f>
        <v>Е_0000007038</v>
      </c>
      <c r="D107" s="152"/>
      <c r="E107" s="152"/>
      <c r="F107" s="152"/>
      <c r="G107" s="152"/>
      <c r="H107" s="152"/>
      <c r="I107" s="152"/>
      <c r="J107" s="152"/>
      <c r="K107" s="152"/>
      <c r="L107" s="152"/>
      <c r="M107" s="152"/>
      <c r="N107" s="152"/>
      <c r="O107" s="152"/>
      <c r="P107" s="152"/>
      <c r="Q107" s="152"/>
      <c r="R107" s="152"/>
      <c r="S107" s="152"/>
      <c r="T107" s="152"/>
      <c r="U107" s="152"/>
      <c r="V107" s="152"/>
      <c r="W107" s="152"/>
      <c r="X107" s="152"/>
      <c r="Y107" s="152"/>
      <c r="Z107" s="152"/>
      <c r="AA107" s="152"/>
      <c r="AB107" s="152"/>
      <c r="AC107" s="152"/>
      <c r="AD107" s="152"/>
      <c r="AE107" s="152"/>
      <c r="AF107" s="152"/>
      <c r="AG107" s="152"/>
      <c r="AH107" s="152"/>
      <c r="AI107" s="152"/>
      <c r="AJ107" s="152"/>
      <c r="AK107" s="152"/>
      <c r="AL107" s="152"/>
      <c r="AM107" s="152"/>
      <c r="AN107" s="152"/>
      <c r="AO107" s="152"/>
      <c r="AP107" s="152"/>
      <c r="AQ107" s="152"/>
      <c r="AR107" s="152"/>
      <c r="AS107" s="152"/>
      <c r="AT107" s="152"/>
      <c r="AU107" s="152"/>
      <c r="AV107" s="152"/>
      <c r="AW107" s="152"/>
      <c r="AX107" s="152"/>
      <c r="AY107" s="152"/>
      <c r="AZ107" s="152"/>
      <c r="BA107" s="152"/>
      <c r="BB107" s="152"/>
      <c r="BC107" s="152"/>
      <c r="BD107" s="152"/>
      <c r="BE107" s="152"/>
      <c r="BF107" s="152"/>
      <c r="BG107" s="152"/>
      <c r="BH107" s="152"/>
      <c r="BI107" s="152"/>
      <c r="BJ107" s="152"/>
      <c r="BK107" s="152"/>
    </row>
    <row r="108" spans="1:63" ht="47.25" x14ac:dyDescent="0.25">
      <c r="A108" s="128" t="str">
        <f>В0228_1037000158513_02_0_69_!A109</f>
        <v>1.6</v>
      </c>
      <c r="B108" s="144" t="str">
        <f>В0228_1037000158513_02_0_69_!B109</f>
        <v>Приобретение Бригадного автомобиля "Газель", 5 мест, тент, 4х4</v>
      </c>
      <c r="C108" s="145" t="str">
        <f>В0228_1037000158513_02_0_69_!C109</f>
        <v>Е_0000007039</v>
      </c>
      <c r="D108" s="152"/>
      <c r="E108" s="152"/>
      <c r="F108" s="152"/>
      <c r="G108" s="152"/>
      <c r="H108" s="152"/>
      <c r="I108" s="152"/>
      <c r="J108" s="152"/>
      <c r="K108" s="152"/>
      <c r="L108" s="152"/>
      <c r="M108" s="152"/>
      <c r="N108" s="152"/>
      <c r="O108" s="152"/>
      <c r="P108" s="152"/>
      <c r="Q108" s="152"/>
      <c r="R108" s="152"/>
      <c r="S108" s="152"/>
      <c r="T108" s="152"/>
      <c r="U108" s="152"/>
      <c r="V108" s="152"/>
      <c r="W108" s="152"/>
      <c r="X108" s="152"/>
      <c r="Y108" s="152"/>
      <c r="Z108" s="152"/>
      <c r="AA108" s="152"/>
      <c r="AB108" s="152"/>
      <c r="AC108" s="152"/>
      <c r="AD108" s="152"/>
      <c r="AE108" s="152"/>
      <c r="AF108" s="152"/>
      <c r="AG108" s="152"/>
      <c r="AH108" s="152"/>
      <c r="AI108" s="152"/>
      <c r="AJ108" s="152"/>
      <c r="AK108" s="152"/>
      <c r="AL108" s="152"/>
      <c r="AM108" s="152"/>
      <c r="AN108" s="152"/>
      <c r="AO108" s="152"/>
      <c r="AP108" s="152"/>
      <c r="AQ108" s="152"/>
      <c r="AR108" s="152"/>
      <c r="AS108" s="152"/>
      <c r="AT108" s="152"/>
      <c r="AU108" s="152"/>
      <c r="AV108" s="152"/>
      <c r="AW108" s="152"/>
      <c r="AX108" s="152"/>
      <c r="AY108" s="152"/>
      <c r="AZ108" s="152"/>
      <c r="BA108" s="152"/>
      <c r="BB108" s="152"/>
      <c r="BC108" s="152"/>
      <c r="BD108" s="152"/>
      <c r="BE108" s="152"/>
      <c r="BF108" s="152"/>
      <c r="BG108" s="152"/>
      <c r="BH108" s="152"/>
      <c r="BI108" s="152"/>
      <c r="BJ108" s="152"/>
      <c r="BK108" s="152"/>
    </row>
    <row r="109" spans="1:63" ht="47.25" x14ac:dyDescent="0.25">
      <c r="A109" s="128" t="str">
        <f>В0228_1037000158513_02_0_69_!A110</f>
        <v>1.6</v>
      </c>
      <c r="B109" s="144" t="str">
        <f>В0228_1037000158513_02_0_69_!B110</f>
        <v>Приобретение Бригадного автомобиля "Газель", 5 мест, тент, 4х2</v>
      </c>
      <c r="C109" s="145" t="str">
        <f>В0228_1037000158513_02_0_69_!C110</f>
        <v>Е_0000007040</v>
      </c>
      <c r="D109" s="152" t="s">
        <v>492</v>
      </c>
      <c r="E109" s="152" t="s">
        <v>492</v>
      </c>
      <c r="F109" s="152" t="s">
        <v>492</v>
      </c>
      <c r="G109" s="152" t="s">
        <v>492</v>
      </c>
      <c r="H109" s="152" t="s">
        <v>492</v>
      </c>
      <c r="I109" s="152" t="s">
        <v>492</v>
      </c>
      <c r="J109" s="152" t="s">
        <v>492</v>
      </c>
      <c r="K109" s="152" t="s">
        <v>492</v>
      </c>
      <c r="L109" s="152" t="s">
        <v>492</v>
      </c>
      <c r="M109" s="152" t="s">
        <v>492</v>
      </c>
      <c r="N109" s="152" t="s">
        <v>492</v>
      </c>
      <c r="O109" s="152" t="s">
        <v>492</v>
      </c>
      <c r="P109" s="152" t="s">
        <v>492</v>
      </c>
      <c r="Q109" s="152" t="s">
        <v>492</v>
      </c>
      <c r="R109" s="152" t="s">
        <v>492</v>
      </c>
      <c r="S109" s="152" t="s">
        <v>492</v>
      </c>
      <c r="T109" s="152" t="s">
        <v>492</v>
      </c>
      <c r="U109" s="152" t="s">
        <v>492</v>
      </c>
      <c r="V109" s="152" t="s">
        <v>492</v>
      </c>
      <c r="W109" s="152" t="s">
        <v>492</v>
      </c>
      <c r="X109" s="152" t="s">
        <v>492</v>
      </c>
      <c r="Y109" s="152" t="s">
        <v>492</v>
      </c>
      <c r="Z109" s="152" t="s">
        <v>492</v>
      </c>
      <c r="AA109" s="152" t="s">
        <v>492</v>
      </c>
      <c r="AB109" s="152" t="s">
        <v>492</v>
      </c>
      <c r="AC109" s="152" t="s">
        <v>492</v>
      </c>
      <c r="AD109" s="152" t="s">
        <v>492</v>
      </c>
      <c r="AE109" s="152" t="s">
        <v>492</v>
      </c>
      <c r="AF109" s="152" t="s">
        <v>492</v>
      </c>
      <c r="AG109" s="152" t="s">
        <v>492</v>
      </c>
      <c r="AH109" s="152" t="s">
        <v>492</v>
      </c>
      <c r="AI109" s="152" t="s">
        <v>492</v>
      </c>
      <c r="AJ109" s="152" t="s">
        <v>492</v>
      </c>
      <c r="AK109" s="152" t="s">
        <v>492</v>
      </c>
      <c r="AL109" s="152" t="s">
        <v>492</v>
      </c>
      <c r="AM109" s="152" t="s">
        <v>492</v>
      </c>
      <c r="AN109" s="152" t="s">
        <v>492</v>
      </c>
      <c r="AO109" s="152" t="s">
        <v>492</v>
      </c>
      <c r="AP109" s="152" t="s">
        <v>492</v>
      </c>
      <c r="AQ109" s="152" t="s">
        <v>492</v>
      </c>
      <c r="AR109" s="152" t="s">
        <v>492</v>
      </c>
      <c r="AS109" s="152" t="s">
        <v>492</v>
      </c>
      <c r="AT109" s="152" t="s">
        <v>492</v>
      </c>
      <c r="AU109" s="152" t="s">
        <v>492</v>
      </c>
      <c r="AV109" s="152" t="s">
        <v>492</v>
      </c>
      <c r="AW109" s="152" t="s">
        <v>492</v>
      </c>
      <c r="AX109" s="152" t="s">
        <v>492</v>
      </c>
      <c r="AY109" s="152" t="s">
        <v>492</v>
      </c>
      <c r="AZ109" s="152" t="s">
        <v>492</v>
      </c>
      <c r="BA109" s="152" t="s">
        <v>492</v>
      </c>
      <c r="BB109" s="152" t="s">
        <v>492</v>
      </c>
      <c r="BC109" s="152" t="s">
        <v>492</v>
      </c>
      <c r="BD109" s="152" t="s">
        <v>492</v>
      </c>
      <c r="BE109" s="152" t="s">
        <v>492</v>
      </c>
      <c r="BF109" s="152" t="s">
        <v>492</v>
      </c>
      <c r="BG109" s="152" t="s">
        <v>492</v>
      </c>
      <c r="BH109" s="152" t="s">
        <v>492</v>
      </c>
      <c r="BI109" s="152" t="s">
        <v>492</v>
      </c>
      <c r="BJ109" s="152" t="s">
        <v>492</v>
      </c>
      <c r="BK109" s="152" t="s">
        <v>492</v>
      </c>
    </row>
    <row r="110" spans="1:63" ht="31.5" x14ac:dyDescent="0.25">
      <c r="A110" s="128" t="str">
        <f>В0228_1037000158513_02_0_69_!A111</f>
        <v>1.6</v>
      </c>
      <c r="B110" s="144" t="str">
        <f>В0228_1037000158513_02_0_69_!B111</f>
        <v>Приобретение УАЗ фургон,санитар. Модель 396255</v>
      </c>
      <c r="C110" s="145" t="str">
        <f>В0228_1037000158513_02_0_69_!C111</f>
        <v>Е_0000007041</v>
      </c>
      <c r="D110" s="152" t="s">
        <v>492</v>
      </c>
      <c r="E110" s="152" t="s">
        <v>492</v>
      </c>
      <c r="F110" s="152" t="s">
        <v>492</v>
      </c>
      <c r="G110" s="152" t="s">
        <v>492</v>
      </c>
      <c r="H110" s="152" t="s">
        <v>492</v>
      </c>
      <c r="I110" s="152" t="s">
        <v>492</v>
      </c>
      <c r="J110" s="152" t="s">
        <v>492</v>
      </c>
      <c r="K110" s="152" t="s">
        <v>492</v>
      </c>
      <c r="L110" s="152" t="s">
        <v>492</v>
      </c>
      <c r="M110" s="152" t="s">
        <v>492</v>
      </c>
      <c r="N110" s="152" t="s">
        <v>492</v>
      </c>
      <c r="O110" s="152" t="s">
        <v>492</v>
      </c>
      <c r="P110" s="152" t="s">
        <v>492</v>
      </c>
      <c r="Q110" s="152" t="s">
        <v>492</v>
      </c>
      <c r="R110" s="152" t="s">
        <v>492</v>
      </c>
      <c r="S110" s="152" t="s">
        <v>492</v>
      </c>
      <c r="T110" s="152" t="s">
        <v>492</v>
      </c>
      <c r="U110" s="152" t="s">
        <v>492</v>
      </c>
      <c r="V110" s="152" t="s">
        <v>492</v>
      </c>
      <c r="W110" s="152" t="s">
        <v>492</v>
      </c>
      <c r="X110" s="152" t="s">
        <v>492</v>
      </c>
      <c r="Y110" s="152" t="s">
        <v>492</v>
      </c>
      <c r="Z110" s="152" t="s">
        <v>492</v>
      </c>
      <c r="AA110" s="152" t="s">
        <v>492</v>
      </c>
      <c r="AB110" s="152" t="s">
        <v>492</v>
      </c>
      <c r="AC110" s="152" t="s">
        <v>492</v>
      </c>
      <c r="AD110" s="152" t="s">
        <v>492</v>
      </c>
      <c r="AE110" s="152" t="s">
        <v>492</v>
      </c>
      <c r="AF110" s="152" t="s">
        <v>492</v>
      </c>
      <c r="AG110" s="152" t="s">
        <v>492</v>
      </c>
      <c r="AH110" s="152" t="s">
        <v>492</v>
      </c>
      <c r="AI110" s="152" t="s">
        <v>492</v>
      </c>
      <c r="AJ110" s="152" t="s">
        <v>492</v>
      </c>
      <c r="AK110" s="152" t="s">
        <v>492</v>
      </c>
      <c r="AL110" s="152" t="s">
        <v>492</v>
      </c>
      <c r="AM110" s="152" t="s">
        <v>492</v>
      </c>
      <c r="AN110" s="152" t="s">
        <v>492</v>
      </c>
      <c r="AO110" s="152" t="s">
        <v>492</v>
      </c>
      <c r="AP110" s="152" t="s">
        <v>492</v>
      </c>
      <c r="AQ110" s="152" t="s">
        <v>492</v>
      </c>
      <c r="AR110" s="152" t="s">
        <v>492</v>
      </c>
      <c r="AS110" s="152" t="s">
        <v>492</v>
      </c>
      <c r="AT110" s="152" t="s">
        <v>492</v>
      </c>
      <c r="AU110" s="152" t="s">
        <v>492</v>
      </c>
      <c r="AV110" s="152" t="s">
        <v>492</v>
      </c>
      <c r="AW110" s="152" t="s">
        <v>492</v>
      </c>
      <c r="AX110" s="152" t="s">
        <v>492</v>
      </c>
      <c r="AY110" s="152" t="s">
        <v>492</v>
      </c>
      <c r="AZ110" s="152" t="s">
        <v>492</v>
      </c>
      <c r="BA110" s="152" t="s">
        <v>492</v>
      </c>
      <c r="BB110" s="152" t="s">
        <v>492</v>
      </c>
      <c r="BC110" s="152" t="s">
        <v>492</v>
      </c>
      <c r="BD110" s="152" t="s">
        <v>492</v>
      </c>
      <c r="BE110" s="152" t="s">
        <v>492</v>
      </c>
      <c r="BF110" s="152" t="s">
        <v>492</v>
      </c>
      <c r="BG110" s="152" t="s">
        <v>492</v>
      </c>
      <c r="BH110" s="152" t="s">
        <v>492</v>
      </c>
      <c r="BI110" s="152" t="s">
        <v>492</v>
      </c>
      <c r="BJ110" s="152" t="s">
        <v>492</v>
      </c>
      <c r="BK110" s="152" t="s">
        <v>492</v>
      </c>
    </row>
    <row r="111" spans="1:63" ht="31.5" x14ac:dyDescent="0.25">
      <c r="A111" s="128" t="str">
        <f>В0228_1037000158513_02_0_69_!A112</f>
        <v>1.6</v>
      </c>
      <c r="B111" s="144" t="str">
        <f>В0228_1037000158513_02_0_69_!B112</f>
        <v>Приобретение БКМ 317, база ГАЗ 33081</v>
      </c>
      <c r="C111" s="145" t="str">
        <f>В0228_1037000158513_02_0_69_!C112</f>
        <v>Е_0000007042</v>
      </c>
      <c r="D111" s="152" t="s">
        <v>492</v>
      </c>
      <c r="E111" s="152" t="s">
        <v>492</v>
      </c>
      <c r="F111" s="152" t="s">
        <v>492</v>
      </c>
      <c r="G111" s="152" t="s">
        <v>492</v>
      </c>
      <c r="H111" s="152" t="s">
        <v>492</v>
      </c>
      <c r="I111" s="152" t="s">
        <v>492</v>
      </c>
      <c r="J111" s="152" t="s">
        <v>492</v>
      </c>
      <c r="K111" s="152" t="s">
        <v>492</v>
      </c>
      <c r="L111" s="152" t="s">
        <v>492</v>
      </c>
      <c r="M111" s="152" t="s">
        <v>492</v>
      </c>
      <c r="N111" s="152" t="s">
        <v>492</v>
      </c>
      <c r="O111" s="152" t="s">
        <v>492</v>
      </c>
      <c r="P111" s="152" t="s">
        <v>492</v>
      </c>
      <c r="Q111" s="152" t="s">
        <v>492</v>
      </c>
      <c r="R111" s="152" t="s">
        <v>492</v>
      </c>
      <c r="S111" s="152" t="s">
        <v>492</v>
      </c>
      <c r="T111" s="152" t="s">
        <v>492</v>
      </c>
      <c r="U111" s="152" t="s">
        <v>492</v>
      </c>
      <c r="V111" s="152" t="s">
        <v>492</v>
      </c>
      <c r="W111" s="152" t="s">
        <v>492</v>
      </c>
      <c r="X111" s="152" t="s">
        <v>492</v>
      </c>
      <c r="Y111" s="152" t="s">
        <v>492</v>
      </c>
      <c r="Z111" s="152" t="s">
        <v>492</v>
      </c>
      <c r="AA111" s="152" t="s">
        <v>492</v>
      </c>
      <c r="AB111" s="152" t="s">
        <v>492</v>
      </c>
      <c r="AC111" s="152" t="s">
        <v>492</v>
      </c>
      <c r="AD111" s="152" t="s">
        <v>492</v>
      </c>
      <c r="AE111" s="152" t="s">
        <v>492</v>
      </c>
      <c r="AF111" s="152" t="s">
        <v>492</v>
      </c>
      <c r="AG111" s="152" t="s">
        <v>492</v>
      </c>
      <c r="AH111" s="152" t="s">
        <v>492</v>
      </c>
      <c r="AI111" s="152" t="s">
        <v>492</v>
      </c>
      <c r="AJ111" s="152" t="s">
        <v>492</v>
      </c>
      <c r="AK111" s="152" t="s">
        <v>492</v>
      </c>
      <c r="AL111" s="152" t="s">
        <v>492</v>
      </c>
      <c r="AM111" s="152" t="s">
        <v>492</v>
      </c>
      <c r="AN111" s="152" t="s">
        <v>492</v>
      </c>
      <c r="AO111" s="152" t="s">
        <v>492</v>
      </c>
      <c r="AP111" s="152" t="s">
        <v>492</v>
      </c>
      <c r="AQ111" s="152" t="s">
        <v>492</v>
      </c>
      <c r="AR111" s="152" t="s">
        <v>492</v>
      </c>
      <c r="AS111" s="152" t="s">
        <v>492</v>
      </c>
      <c r="AT111" s="152" t="s">
        <v>492</v>
      </c>
      <c r="AU111" s="152" t="s">
        <v>492</v>
      </c>
      <c r="AV111" s="152" t="s">
        <v>492</v>
      </c>
      <c r="AW111" s="152" t="s">
        <v>492</v>
      </c>
      <c r="AX111" s="152" t="s">
        <v>492</v>
      </c>
      <c r="AY111" s="152" t="s">
        <v>492</v>
      </c>
      <c r="AZ111" s="152" t="s">
        <v>492</v>
      </c>
      <c r="BA111" s="152" t="s">
        <v>492</v>
      </c>
      <c r="BB111" s="152" t="s">
        <v>492</v>
      </c>
      <c r="BC111" s="152" t="s">
        <v>492</v>
      </c>
      <c r="BD111" s="152" t="s">
        <v>492</v>
      </c>
      <c r="BE111" s="152" t="s">
        <v>492</v>
      </c>
      <c r="BF111" s="152" t="s">
        <v>492</v>
      </c>
      <c r="BG111" s="152" t="s">
        <v>492</v>
      </c>
      <c r="BH111" s="152" t="s">
        <v>492</v>
      </c>
      <c r="BI111" s="152" t="s">
        <v>492</v>
      </c>
      <c r="BJ111" s="152" t="s">
        <v>492</v>
      </c>
      <c r="BK111" s="152" t="s">
        <v>492</v>
      </c>
    </row>
    <row r="112" spans="1:63" ht="31.5" x14ac:dyDescent="0.25">
      <c r="A112" s="128" t="str">
        <f>В0228_1037000158513_02_0_69_!A113</f>
        <v>1.6</v>
      </c>
      <c r="B112" s="144" t="str">
        <f>В0228_1037000158513_02_0_69_!B113</f>
        <v>Приобретение Бригадного фургона ГАЗ 3308 с лебедкой, фаркопом</v>
      </c>
      <c r="C112" s="145" t="str">
        <f>В0228_1037000158513_02_0_69_!C113</f>
        <v>Е_0000007043</v>
      </c>
      <c r="D112" s="152" t="s">
        <v>492</v>
      </c>
      <c r="E112" s="152" t="s">
        <v>492</v>
      </c>
      <c r="F112" s="152" t="s">
        <v>492</v>
      </c>
      <c r="G112" s="152" t="s">
        <v>492</v>
      </c>
      <c r="H112" s="152" t="s">
        <v>492</v>
      </c>
      <c r="I112" s="152" t="s">
        <v>492</v>
      </c>
      <c r="J112" s="152" t="s">
        <v>492</v>
      </c>
      <c r="K112" s="152" t="s">
        <v>492</v>
      </c>
      <c r="L112" s="152" t="s">
        <v>492</v>
      </c>
      <c r="M112" s="152" t="s">
        <v>492</v>
      </c>
      <c r="N112" s="152" t="s">
        <v>492</v>
      </c>
      <c r="O112" s="152" t="s">
        <v>492</v>
      </c>
      <c r="P112" s="152" t="s">
        <v>492</v>
      </c>
      <c r="Q112" s="152" t="s">
        <v>492</v>
      </c>
      <c r="R112" s="152" t="s">
        <v>492</v>
      </c>
      <c r="S112" s="152" t="s">
        <v>492</v>
      </c>
      <c r="T112" s="152" t="s">
        <v>492</v>
      </c>
      <c r="U112" s="152" t="s">
        <v>492</v>
      </c>
      <c r="V112" s="152" t="s">
        <v>492</v>
      </c>
      <c r="W112" s="152" t="s">
        <v>492</v>
      </c>
      <c r="X112" s="152" t="s">
        <v>492</v>
      </c>
      <c r="Y112" s="152" t="s">
        <v>492</v>
      </c>
      <c r="Z112" s="152" t="s">
        <v>492</v>
      </c>
      <c r="AA112" s="152" t="s">
        <v>492</v>
      </c>
      <c r="AB112" s="152" t="s">
        <v>492</v>
      </c>
      <c r="AC112" s="152" t="s">
        <v>492</v>
      </c>
      <c r="AD112" s="152" t="s">
        <v>492</v>
      </c>
      <c r="AE112" s="152" t="s">
        <v>492</v>
      </c>
      <c r="AF112" s="152" t="s">
        <v>492</v>
      </c>
      <c r="AG112" s="152" t="s">
        <v>492</v>
      </c>
      <c r="AH112" s="152" t="s">
        <v>492</v>
      </c>
      <c r="AI112" s="152" t="s">
        <v>492</v>
      </c>
      <c r="AJ112" s="152" t="s">
        <v>492</v>
      </c>
      <c r="AK112" s="152" t="s">
        <v>492</v>
      </c>
      <c r="AL112" s="152" t="s">
        <v>492</v>
      </c>
      <c r="AM112" s="152" t="s">
        <v>492</v>
      </c>
      <c r="AN112" s="152" t="s">
        <v>492</v>
      </c>
      <c r="AO112" s="152" t="s">
        <v>492</v>
      </c>
      <c r="AP112" s="152" t="s">
        <v>492</v>
      </c>
      <c r="AQ112" s="152" t="s">
        <v>492</v>
      </c>
      <c r="AR112" s="152" t="s">
        <v>492</v>
      </c>
      <c r="AS112" s="152" t="s">
        <v>492</v>
      </c>
      <c r="AT112" s="152" t="s">
        <v>492</v>
      </c>
      <c r="AU112" s="152" t="s">
        <v>492</v>
      </c>
      <c r="AV112" s="152" t="s">
        <v>492</v>
      </c>
      <c r="AW112" s="152" t="s">
        <v>492</v>
      </c>
      <c r="AX112" s="152" t="s">
        <v>492</v>
      </c>
      <c r="AY112" s="152" t="s">
        <v>492</v>
      </c>
      <c r="AZ112" s="152" t="s">
        <v>492</v>
      </c>
      <c r="BA112" s="152" t="s">
        <v>492</v>
      </c>
      <c r="BB112" s="152" t="s">
        <v>492</v>
      </c>
      <c r="BC112" s="152" t="s">
        <v>492</v>
      </c>
      <c r="BD112" s="152" t="s">
        <v>492</v>
      </c>
      <c r="BE112" s="152" t="s">
        <v>492</v>
      </c>
      <c r="BF112" s="152" t="s">
        <v>492</v>
      </c>
      <c r="BG112" s="152" t="s">
        <v>492</v>
      </c>
      <c r="BH112" s="152" t="s">
        <v>492</v>
      </c>
      <c r="BI112" s="152" t="s">
        <v>492</v>
      </c>
      <c r="BJ112" s="152" t="s">
        <v>492</v>
      </c>
      <c r="BK112" s="152" t="s">
        <v>492</v>
      </c>
    </row>
    <row r="113" spans="1:63" ht="31.5" x14ac:dyDescent="0.25">
      <c r="A113" s="128" t="str">
        <f>В0228_1037000158513_02_0_69_!A114</f>
        <v>1.6</v>
      </c>
      <c r="B113" s="144" t="str">
        <f>В0228_1037000158513_02_0_69_!B114</f>
        <v>Приобретение Легкового служебного автомобиля</v>
      </c>
      <c r="C113" s="145" t="str">
        <f>В0228_1037000158513_02_0_69_!C114</f>
        <v>Е_0000007044</v>
      </c>
      <c r="D113" s="152"/>
      <c r="E113" s="152"/>
      <c r="F113" s="152"/>
      <c r="G113" s="152"/>
      <c r="H113" s="152"/>
      <c r="I113" s="152"/>
      <c r="J113" s="152"/>
      <c r="K113" s="152"/>
      <c r="L113" s="152"/>
      <c r="M113" s="152"/>
      <c r="N113" s="152"/>
      <c r="O113" s="152"/>
      <c r="P113" s="152"/>
      <c r="Q113" s="152"/>
      <c r="R113" s="152"/>
      <c r="S113" s="152"/>
      <c r="T113" s="152"/>
      <c r="U113" s="152"/>
      <c r="V113" s="152"/>
      <c r="W113" s="152"/>
      <c r="X113" s="152"/>
      <c r="Y113" s="152"/>
      <c r="Z113" s="152"/>
      <c r="AA113" s="152"/>
      <c r="AB113" s="152"/>
      <c r="AC113" s="152"/>
      <c r="AD113" s="152"/>
      <c r="AE113" s="152"/>
      <c r="AF113" s="152"/>
      <c r="AG113" s="152"/>
      <c r="AH113" s="152"/>
      <c r="AI113" s="152"/>
      <c r="AJ113" s="152"/>
      <c r="AK113" s="152"/>
      <c r="AL113" s="152"/>
      <c r="AM113" s="152"/>
      <c r="AN113" s="152"/>
      <c r="AO113" s="152"/>
      <c r="AP113" s="152"/>
      <c r="AQ113" s="152"/>
      <c r="AR113" s="152"/>
      <c r="AS113" s="152"/>
      <c r="AT113" s="152"/>
      <c r="AU113" s="152"/>
      <c r="AV113" s="152"/>
      <c r="AW113" s="152"/>
      <c r="AX113" s="152"/>
      <c r="AY113" s="152"/>
      <c r="AZ113" s="152"/>
      <c r="BA113" s="152"/>
      <c r="BB113" s="152"/>
      <c r="BC113" s="152"/>
      <c r="BD113" s="152"/>
      <c r="BE113" s="152"/>
      <c r="BF113" s="152"/>
      <c r="BG113" s="152"/>
      <c r="BH113" s="152"/>
      <c r="BI113" s="152"/>
      <c r="BJ113" s="152"/>
      <c r="BK113" s="152"/>
    </row>
    <row r="114" spans="1:63" ht="31.5" x14ac:dyDescent="0.25">
      <c r="A114" s="128" t="str">
        <f>В0228_1037000158513_02_0_69_!A115</f>
        <v>1.6</v>
      </c>
      <c r="B114" s="144" t="str">
        <f>В0228_1037000158513_02_0_69_!B115</f>
        <v>Приобретение Самосвала малый модель ГАЗ 35071</v>
      </c>
      <c r="C114" s="145" t="str">
        <f>В0228_1037000158513_02_0_69_!C115</f>
        <v>Е_0000007045</v>
      </c>
      <c r="D114" s="152" t="s">
        <v>492</v>
      </c>
      <c r="E114" s="152" t="s">
        <v>492</v>
      </c>
      <c r="F114" s="152" t="s">
        <v>492</v>
      </c>
      <c r="G114" s="152" t="s">
        <v>492</v>
      </c>
      <c r="H114" s="152" t="s">
        <v>492</v>
      </c>
      <c r="I114" s="152" t="s">
        <v>492</v>
      </c>
      <c r="J114" s="152" t="s">
        <v>492</v>
      </c>
      <c r="K114" s="152" t="s">
        <v>492</v>
      </c>
      <c r="L114" s="152" t="s">
        <v>492</v>
      </c>
      <c r="M114" s="152" t="s">
        <v>492</v>
      </c>
      <c r="N114" s="152" t="s">
        <v>492</v>
      </c>
      <c r="O114" s="152" t="s">
        <v>492</v>
      </c>
      <c r="P114" s="152" t="s">
        <v>492</v>
      </c>
      <c r="Q114" s="152" t="s">
        <v>492</v>
      </c>
      <c r="R114" s="152" t="s">
        <v>492</v>
      </c>
      <c r="S114" s="152" t="s">
        <v>492</v>
      </c>
      <c r="T114" s="152" t="s">
        <v>492</v>
      </c>
      <c r="U114" s="152" t="s">
        <v>492</v>
      </c>
      <c r="V114" s="152" t="s">
        <v>492</v>
      </c>
      <c r="W114" s="152" t="s">
        <v>492</v>
      </c>
      <c r="X114" s="152" t="s">
        <v>492</v>
      </c>
      <c r="Y114" s="152" t="s">
        <v>492</v>
      </c>
      <c r="Z114" s="152" t="s">
        <v>492</v>
      </c>
      <c r="AA114" s="152" t="s">
        <v>492</v>
      </c>
      <c r="AB114" s="152" t="s">
        <v>492</v>
      </c>
      <c r="AC114" s="152" t="s">
        <v>492</v>
      </c>
      <c r="AD114" s="152" t="s">
        <v>492</v>
      </c>
      <c r="AE114" s="152" t="s">
        <v>492</v>
      </c>
      <c r="AF114" s="152" t="s">
        <v>492</v>
      </c>
      <c r="AG114" s="152" t="s">
        <v>492</v>
      </c>
      <c r="AH114" s="152" t="s">
        <v>492</v>
      </c>
      <c r="AI114" s="152" t="s">
        <v>492</v>
      </c>
      <c r="AJ114" s="152" t="s">
        <v>492</v>
      </c>
      <c r="AK114" s="152" t="s">
        <v>492</v>
      </c>
      <c r="AL114" s="152" t="s">
        <v>492</v>
      </c>
      <c r="AM114" s="152" t="s">
        <v>492</v>
      </c>
      <c r="AN114" s="152" t="s">
        <v>492</v>
      </c>
      <c r="AO114" s="152" t="s">
        <v>492</v>
      </c>
      <c r="AP114" s="152" t="s">
        <v>492</v>
      </c>
      <c r="AQ114" s="152" t="s">
        <v>492</v>
      </c>
      <c r="AR114" s="152" t="s">
        <v>492</v>
      </c>
      <c r="AS114" s="152" t="s">
        <v>492</v>
      </c>
      <c r="AT114" s="152" t="s">
        <v>492</v>
      </c>
      <c r="AU114" s="152" t="s">
        <v>492</v>
      </c>
      <c r="AV114" s="152" t="s">
        <v>492</v>
      </c>
      <c r="AW114" s="152" t="s">
        <v>492</v>
      </c>
      <c r="AX114" s="152" t="s">
        <v>492</v>
      </c>
      <c r="AY114" s="152" t="s">
        <v>492</v>
      </c>
      <c r="AZ114" s="152" t="s">
        <v>492</v>
      </c>
      <c r="BA114" s="152" t="s">
        <v>492</v>
      </c>
      <c r="BB114" s="152" t="s">
        <v>492</v>
      </c>
      <c r="BC114" s="152" t="s">
        <v>492</v>
      </c>
      <c r="BD114" s="152" t="s">
        <v>492</v>
      </c>
      <c r="BE114" s="152" t="s">
        <v>492</v>
      </c>
      <c r="BF114" s="152" t="s">
        <v>492</v>
      </c>
      <c r="BG114" s="152" t="s">
        <v>492</v>
      </c>
      <c r="BH114" s="152" t="s">
        <v>492</v>
      </c>
      <c r="BI114" s="152" t="s">
        <v>492</v>
      </c>
      <c r="BJ114" s="152" t="s">
        <v>492</v>
      </c>
      <c r="BK114" s="152" t="s">
        <v>492</v>
      </c>
    </row>
    <row r="115" spans="1:63" ht="15.75" x14ac:dyDescent="0.25">
      <c r="A115" s="128" t="str">
        <f>В0228_1037000158513_02_0_69_!A116</f>
        <v>1.6</v>
      </c>
      <c r="B115" s="144" t="str">
        <f>В0228_1037000158513_02_0_69_!B116</f>
        <v>Экскаватор JСВ 4СХ</v>
      </c>
      <c r="C115" s="145" t="str">
        <f>В0228_1037000158513_02_0_69_!C116</f>
        <v>Е_0000007045</v>
      </c>
      <c r="D115" s="152" t="s">
        <v>492</v>
      </c>
      <c r="E115" s="152" t="s">
        <v>492</v>
      </c>
      <c r="F115" s="152" t="s">
        <v>492</v>
      </c>
      <c r="G115" s="152" t="s">
        <v>492</v>
      </c>
      <c r="H115" s="152" t="s">
        <v>492</v>
      </c>
      <c r="I115" s="152" t="s">
        <v>492</v>
      </c>
      <c r="J115" s="152" t="s">
        <v>492</v>
      </c>
      <c r="K115" s="152" t="s">
        <v>492</v>
      </c>
      <c r="L115" s="152" t="s">
        <v>492</v>
      </c>
      <c r="M115" s="152" t="s">
        <v>492</v>
      </c>
      <c r="N115" s="152" t="s">
        <v>492</v>
      </c>
      <c r="O115" s="152" t="s">
        <v>492</v>
      </c>
      <c r="P115" s="152" t="s">
        <v>492</v>
      </c>
      <c r="Q115" s="152" t="s">
        <v>492</v>
      </c>
      <c r="R115" s="152" t="s">
        <v>492</v>
      </c>
      <c r="S115" s="152" t="s">
        <v>492</v>
      </c>
      <c r="T115" s="152" t="s">
        <v>492</v>
      </c>
      <c r="U115" s="152" t="s">
        <v>492</v>
      </c>
      <c r="V115" s="152" t="s">
        <v>492</v>
      </c>
      <c r="W115" s="152" t="s">
        <v>492</v>
      </c>
      <c r="X115" s="152" t="s">
        <v>492</v>
      </c>
      <c r="Y115" s="152" t="s">
        <v>492</v>
      </c>
      <c r="Z115" s="152" t="s">
        <v>492</v>
      </c>
      <c r="AA115" s="152" t="s">
        <v>492</v>
      </c>
      <c r="AB115" s="152" t="s">
        <v>492</v>
      </c>
      <c r="AC115" s="152" t="s">
        <v>492</v>
      </c>
      <c r="AD115" s="152" t="s">
        <v>492</v>
      </c>
      <c r="AE115" s="152" t="s">
        <v>492</v>
      </c>
      <c r="AF115" s="152" t="s">
        <v>492</v>
      </c>
      <c r="AG115" s="152" t="s">
        <v>492</v>
      </c>
      <c r="AH115" s="152" t="s">
        <v>492</v>
      </c>
      <c r="AI115" s="152" t="s">
        <v>492</v>
      </c>
      <c r="AJ115" s="152" t="s">
        <v>492</v>
      </c>
      <c r="AK115" s="152" t="s">
        <v>492</v>
      </c>
      <c r="AL115" s="152" t="s">
        <v>492</v>
      </c>
      <c r="AM115" s="152" t="s">
        <v>492</v>
      </c>
      <c r="AN115" s="152" t="s">
        <v>492</v>
      </c>
      <c r="AO115" s="152" t="s">
        <v>492</v>
      </c>
      <c r="AP115" s="152" t="s">
        <v>492</v>
      </c>
      <c r="AQ115" s="152" t="s">
        <v>492</v>
      </c>
      <c r="AR115" s="152" t="s">
        <v>492</v>
      </c>
      <c r="AS115" s="152" t="s">
        <v>492</v>
      </c>
      <c r="AT115" s="152" t="s">
        <v>492</v>
      </c>
      <c r="AU115" s="152" t="s">
        <v>492</v>
      </c>
      <c r="AV115" s="152" t="s">
        <v>492</v>
      </c>
      <c r="AW115" s="152" t="s">
        <v>492</v>
      </c>
      <c r="AX115" s="152" t="s">
        <v>492</v>
      </c>
      <c r="AY115" s="152" t="s">
        <v>492</v>
      </c>
      <c r="AZ115" s="152" t="s">
        <v>492</v>
      </c>
      <c r="BA115" s="152" t="s">
        <v>492</v>
      </c>
      <c r="BB115" s="152" t="s">
        <v>492</v>
      </c>
      <c r="BC115" s="152" t="s">
        <v>492</v>
      </c>
      <c r="BD115" s="152" t="s">
        <v>492</v>
      </c>
      <c r="BE115" s="152" t="s">
        <v>492</v>
      </c>
      <c r="BF115" s="152" t="s">
        <v>492</v>
      </c>
      <c r="BG115" s="152" t="s">
        <v>492</v>
      </c>
      <c r="BH115" s="152" t="s">
        <v>492</v>
      </c>
      <c r="BI115" s="152" t="s">
        <v>492</v>
      </c>
      <c r="BJ115" s="152" t="s">
        <v>492</v>
      </c>
      <c r="BK115" s="152" t="s">
        <v>492</v>
      </c>
    </row>
    <row r="116" spans="1:63" ht="47.25" x14ac:dyDescent="0.25">
      <c r="A116" s="128" t="str">
        <f>В0228_1037000158513_02_0_69_!A117</f>
        <v>1.6</v>
      </c>
      <c r="B116" s="144" t="str">
        <f>В0228_1037000158513_02_0_69_!B117</f>
        <v>Приобретение Грузового бортового с манипулятором, грузоподъем. 7 т, кузов 9,5 м.</v>
      </c>
      <c r="C116" s="145" t="str">
        <f>В0228_1037000158513_02_0_69_!C117</f>
        <v>Е_0000007047</v>
      </c>
      <c r="D116" s="152" t="s">
        <v>492</v>
      </c>
      <c r="E116" s="152" t="s">
        <v>492</v>
      </c>
      <c r="F116" s="152" t="s">
        <v>492</v>
      </c>
      <c r="G116" s="152" t="s">
        <v>492</v>
      </c>
      <c r="H116" s="152" t="s">
        <v>492</v>
      </c>
      <c r="I116" s="152" t="s">
        <v>492</v>
      </c>
      <c r="J116" s="152" t="s">
        <v>492</v>
      </c>
      <c r="K116" s="152" t="s">
        <v>492</v>
      </c>
      <c r="L116" s="152" t="s">
        <v>492</v>
      </c>
      <c r="M116" s="152" t="s">
        <v>492</v>
      </c>
      <c r="N116" s="152" t="s">
        <v>492</v>
      </c>
      <c r="O116" s="152" t="s">
        <v>492</v>
      </c>
      <c r="P116" s="152" t="s">
        <v>492</v>
      </c>
      <c r="Q116" s="152" t="s">
        <v>492</v>
      </c>
      <c r="R116" s="152" t="s">
        <v>492</v>
      </c>
      <c r="S116" s="152" t="s">
        <v>492</v>
      </c>
      <c r="T116" s="152" t="s">
        <v>492</v>
      </c>
      <c r="U116" s="152" t="s">
        <v>492</v>
      </c>
      <c r="V116" s="152" t="s">
        <v>492</v>
      </c>
      <c r="W116" s="152" t="s">
        <v>492</v>
      </c>
      <c r="X116" s="152" t="s">
        <v>492</v>
      </c>
      <c r="Y116" s="152" t="s">
        <v>492</v>
      </c>
      <c r="Z116" s="152" t="s">
        <v>492</v>
      </c>
      <c r="AA116" s="152" t="s">
        <v>492</v>
      </c>
      <c r="AB116" s="152" t="s">
        <v>492</v>
      </c>
      <c r="AC116" s="152" t="s">
        <v>492</v>
      </c>
      <c r="AD116" s="152" t="s">
        <v>492</v>
      </c>
      <c r="AE116" s="152" t="s">
        <v>492</v>
      </c>
      <c r="AF116" s="152" t="s">
        <v>492</v>
      </c>
      <c r="AG116" s="152" t="s">
        <v>492</v>
      </c>
      <c r="AH116" s="152" t="s">
        <v>492</v>
      </c>
      <c r="AI116" s="152" t="s">
        <v>492</v>
      </c>
      <c r="AJ116" s="152" t="s">
        <v>492</v>
      </c>
      <c r="AK116" s="152" t="s">
        <v>492</v>
      </c>
      <c r="AL116" s="152" t="s">
        <v>492</v>
      </c>
      <c r="AM116" s="152" t="s">
        <v>492</v>
      </c>
      <c r="AN116" s="152" t="s">
        <v>492</v>
      </c>
      <c r="AO116" s="152" t="s">
        <v>492</v>
      </c>
      <c r="AP116" s="152" t="s">
        <v>492</v>
      </c>
      <c r="AQ116" s="152" t="s">
        <v>492</v>
      </c>
      <c r="AR116" s="152" t="s">
        <v>492</v>
      </c>
      <c r="AS116" s="152" t="s">
        <v>492</v>
      </c>
      <c r="AT116" s="152" t="s">
        <v>492</v>
      </c>
      <c r="AU116" s="152" t="s">
        <v>492</v>
      </c>
      <c r="AV116" s="152" t="s">
        <v>492</v>
      </c>
      <c r="AW116" s="152" t="s">
        <v>492</v>
      </c>
      <c r="AX116" s="152" t="s">
        <v>492</v>
      </c>
      <c r="AY116" s="152" t="s">
        <v>492</v>
      </c>
      <c r="AZ116" s="152" t="s">
        <v>492</v>
      </c>
      <c r="BA116" s="152" t="s">
        <v>492</v>
      </c>
      <c r="BB116" s="152" t="s">
        <v>492</v>
      </c>
      <c r="BC116" s="152" t="s">
        <v>492</v>
      </c>
      <c r="BD116" s="152" t="s">
        <v>492</v>
      </c>
      <c r="BE116" s="152" t="s">
        <v>492</v>
      </c>
      <c r="BF116" s="152" t="s">
        <v>492</v>
      </c>
      <c r="BG116" s="152" t="s">
        <v>492</v>
      </c>
      <c r="BH116" s="152" t="s">
        <v>492</v>
      </c>
      <c r="BI116" s="152" t="s">
        <v>492</v>
      </c>
      <c r="BJ116" s="152" t="s">
        <v>492</v>
      </c>
      <c r="BK116" s="152" t="s">
        <v>492</v>
      </c>
    </row>
    <row r="117" spans="1:63" ht="47.25" x14ac:dyDescent="0.25">
      <c r="A117" s="128" t="str">
        <f>В0228_1037000158513_02_0_69_!A118</f>
        <v>1.6</v>
      </c>
      <c r="B117" s="144" t="str">
        <f>В0228_1037000158513_02_0_69_!B118</f>
        <v>Приобретение Комплекса ГНБ Vermeer D9х13 в т.ч. смесительная установка</v>
      </c>
      <c r="C117" s="145" t="str">
        <f>В0228_1037000158513_02_0_69_!C118</f>
        <v>Е_0000007048</v>
      </c>
      <c r="D117" s="152"/>
      <c r="E117" s="152"/>
      <c r="F117" s="152"/>
      <c r="G117" s="152"/>
      <c r="H117" s="152"/>
      <c r="I117" s="152"/>
      <c r="J117" s="152"/>
      <c r="K117" s="152"/>
      <c r="L117" s="152"/>
      <c r="M117" s="152"/>
      <c r="N117" s="152"/>
      <c r="O117" s="152"/>
      <c r="P117" s="152"/>
      <c r="Q117" s="152"/>
      <c r="R117" s="152"/>
      <c r="S117" s="152"/>
      <c r="T117" s="152"/>
      <c r="U117" s="152"/>
      <c r="V117" s="152"/>
      <c r="W117" s="152"/>
      <c r="X117" s="152"/>
      <c r="Y117" s="152"/>
      <c r="Z117" s="152"/>
      <c r="AA117" s="152"/>
      <c r="AB117" s="152"/>
      <c r="AC117" s="152"/>
      <c r="AD117" s="152"/>
      <c r="AE117" s="152"/>
      <c r="AF117" s="152"/>
      <c r="AG117" s="152"/>
      <c r="AH117" s="152"/>
      <c r="AI117" s="152"/>
      <c r="AJ117" s="152"/>
      <c r="AK117" s="152"/>
      <c r="AL117" s="152"/>
      <c r="AM117" s="152"/>
      <c r="AN117" s="152"/>
      <c r="AO117" s="152"/>
      <c r="AP117" s="152"/>
      <c r="AQ117" s="152"/>
      <c r="AR117" s="152"/>
      <c r="AS117" s="152"/>
      <c r="AT117" s="152"/>
      <c r="AU117" s="152"/>
      <c r="AV117" s="152"/>
      <c r="AW117" s="152"/>
      <c r="AX117" s="152"/>
      <c r="AY117" s="152"/>
      <c r="AZ117" s="152"/>
      <c r="BA117" s="152"/>
      <c r="BB117" s="152"/>
      <c r="BC117" s="152"/>
      <c r="BD117" s="152"/>
      <c r="BE117" s="152"/>
      <c r="BF117" s="152"/>
      <c r="BG117" s="152"/>
      <c r="BH117" s="152"/>
      <c r="BI117" s="152"/>
      <c r="BJ117" s="152"/>
      <c r="BK117" s="152"/>
    </row>
    <row r="118" spans="1:63" ht="47.25" x14ac:dyDescent="0.25">
      <c r="A118" s="128" t="str">
        <f>В0228_1037000158513_02_0_69_!A119</f>
        <v>1.6</v>
      </c>
      <c r="B118" s="144" t="str">
        <f>В0228_1037000158513_02_0_69_!B119</f>
        <v>Приобретение Прицепа низкорамного для транспортировки ГНБ грузоподъемность 8-10т.</v>
      </c>
      <c r="C118" s="145" t="str">
        <f>В0228_1037000158513_02_0_69_!C119</f>
        <v>Е_0000007049</v>
      </c>
      <c r="D118" s="152"/>
      <c r="E118" s="152"/>
      <c r="F118" s="152"/>
      <c r="G118" s="152"/>
      <c r="H118" s="152"/>
      <c r="I118" s="152"/>
      <c r="J118" s="152"/>
      <c r="K118" s="152"/>
      <c r="L118" s="152"/>
      <c r="M118" s="152"/>
      <c r="N118" s="152"/>
      <c r="O118" s="152"/>
      <c r="P118" s="152"/>
      <c r="Q118" s="152"/>
      <c r="R118" s="152"/>
      <c r="S118" s="152"/>
      <c r="T118" s="152"/>
      <c r="U118" s="152"/>
      <c r="V118" s="152"/>
      <c r="W118" s="152"/>
      <c r="X118" s="152"/>
      <c r="Y118" s="152"/>
      <c r="Z118" s="152"/>
      <c r="AA118" s="152"/>
      <c r="AB118" s="152"/>
      <c r="AC118" s="152"/>
      <c r="AD118" s="152"/>
      <c r="AE118" s="152"/>
      <c r="AF118" s="152"/>
      <c r="AG118" s="152"/>
      <c r="AH118" s="152"/>
      <c r="AI118" s="152"/>
      <c r="AJ118" s="152"/>
      <c r="AK118" s="152"/>
      <c r="AL118" s="152"/>
      <c r="AM118" s="152"/>
      <c r="AN118" s="152"/>
      <c r="AO118" s="152"/>
      <c r="AP118" s="152"/>
      <c r="AQ118" s="152"/>
      <c r="AR118" s="152"/>
      <c r="AS118" s="152"/>
      <c r="AT118" s="152"/>
      <c r="AU118" s="152"/>
      <c r="AV118" s="152"/>
      <c r="AW118" s="152"/>
      <c r="AX118" s="152"/>
      <c r="AY118" s="152"/>
      <c r="AZ118" s="152"/>
      <c r="BA118" s="152"/>
      <c r="BB118" s="152"/>
      <c r="BC118" s="152"/>
      <c r="BD118" s="152"/>
      <c r="BE118" s="152"/>
      <c r="BF118" s="152"/>
      <c r="BG118" s="152"/>
      <c r="BH118" s="152"/>
      <c r="BI118" s="152"/>
      <c r="BJ118" s="152"/>
      <c r="BK118" s="152"/>
    </row>
    <row r="119" spans="1:63" ht="31.5" x14ac:dyDescent="0.25">
      <c r="A119" s="128" t="str">
        <f>В0228_1037000158513_02_0_69_!A120</f>
        <v>1.6</v>
      </c>
      <c r="B119" s="144" t="str">
        <f>В0228_1037000158513_02_0_69_!B120</f>
        <v>Приобретение Электролаборатории на базе автомобиля Газель (4х4)</v>
      </c>
      <c r="C119" s="145" t="str">
        <f>В0228_1037000158513_02_0_69_!C120</f>
        <v>Е_0000007050</v>
      </c>
      <c r="D119" s="152" t="s">
        <v>492</v>
      </c>
      <c r="E119" s="152" t="s">
        <v>492</v>
      </c>
      <c r="F119" s="152" t="s">
        <v>492</v>
      </c>
      <c r="G119" s="152" t="s">
        <v>492</v>
      </c>
      <c r="H119" s="152" t="s">
        <v>492</v>
      </c>
      <c r="I119" s="152" t="s">
        <v>492</v>
      </c>
      <c r="J119" s="152" t="s">
        <v>492</v>
      </c>
      <c r="K119" s="152" t="s">
        <v>492</v>
      </c>
      <c r="L119" s="152" t="s">
        <v>492</v>
      </c>
      <c r="M119" s="152" t="s">
        <v>492</v>
      </c>
      <c r="N119" s="152" t="s">
        <v>492</v>
      </c>
      <c r="O119" s="152" t="s">
        <v>492</v>
      </c>
      <c r="P119" s="152" t="s">
        <v>492</v>
      </c>
      <c r="Q119" s="152" t="s">
        <v>492</v>
      </c>
      <c r="R119" s="152" t="s">
        <v>492</v>
      </c>
      <c r="S119" s="152" t="s">
        <v>492</v>
      </c>
      <c r="T119" s="152" t="s">
        <v>492</v>
      </c>
      <c r="U119" s="152" t="s">
        <v>492</v>
      </c>
      <c r="V119" s="152" t="s">
        <v>492</v>
      </c>
      <c r="W119" s="152" t="s">
        <v>492</v>
      </c>
      <c r="X119" s="152" t="s">
        <v>492</v>
      </c>
      <c r="Y119" s="152" t="s">
        <v>492</v>
      </c>
      <c r="Z119" s="152" t="s">
        <v>492</v>
      </c>
      <c r="AA119" s="152" t="s">
        <v>492</v>
      </c>
      <c r="AB119" s="152" t="s">
        <v>492</v>
      </c>
      <c r="AC119" s="152" t="s">
        <v>492</v>
      </c>
      <c r="AD119" s="152" t="s">
        <v>492</v>
      </c>
      <c r="AE119" s="152" t="s">
        <v>492</v>
      </c>
      <c r="AF119" s="152" t="s">
        <v>492</v>
      </c>
      <c r="AG119" s="152" t="s">
        <v>492</v>
      </c>
      <c r="AH119" s="152" t="s">
        <v>492</v>
      </c>
      <c r="AI119" s="152" t="s">
        <v>492</v>
      </c>
      <c r="AJ119" s="152" t="s">
        <v>492</v>
      </c>
      <c r="AK119" s="152" t="s">
        <v>492</v>
      </c>
      <c r="AL119" s="152" t="s">
        <v>492</v>
      </c>
      <c r="AM119" s="152" t="s">
        <v>492</v>
      </c>
      <c r="AN119" s="152" t="s">
        <v>492</v>
      </c>
      <c r="AO119" s="152" t="s">
        <v>492</v>
      </c>
      <c r="AP119" s="152" t="s">
        <v>492</v>
      </c>
      <c r="AQ119" s="152" t="s">
        <v>492</v>
      </c>
      <c r="AR119" s="152" t="s">
        <v>492</v>
      </c>
      <c r="AS119" s="152" t="s">
        <v>492</v>
      </c>
      <c r="AT119" s="152" t="s">
        <v>492</v>
      </c>
      <c r="AU119" s="152" t="s">
        <v>492</v>
      </c>
      <c r="AV119" s="152" t="s">
        <v>492</v>
      </c>
      <c r="AW119" s="152" t="s">
        <v>492</v>
      </c>
      <c r="AX119" s="152" t="s">
        <v>492</v>
      </c>
      <c r="AY119" s="152" t="s">
        <v>492</v>
      </c>
      <c r="AZ119" s="152" t="s">
        <v>492</v>
      </c>
      <c r="BA119" s="152" t="s">
        <v>492</v>
      </c>
      <c r="BB119" s="152" t="s">
        <v>492</v>
      </c>
      <c r="BC119" s="152" t="s">
        <v>492</v>
      </c>
      <c r="BD119" s="152" t="s">
        <v>492</v>
      </c>
      <c r="BE119" s="152" t="s">
        <v>492</v>
      </c>
      <c r="BF119" s="152" t="s">
        <v>492</v>
      </c>
      <c r="BG119" s="152" t="s">
        <v>492</v>
      </c>
      <c r="BH119" s="152" t="s">
        <v>492</v>
      </c>
      <c r="BI119" s="152" t="s">
        <v>492</v>
      </c>
      <c r="BJ119" s="152" t="s">
        <v>492</v>
      </c>
      <c r="BK119" s="152" t="s">
        <v>492</v>
      </c>
    </row>
    <row r="120" spans="1:63" ht="31.5" x14ac:dyDescent="0.25">
      <c r="A120" s="128" t="str">
        <f>В0228_1037000158513_02_0_69_!A121</f>
        <v>1.6</v>
      </c>
      <c r="B120" s="144" t="str">
        <f>В0228_1037000158513_02_0_69_!B121</f>
        <v>Приобретение Ножниц гильотинных SB-12/2500</v>
      </c>
      <c r="C120" s="145" t="str">
        <f>В0228_1037000158513_02_0_69_!C121</f>
        <v>Е_0000007051</v>
      </c>
      <c r="D120" s="152" t="s">
        <v>492</v>
      </c>
      <c r="E120" s="152" t="s">
        <v>492</v>
      </c>
      <c r="F120" s="152" t="s">
        <v>492</v>
      </c>
      <c r="G120" s="152" t="s">
        <v>492</v>
      </c>
      <c r="H120" s="152" t="s">
        <v>492</v>
      </c>
      <c r="I120" s="152" t="s">
        <v>492</v>
      </c>
      <c r="J120" s="152" t="s">
        <v>492</v>
      </c>
      <c r="K120" s="152" t="s">
        <v>492</v>
      </c>
      <c r="L120" s="152" t="s">
        <v>492</v>
      </c>
      <c r="M120" s="152" t="s">
        <v>492</v>
      </c>
      <c r="N120" s="152" t="s">
        <v>492</v>
      </c>
      <c r="O120" s="152" t="s">
        <v>492</v>
      </c>
      <c r="P120" s="152" t="s">
        <v>492</v>
      </c>
      <c r="Q120" s="152" t="s">
        <v>492</v>
      </c>
      <c r="R120" s="152" t="s">
        <v>492</v>
      </c>
      <c r="S120" s="152" t="s">
        <v>492</v>
      </c>
      <c r="T120" s="152" t="s">
        <v>492</v>
      </c>
      <c r="U120" s="152" t="s">
        <v>492</v>
      </c>
      <c r="V120" s="152" t="s">
        <v>492</v>
      </c>
      <c r="W120" s="152" t="s">
        <v>492</v>
      </c>
      <c r="X120" s="152" t="s">
        <v>492</v>
      </c>
      <c r="Y120" s="152" t="s">
        <v>492</v>
      </c>
      <c r="Z120" s="152" t="s">
        <v>492</v>
      </c>
      <c r="AA120" s="152" t="s">
        <v>492</v>
      </c>
      <c r="AB120" s="152" t="s">
        <v>492</v>
      </c>
      <c r="AC120" s="152" t="s">
        <v>492</v>
      </c>
      <c r="AD120" s="152" t="s">
        <v>492</v>
      </c>
      <c r="AE120" s="152" t="s">
        <v>492</v>
      </c>
      <c r="AF120" s="152" t="s">
        <v>492</v>
      </c>
      <c r="AG120" s="152" t="s">
        <v>492</v>
      </c>
      <c r="AH120" s="152" t="s">
        <v>492</v>
      </c>
      <c r="AI120" s="152" t="s">
        <v>492</v>
      </c>
      <c r="AJ120" s="152" t="s">
        <v>492</v>
      </c>
      <c r="AK120" s="152" t="s">
        <v>492</v>
      </c>
      <c r="AL120" s="152" t="s">
        <v>492</v>
      </c>
      <c r="AM120" s="152" t="s">
        <v>492</v>
      </c>
      <c r="AN120" s="152" t="s">
        <v>492</v>
      </c>
      <c r="AO120" s="152" t="s">
        <v>492</v>
      </c>
      <c r="AP120" s="152" t="s">
        <v>492</v>
      </c>
      <c r="AQ120" s="152" t="s">
        <v>492</v>
      </c>
      <c r="AR120" s="152" t="s">
        <v>492</v>
      </c>
      <c r="AS120" s="152" t="s">
        <v>492</v>
      </c>
      <c r="AT120" s="152" t="s">
        <v>492</v>
      </c>
      <c r="AU120" s="152" t="s">
        <v>492</v>
      </c>
      <c r="AV120" s="152" t="s">
        <v>492</v>
      </c>
      <c r="AW120" s="152" t="s">
        <v>492</v>
      </c>
      <c r="AX120" s="152" t="s">
        <v>492</v>
      </c>
      <c r="AY120" s="152" t="s">
        <v>492</v>
      </c>
      <c r="AZ120" s="152" t="s">
        <v>492</v>
      </c>
      <c r="BA120" s="152" t="s">
        <v>492</v>
      </c>
      <c r="BB120" s="152" t="s">
        <v>492</v>
      </c>
      <c r="BC120" s="152" t="s">
        <v>492</v>
      </c>
      <c r="BD120" s="152" t="s">
        <v>492</v>
      </c>
      <c r="BE120" s="152" t="s">
        <v>492</v>
      </c>
      <c r="BF120" s="152" t="s">
        <v>492</v>
      </c>
      <c r="BG120" s="152" t="s">
        <v>492</v>
      </c>
      <c r="BH120" s="152" t="s">
        <v>492</v>
      </c>
      <c r="BI120" s="152" t="s">
        <v>492</v>
      </c>
      <c r="BJ120" s="152" t="s">
        <v>492</v>
      </c>
      <c r="BK120" s="152" t="s">
        <v>492</v>
      </c>
    </row>
    <row r="121" spans="1:63" ht="31.5" x14ac:dyDescent="0.25">
      <c r="A121" s="128" t="str">
        <f>В0228_1037000158513_02_0_69_!A122</f>
        <v>1.6</v>
      </c>
      <c r="B121" s="144" t="str">
        <f>В0228_1037000158513_02_0_69_!B122</f>
        <v>Приобретение электронного тахеометра</v>
      </c>
      <c r="C121" s="145" t="str">
        <f>В0228_1037000158513_02_0_69_!C122</f>
        <v>Е_0000007052</v>
      </c>
      <c r="D121" s="152" t="s">
        <v>492</v>
      </c>
      <c r="E121" s="152" t="s">
        <v>492</v>
      </c>
      <c r="F121" s="152" t="s">
        <v>492</v>
      </c>
      <c r="G121" s="152" t="s">
        <v>492</v>
      </c>
      <c r="H121" s="152" t="s">
        <v>492</v>
      </c>
      <c r="I121" s="152" t="s">
        <v>492</v>
      </c>
      <c r="J121" s="152" t="s">
        <v>492</v>
      </c>
      <c r="K121" s="152" t="s">
        <v>492</v>
      </c>
      <c r="L121" s="152" t="s">
        <v>492</v>
      </c>
      <c r="M121" s="152" t="s">
        <v>492</v>
      </c>
      <c r="N121" s="152" t="s">
        <v>492</v>
      </c>
      <c r="O121" s="152" t="s">
        <v>492</v>
      </c>
      <c r="P121" s="152" t="s">
        <v>492</v>
      </c>
      <c r="Q121" s="152" t="s">
        <v>492</v>
      </c>
      <c r="R121" s="152" t="s">
        <v>492</v>
      </c>
      <c r="S121" s="152" t="s">
        <v>492</v>
      </c>
      <c r="T121" s="152" t="s">
        <v>492</v>
      </c>
      <c r="U121" s="152" t="s">
        <v>492</v>
      </c>
      <c r="V121" s="152" t="s">
        <v>492</v>
      </c>
      <c r="W121" s="152" t="s">
        <v>492</v>
      </c>
      <c r="X121" s="152" t="s">
        <v>492</v>
      </c>
      <c r="Y121" s="152" t="s">
        <v>492</v>
      </c>
      <c r="Z121" s="152" t="s">
        <v>492</v>
      </c>
      <c r="AA121" s="152" t="s">
        <v>492</v>
      </c>
      <c r="AB121" s="152" t="s">
        <v>492</v>
      </c>
      <c r="AC121" s="152" t="s">
        <v>492</v>
      </c>
      <c r="AD121" s="152" t="s">
        <v>492</v>
      </c>
      <c r="AE121" s="152" t="s">
        <v>492</v>
      </c>
      <c r="AF121" s="152" t="s">
        <v>492</v>
      </c>
      <c r="AG121" s="152" t="s">
        <v>492</v>
      </c>
      <c r="AH121" s="152" t="s">
        <v>492</v>
      </c>
      <c r="AI121" s="152" t="s">
        <v>492</v>
      </c>
      <c r="AJ121" s="152" t="s">
        <v>492</v>
      </c>
      <c r="AK121" s="152" t="s">
        <v>492</v>
      </c>
      <c r="AL121" s="152" t="s">
        <v>492</v>
      </c>
      <c r="AM121" s="152" t="s">
        <v>492</v>
      </c>
      <c r="AN121" s="152" t="s">
        <v>492</v>
      </c>
      <c r="AO121" s="152" t="s">
        <v>492</v>
      </c>
      <c r="AP121" s="152" t="s">
        <v>492</v>
      </c>
      <c r="AQ121" s="152" t="s">
        <v>492</v>
      </c>
      <c r="AR121" s="152" t="s">
        <v>492</v>
      </c>
      <c r="AS121" s="152" t="s">
        <v>492</v>
      </c>
      <c r="AT121" s="152" t="s">
        <v>492</v>
      </c>
      <c r="AU121" s="152" t="s">
        <v>492</v>
      </c>
      <c r="AV121" s="152" t="s">
        <v>492</v>
      </c>
      <c r="AW121" s="152" t="s">
        <v>492</v>
      </c>
      <c r="AX121" s="152" t="s">
        <v>492</v>
      </c>
      <c r="AY121" s="152" t="s">
        <v>492</v>
      </c>
      <c r="AZ121" s="152" t="s">
        <v>492</v>
      </c>
      <c r="BA121" s="152" t="s">
        <v>492</v>
      </c>
      <c r="BB121" s="152" t="s">
        <v>492</v>
      </c>
      <c r="BC121" s="152" t="s">
        <v>492</v>
      </c>
      <c r="BD121" s="152" t="s">
        <v>492</v>
      </c>
      <c r="BE121" s="152" t="s">
        <v>492</v>
      </c>
      <c r="BF121" s="152" t="s">
        <v>492</v>
      </c>
      <c r="BG121" s="152" t="s">
        <v>492</v>
      </c>
      <c r="BH121" s="152" t="s">
        <v>492</v>
      </c>
      <c r="BI121" s="152" t="s">
        <v>492</v>
      </c>
      <c r="BJ121" s="152" t="s">
        <v>492</v>
      </c>
      <c r="BK121" s="152" t="s">
        <v>492</v>
      </c>
    </row>
    <row r="122" spans="1:63" ht="31.5" x14ac:dyDescent="0.25">
      <c r="A122" s="128" t="str">
        <f>В0228_1037000158513_02_0_69_!A123</f>
        <v>1.6</v>
      </c>
      <c r="B122" s="144" t="str">
        <f>В0228_1037000158513_02_0_69_!B123</f>
        <v>Приобретение Бортового автомобиля</v>
      </c>
      <c r="C122" s="145" t="str">
        <f>В0228_1037000158513_02_0_69_!C123</f>
        <v>Е_0000007053</v>
      </c>
      <c r="D122" s="152"/>
      <c r="E122" s="152"/>
      <c r="F122" s="152"/>
      <c r="G122" s="152"/>
      <c r="H122" s="152"/>
      <c r="I122" s="152"/>
      <c r="J122" s="152"/>
      <c r="K122" s="152"/>
      <c r="L122" s="152"/>
      <c r="M122" s="152"/>
      <c r="N122" s="152"/>
      <c r="O122" s="152"/>
      <c r="P122" s="152"/>
      <c r="Q122" s="152"/>
      <c r="R122" s="152"/>
      <c r="S122" s="152"/>
      <c r="T122" s="152"/>
      <c r="U122" s="152"/>
      <c r="V122" s="152"/>
      <c r="W122" s="152"/>
      <c r="X122" s="152"/>
      <c r="Y122" s="152"/>
      <c r="Z122" s="152"/>
      <c r="AA122" s="152"/>
      <c r="AB122" s="152"/>
      <c r="AC122" s="152"/>
      <c r="AD122" s="152"/>
      <c r="AE122" s="152"/>
      <c r="AF122" s="152"/>
      <c r="AG122" s="152"/>
      <c r="AH122" s="152"/>
      <c r="AI122" s="152"/>
      <c r="AJ122" s="152"/>
      <c r="AK122" s="152"/>
      <c r="AL122" s="152"/>
      <c r="AM122" s="152"/>
      <c r="AN122" s="152"/>
      <c r="AO122" s="152"/>
      <c r="AP122" s="152"/>
      <c r="AQ122" s="152"/>
      <c r="AR122" s="152"/>
      <c r="AS122" s="152"/>
      <c r="AT122" s="152"/>
      <c r="AU122" s="152"/>
      <c r="AV122" s="152"/>
      <c r="AW122" s="152"/>
      <c r="AX122" s="152"/>
      <c r="AY122" s="152"/>
      <c r="AZ122" s="152"/>
      <c r="BA122" s="152"/>
      <c r="BB122" s="152"/>
      <c r="BC122" s="152"/>
      <c r="BD122" s="152"/>
      <c r="BE122" s="152"/>
      <c r="BF122" s="152"/>
      <c r="BG122" s="152"/>
      <c r="BH122" s="152"/>
      <c r="BI122" s="152"/>
      <c r="BJ122" s="152"/>
      <c r="BK122" s="152"/>
    </row>
    <row r="123" spans="1:63" ht="31.5" x14ac:dyDescent="0.25">
      <c r="A123" s="128" t="str">
        <f>В0228_1037000158513_02_0_69_!A124</f>
        <v>1.6</v>
      </c>
      <c r="B123" s="144" t="str">
        <f>В0228_1037000158513_02_0_69_!B124</f>
        <v>Приобретение Бригадного автомобиля</v>
      </c>
      <c r="C123" s="145" t="str">
        <f>В0228_1037000158513_02_0_69_!C124</f>
        <v>Е_0000007054</v>
      </c>
      <c r="D123" s="152"/>
      <c r="E123" s="152"/>
      <c r="F123" s="152"/>
      <c r="G123" s="152"/>
      <c r="H123" s="152"/>
      <c r="I123" s="152"/>
      <c r="J123" s="152"/>
      <c r="K123" s="152"/>
      <c r="L123" s="152"/>
      <c r="M123" s="152"/>
      <c r="N123" s="152"/>
      <c r="O123" s="152"/>
      <c r="P123" s="152"/>
      <c r="Q123" s="152"/>
      <c r="R123" s="152"/>
      <c r="S123" s="152"/>
      <c r="T123" s="152"/>
      <c r="U123" s="152"/>
      <c r="V123" s="152"/>
      <c r="W123" s="152"/>
      <c r="X123" s="152"/>
      <c r="Y123" s="152"/>
      <c r="Z123" s="152"/>
      <c r="AA123" s="152"/>
      <c r="AB123" s="152"/>
      <c r="AC123" s="152"/>
      <c r="AD123" s="152"/>
      <c r="AE123" s="152"/>
      <c r="AF123" s="152"/>
      <c r="AG123" s="152"/>
      <c r="AH123" s="152"/>
      <c r="AI123" s="152"/>
      <c r="AJ123" s="152"/>
      <c r="AK123" s="152"/>
      <c r="AL123" s="152"/>
      <c r="AM123" s="152"/>
      <c r="AN123" s="152"/>
      <c r="AO123" s="152"/>
      <c r="AP123" s="152"/>
      <c r="AQ123" s="152"/>
      <c r="AR123" s="152"/>
      <c r="AS123" s="152"/>
      <c r="AT123" s="152"/>
      <c r="AU123" s="152"/>
      <c r="AV123" s="152"/>
      <c r="AW123" s="152"/>
      <c r="AX123" s="152"/>
      <c r="AY123" s="152"/>
      <c r="AZ123" s="152"/>
      <c r="BA123" s="152"/>
      <c r="BB123" s="152"/>
      <c r="BC123" s="152"/>
      <c r="BD123" s="152"/>
      <c r="BE123" s="152"/>
      <c r="BF123" s="152"/>
      <c r="BG123" s="152"/>
      <c r="BH123" s="152"/>
      <c r="BI123" s="152"/>
      <c r="BJ123" s="152"/>
      <c r="BK123" s="152"/>
    </row>
    <row r="124" spans="1:63" ht="31.5" x14ac:dyDescent="0.25">
      <c r="A124" s="128" t="str">
        <f>В0228_1037000158513_02_0_69_!A125</f>
        <v>1.6</v>
      </c>
      <c r="B124" s="144" t="str">
        <f>В0228_1037000158513_02_0_69_!B125</f>
        <v>Приобретение Легкового полноприводного автомобиля</v>
      </c>
      <c r="C124" s="145" t="str">
        <f>В0228_1037000158513_02_0_69_!C125</f>
        <v>Е_0000007055</v>
      </c>
      <c r="D124" s="152"/>
      <c r="E124" s="152"/>
      <c r="F124" s="152"/>
      <c r="G124" s="152"/>
      <c r="H124" s="152"/>
      <c r="I124" s="152"/>
      <c r="J124" s="152"/>
      <c r="K124" s="152"/>
      <c r="L124" s="152"/>
      <c r="M124" s="152"/>
      <c r="N124" s="152"/>
      <c r="O124" s="152"/>
      <c r="P124" s="152"/>
      <c r="Q124" s="152"/>
      <c r="R124" s="152"/>
      <c r="S124" s="152"/>
      <c r="T124" s="152"/>
      <c r="U124" s="152"/>
      <c r="V124" s="152"/>
      <c r="W124" s="152"/>
      <c r="X124" s="152"/>
      <c r="Y124" s="152"/>
      <c r="Z124" s="152"/>
      <c r="AA124" s="152"/>
      <c r="AB124" s="152"/>
      <c r="AC124" s="152"/>
      <c r="AD124" s="152"/>
      <c r="AE124" s="152"/>
      <c r="AF124" s="152"/>
      <c r="AG124" s="152"/>
      <c r="AH124" s="152"/>
      <c r="AI124" s="152"/>
      <c r="AJ124" s="152"/>
      <c r="AK124" s="152"/>
      <c r="AL124" s="152"/>
      <c r="AM124" s="152"/>
      <c r="AN124" s="152"/>
      <c r="AO124" s="152"/>
      <c r="AP124" s="152"/>
      <c r="AQ124" s="152"/>
      <c r="AR124" s="152"/>
      <c r="AS124" s="152"/>
      <c r="AT124" s="152"/>
      <c r="AU124" s="152"/>
      <c r="AV124" s="152"/>
      <c r="AW124" s="152"/>
      <c r="AX124" s="152"/>
      <c r="AY124" s="152"/>
      <c r="AZ124" s="152"/>
      <c r="BA124" s="152"/>
      <c r="BB124" s="152"/>
      <c r="BC124" s="152"/>
      <c r="BD124" s="152"/>
      <c r="BE124" s="152"/>
      <c r="BF124" s="152"/>
      <c r="BG124" s="152"/>
      <c r="BH124" s="152"/>
      <c r="BI124" s="152"/>
      <c r="BJ124" s="152"/>
      <c r="BK124" s="152"/>
    </row>
    <row r="125" spans="1:63" ht="15.75" x14ac:dyDescent="0.25">
      <c r="A125" s="128" t="str">
        <f>В0228_1037000158513_02_0_69_!A126</f>
        <v>1.6</v>
      </c>
      <c r="B125" s="144" t="str">
        <f>В0228_1037000158513_02_0_69_!B126</f>
        <v>Приобретение Бочки-илосос</v>
      </c>
      <c r="C125" s="145" t="str">
        <f>В0228_1037000158513_02_0_69_!C126</f>
        <v>Е_0000007056</v>
      </c>
      <c r="D125" s="152"/>
      <c r="E125" s="152"/>
      <c r="F125" s="152"/>
      <c r="G125" s="152"/>
      <c r="H125" s="152"/>
      <c r="I125" s="152"/>
      <c r="J125" s="152"/>
      <c r="K125" s="152"/>
      <c r="L125" s="152"/>
      <c r="M125" s="152"/>
      <c r="N125" s="152"/>
      <c r="O125" s="152"/>
      <c r="P125" s="152"/>
      <c r="Q125" s="152"/>
      <c r="R125" s="152"/>
      <c r="S125" s="152"/>
      <c r="T125" s="152"/>
      <c r="U125" s="152"/>
      <c r="V125" s="152"/>
      <c r="W125" s="152"/>
      <c r="X125" s="152"/>
      <c r="Y125" s="152"/>
      <c r="Z125" s="152"/>
      <c r="AA125" s="152"/>
      <c r="AB125" s="152"/>
      <c r="AC125" s="152"/>
      <c r="AD125" s="152"/>
      <c r="AE125" s="152"/>
      <c r="AF125" s="152"/>
      <c r="AG125" s="152"/>
      <c r="AH125" s="152"/>
      <c r="AI125" s="152"/>
      <c r="AJ125" s="152"/>
      <c r="AK125" s="152"/>
      <c r="AL125" s="152"/>
      <c r="AM125" s="152"/>
      <c r="AN125" s="152"/>
      <c r="AO125" s="152"/>
      <c r="AP125" s="152"/>
      <c r="AQ125" s="152"/>
      <c r="AR125" s="152"/>
      <c r="AS125" s="152"/>
      <c r="AT125" s="152"/>
      <c r="AU125" s="152"/>
      <c r="AV125" s="152"/>
      <c r="AW125" s="152"/>
      <c r="AX125" s="152"/>
      <c r="AY125" s="152"/>
      <c r="AZ125" s="152"/>
      <c r="BA125" s="152"/>
      <c r="BB125" s="152"/>
      <c r="BC125" s="152"/>
      <c r="BD125" s="152"/>
      <c r="BE125" s="152"/>
      <c r="BF125" s="152"/>
      <c r="BG125" s="152"/>
      <c r="BH125" s="152"/>
      <c r="BI125" s="152"/>
      <c r="BJ125" s="152"/>
      <c r="BK125" s="152"/>
    </row>
    <row r="126" spans="1:63" ht="78.75" x14ac:dyDescent="0.25">
      <c r="A126" s="128" t="str">
        <f>В0228_1037000158513_02_0_69_!A127</f>
        <v>1.6</v>
      </c>
      <c r="B126" s="144" t="str">
        <f>В0228_1037000158513_02_0_69_!B127</f>
        <v>Приобретение программных продуктов 1С:ERP Управление Предприятием 8 и 1С: Документооборот 8 КОРП и лицензий на их использование</v>
      </c>
      <c r="C126" s="145" t="str">
        <f>В0228_1037000158513_02_0_69_!C127</f>
        <v>Е_0000007057</v>
      </c>
      <c r="D126" s="152" t="s">
        <v>492</v>
      </c>
      <c r="E126" s="152" t="s">
        <v>492</v>
      </c>
      <c r="F126" s="152" t="s">
        <v>492</v>
      </c>
      <c r="G126" s="152" t="s">
        <v>492</v>
      </c>
      <c r="H126" s="152" t="s">
        <v>492</v>
      </c>
      <c r="I126" s="152" t="s">
        <v>492</v>
      </c>
      <c r="J126" s="152" t="s">
        <v>492</v>
      </c>
      <c r="K126" s="152" t="s">
        <v>492</v>
      </c>
      <c r="L126" s="152" t="s">
        <v>492</v>
      </c>
      <c r="M126" s="152" t="s">
        <v>492</v>
      </c>
      <c r="N126" s="152" t="s">
        <v>492</v>
      </c>
      <c r="O126" s="152" t="s">
        <v>492</v>
      </c>
      <c r="P126" s="152" t="s">
        <v>492</v>
      </c>
      <c r="Q126" s="152" t="s">
        <v>492</v>
      </c>
      <c r="R126" s="152" t="s">
        <v>492</v>
      </c>
      <c r="S126" s="152" t="s">
        <v>492</v>
      </c>
      <c r="T126" s="152" t="s">
        <v>492</v>
      </c>
      <c r="U126" s="152" t="s">
        <v>492</v>
      </c>
      <c r="V126" s="152" t="s">
        <v>492</v>
      </c>
      <c r="W126" s="152" t="s">
        <v>492</v>
      </c>
      <c r="X126" s="152" t="s">
        <v>492</v>
      </c>
      <c r="Y126" s="152" t="s">
        <v>492</v>
      </c>
      <c r="Z126" s="152" t="s">
        <v>492</v>
      </c>
      <c r="AA126" s="152" t="s">
        <v>492</v>
      </c>
      <c r="AB126" s="152" t="s">
        <v>492</v>
      </c>
      <c r="AC126" s="152" t="s">
        <v>492</v>
      </c>
      <c r="AD126" s="152" t="s">
        <v>492</v>
      </c>
      <c r="AE126" s="152" t="s">
        <v>492</v>
      </c>
      <c r="AF126" s="152" t="s">
        <v>492</v>
      </c>
      <c r="AG126" s="152" t="s">
        <v>492</v>
      </c>
      <c r="AH126" s="152" t="s">
        <v>492</v>
      </c>
      <c r="AI126" s="152" t="s">
        <v>492</v>
      </c>
      <c r="AJ126" s="152" t="s">
        <v>492</v>
      </c>
      <c r="AK126" s="152" t="s">
        <v>492</v>
      </c>
      <c r="AL126" s="152" t="s">
        <v>492</v>
      </c>
      <c r="AM126" s="152" t="s">
        <v>492</v>
      </c>
      <c r="AN126" s="152" t="s">
        <v>492</v>
      </c>
      <c r="AO126" s="152" t="s">
        <v>492</v>
      </c>
      <c r="AP126" s="152" t="s">
        <v>492</v>
      </c>
      <c r="AQ126" s="152" t="s">
        <v>492</v>
      </c>
      <c r="AR126" s="152" t="s">
        <v>492</v>
      </c>
      <c r="AS126" s="152" t="s">
        <v>492</v>
      </c>
      <c r="AT126" s="152" t="s">
        <v>492</v>
      </c>
      <c r="AU126" s="152" t="s">
        <v>492</v>
      </c>
      <c r="AV126" s="152" t="s">
        <v>492</v>
      </c>
      <c r="AW126" s="152" t="s">
        <v>492</v>
      </c>
      <c r="AX126" s="152" t="s">
        <v>492</v>
      </c>
      <c r="AY126" s="152" t="s">
        <v>492</v>
      </c>
      <c r="AZ126" s="152" t="s">
        <v>492</v>
      </c>
      <c r="BA126" s="152" t="s">
        <v>492</v>
      </c>
      <c r="BB126" s="152" t="s">
        <v>492</v>
      </c>
      <c r="BC126" s="152" t="s">
        <v>492</v>
      </c>
      <c r="BD126" s="152" t="s">
        <v>492</v>
      </c>
      <c r="BE126" s="152" t="s">
        <v>492</v>
      </c>
      <c r="BF126" s="152" t="s">
        <v>492</v>
      </c>
      <c r="BG126" s="152" t="s">
        <v>492</v>
      </c>
      <c r="BH126" s="152" t="s">
        <v>492</v>
      </c>
      <c r="BI126" s="152" t="s">
        <v>492</v>
      </c>
      <c r="BJ126" s="152" t="s">
        <v>492</v>
      </c>
      <c r="BK126" s="152" t="s">
        <v>492</v>
      </c>
    </row>
    <row r="127" spans="1:63" ht="63" x14ac:dyDescent="0.25">
      <c r="A127" s="128" t="str">
        <f>В0228_1037000158513_02_0_69_!A128</f>
        <v>1.6</v>
      </c>
      <c r="B127" s="144" t="str">
        <f>В0228_1037000158513_02_0_69_!B128</f>
        <v>Приобретение Программного обеспечение "Единая информационная система городских электрических сетей" (1этап)</v>
      </c>
      <c r="C127" s="145" t="str">
        <f>В0228_1037000158513_02_0_69_!C128</f>
        <v>Е_0000007058</v>
      </c>
      <c r="D127" s="152"/>
      <c r="E127" s="152"/>
      <c r="F127" s="152"/>
      <c r="G127" s="152"/>
      <c r="H127" s="152"/>
      <c r="I127" s="152"/>
      <c r="J127" s="152"/>
      <c r="K127" s="152"/>
      <c r="L127" s="152"/>
      <c r="M127" s="152"/>
      <c r="N127" s="152"/>
      <c r="O127" s="152"/>
      <c r="P127" s="152"/>
      <c r="Q127" s="152"/>
      <c r="R127" s="152"/>
      <c r="S127" s="152"/>
      <c r="T127" s="152"/>
      <c r="U127" s="152"/>
      <c r="V127" s="152"/>
      <c r="W127" s="152"/>
      <c r="X127" s="152"/>
      <c r="Y127" s="152"/>
      <c r="Z127" s="152"/>
      <c r="AA127" s="152"/>
      <c r="AB127" s="152"/>
      <c r="AC127" s="152"/>
      <c r="AD127" s="152"/>
      <c r="AE127" s="152"/>
      <c r="AF127" s="152"/>
      <c r="AG127" s="152"/>
      <c r="AH127" s="152"/>
      <c r="AI127" s="152"/>
      <c r="AJ127" s="152"/>
      <c r="AK127" s="152"/>
      <c r="AL127" s="152"/>
      <c r="AM127" s="152"/>
      <c r="AN127" s="152"/>
      <c r="AO127" s="152"/>
      <c r="AP127" s="152"/>
      <c r="AQ127" s="152"/>
      <c r="AR127" s="152"/>
      <c r="AS127" s="152"/>
      <c r="AT127" s="152"/>
      <c r="AU127" s="152"/>
      <c r="AV127" s="152"/>
      <c r="AW127" s="152"/>
      <c r="AX127" s="152"/>
      <c r="AY127" s="152"/>
      <c r="AZ127" s="152"/>
      <c r="BA127" s="152"/>
      <c r="BB127" s="152"/>
      <c r="BC127" s="152"/>
      <c r="BD127" s="152"/>
      <c r="BE127" s="152"/>
      <c r="BF127" s="152"/>
      <c r="BG127" s="152"/>
      <c r="BH127" s="152"/>
      <c r="BI127" s="152"/>
      <c r="BJ127" s="152"/>
      <c r="BK127" s="152"/>
    </row>
    <row r="128" spans="1:63" ht="31.5" x14ac:dyDescent="0.25">
      <c r="A128" s="128" t="str">
        <f>В0228_1037000158513_02_0_69_!A129</f>
        <v>1.6</v>
      </c>
      <c r="B128" s="144" t="str">
        <f>В0228_1037000158513_02_0_69_!B129</f>
        <v>Приобретение Системы электронной очереди</v>
      </c>
      <c r="C128" s="145" t="str">
        <f>В0228_1037000158513_02_0_69_!C129</f>
        <v>Е_0000007059</v>
      </c>
      <c r="D128" s="152"/>
      <c r="E128" s="152"/>
      <c r="F128" s="152"/>
      <c r="G128" s="152"/>
      <c r="H128" s="152"/>
      <c r="I128" s="152"/>
      <c r="J128" s="152"/>
      <c r="K128" s="152"/>
      <c r="L128" s="152"/>
      <c r="M128" s="152"/>
      <c r="N128" s="152"/>
      <c r="O128" s="152"/>
      <c r="P128" s="152"/>
      <c r="Q128" s="152"/>
      <c r="R128" s="152"/>
      <c r="S128" s="152"/>
      <c r="T128" s="152"/>
      <c r="U128" s="152"/>
      <c r="V128" s="152"/>
      <c r="W128" s="152"/>
      <c r="X128" s="152"/>
      <c r="Y128" s="152"/>
      <c r="Z128" s="152"/>
      <c r="AA128" s="152"/>
      <c r="AB128" s="152"/>
      <c r="AC128" s="152"/>
      <c r="AD128" s="152"/>
      <c r="AE128" s="152"/>
      <c r="AF128" s="152"/>
      <c r="AG128" s="152"/>
      <c r="AH128" s="152"/>
      <c r="AI128" s="152"/>
      <c r="AJ128" s="152"/>
      <c r="AK128" s="152"/>
      <c r="AL128" s="152"/>
      <c r="AM128" s="152"/>
      <c r="AN128" s="152"/>
      <c r="AO128" s="152"/>
      <c r="AP128" s="152"/>
      <c r="AQ128" s="152"/>
      <c r="AR128" s="152"/>
      <c r="AS128" s="152"/>
      <c r="AT128" s="152"/>
      <c r="AU128" s="152"/>
      <c r="AV128" s="152"/>
      <c r="AW128" s="152"/>
      <c r="AX128" s="152"/>
      <c r="AY128" s="152"/>
      <c r="AZ128" s="152"/>
      <c r="BA128" s="152"/>
      <c r="BB128" s="152"/>
      <c r="BC128" s="152"/>
      <c r="BD128" s="152"/>
      <c r="BE128" s="152"/>
      <c r="BF128" s="152"/>
      <c r="BG128" s="152"/>
      <c r="BH128" s="152"/>
      <c r="BI128" s="152"/>
      <c r="BJ128" s="152"/>
      <c r="BK128" s="152"/>
    </row>
    <row r="129" spans="1:63" ht="15.75" x14ac:dyDescent="0.25">
      <c r="A129" s="128" t="str">
        <f>В0228_1037000158513_02_0_69_!A130</f>
        <v>1.6</v>
      </c>
      <c r="B129" s="144" t="str">
        <f>В0228_1037000158513_02_0_69_!B130</f>
        <v>Приобретение Телефонной станции</v>
      </c>
      <c r="C129" s="145" t="str">
        <f>В0228_1037000158513_02_0_69_!C130</f>
        <v>Е_0000007060</v>
      </c>
      <c r="D129" s="152"/>
      <c r="E129" s="152"/>
      <c r="F129" s="152"/>
      <c r="G129" s="152"/>
      <c r="H129" s="152"/>
      <c r="I129" s="152"/>
      <c r="J129" s="152"/>
      <c r="K129" s="152"/>
      <c r="L129" s="152"/>
      <c r="M129" s="152"/>
      <c r="N129" s="152"/>
      <c r="O129" s="152"/>
      <c r="P129" s="152"/>
      <c r="Q129" s="152"/>
      <c r="R129" s="152"/>
      <c r="S129" s="152"/>
      <c r="T129" s="152"/>
      <c r="U129" s="152"/>
      <c r="V129" s="152"/>
      <c r="W129" s="152"/>
      <c r="X129" s="152"/>
      <c r="Y129" s="152"/>
      <c r="Z129" s="152"/>
      <c r="AA129" s="152"/>
      <c r="AB129" s="152"/>
      <c r="AC129" s="152"/>
      <c r="AD129" s="152"/>
      <c r="AE129" s="152"/>
      <c r="AF129" s="152"/>
      <c r="AG129" s="152"/>
      <c r="AH129" s="152"/>
      <c r="AI129" s="152"/>
      <c r="AJ129" s="152"/>
      <c r="AK129" s="152"/>
      <c r="AL129" s="152"/>
      <c r="AM129" s="152"/>
      <c r="AN129" s="152"/>
      <c r="AO129" s="152"/>
      <c r="AP129" s="152"/>
      <c r="AQ129" s="152"/>
      <c r="AR129" s="152"/>
      <c r="AS129" s="152"/>
      <c r="AT129" s="152"/>
      <c r="AU129" s="152"/>
      <c r="AV129" s="152"/>
      <c r="AW129" s="152"/>
      <c r="AX129" s="152"/>
      <c r="AY129" s="152"/>
      <c r="AZ129" s="152"/>
      <c r="BA129" s="152"/>
      <c r="BB129" s="152"/>
      <c r="BC129" s="152"/>
      <c r="BD129" s="152"/>
      <c r="BE129" s="152"/>
      <c r="BF129" s="152"/>
      <c r="BG129" s="152"/>
      <c r="BH129" s="152"/>
      <c r="BI129" s="152"/>
      <c r="BJ129" s="152"/>
      <c r="BK129" s="152"/>
    </row>
    <row r="144" spans="1:63" x14ac:dyDescent="0.25">
      <c r="B144" s="135"/>
    </row>
  </sheetData>
  <autoFilter ref="A19:BK129">
    <filterColumn colId="2">
      <filters>
        <filter val="Е_0000007010"/>
        <filter val="Е_0000007034"/>
        <filter val="Е_0000007035"/>
        <filter val="Е_0000007036"/>
        <filter val="Е_0000007037"/>
        <filter val="Е_0000007038"/>
        <filter val="Е_0000007039"/>
        <filter val="Е_0000007040"/>
        <filter val="Е_0000007041"/>
        <filter val="Е_0000007042"/>
        <filter val="Е_0000007043"/>
        <filter val="Е_0000007044"/>
        <filter val="Е_0000007045"/>
        <filter val="Е_0000007047"/>
        <filter val="Е_0000007048"/>
        <filter val="Е_0000007049"/>
        <filter val="Е_0000007050"/>
        <filter val="Е_0000007051"/>
        <filter val="Е_0000007052"/>
        <filter val="Е_0000007053"/>
        <filter val="Е_0000007054"/>
        <filter val="Е_0000007055"/>
        <filter val="Е_0000007056"/>
        <filter val="Е_0000007057"/>
        <filter val="Е_0000007058"/>
        <filter val="Е_0000007059"/>
        <filter val="Е_0000007060"/>
        <filter val="Е_0000060003"/>
        <filter val="Е_0000060004"/>
        <filter val="Е_0000060005"/>
        <filter val="Е_0004000015"/>
        <filter val="Е_0004000016"/>
        <filter val="Е_0004000017"/>
        <filter val="Е_0004000018"/>
        <filter val="Е_0004000019"/>
        <filter val="Е_0004000020"/>
        <filter val="Е_0004000021"/>
        <filter val="Е_0004000022"/>
        <filter val="Е_0004000023"/>
        <filter val="Е_0004000024"/>
        <filter val="Е_0004000025"/>
        <filter val="Е_0004000026"/>
        <filter val="Е_0004000027"/>
        <filter val="Е_000450033"/>
        <filter val="Е_0030000006"/>
        <filter val="Е_0030000007"/>
        <filter val="Е_0030000008"/>
        <filter val="Е_0030000009"/>
        <filter val="Е_1000000001"/>
        <filter val="Е_1000000011"/>
        <filter val="Е_1000000012"/>
        <filter val="Е_1000000013"/>
        <filter val="Е_1000000014"/>
        <filter val="Е_1004000029"/>
        <filter val="Е_1004000030"/>
        <filter val="Е_1004000031"/>
        <filter val="Е_1004500032"/>
        <filter val="Е_1034000002"/>
        <filter val="Е_1234000028"/>
      </filters>
    </filterColumn>
  </autoFilter>
  <mergeCells count="52">
    <mergeCell ref="BJ17:BK17"/>
    <mergeCell ref="AZ17:BA17"/>
    <mergeCell ref="BB17:BC17"/>
    <mergeCell ref="BD17:BE17"/>
    <mergeCell ref="BF17:BG17"/>
    <mergeCell ref="BH17:BI17"/>
    <mergeCell ref="AP17:AQ17"/>
    <mergeCell ref="AR17:AS17"/>
    <mergeCell ref="AT17:AU17"/>
    <mergeCell ref="AV17:AW17"/>
    <mergeCell ref="AX17:AY17"/>
    <mergeCell ref="AF17:AG17"/>
    <mergeCell ref="AH17:AI17"/>
    <mergeCell ref="AJ17:AK17"/>
    <mergeCell ref="AL17:AM17"/>
    <mergeCell ref="AN17:AO17"/>
    <mergeCell ref="V17:W17"/>
    <mergeCell ref="X17:Y17"/>
    <mergeCell ref="Z17:AA17"/>
    <mergeCell ref="AB17:AC17"/>
    <mergeCell ref="AD17:AE17"/>
    <mergeCell ref="L17:M17"/>
    <mergeCell ref="N17:O17"/>
    <mergeCell ref="P17:Q17"/>
    <mergeCell ref="R17:S17"/>
    <mergeCell ref="T17:U17"/>
    <mergeCell ref="A15:A18"/>
    <mergeCell ref="B15:B18"/>
    <mergeCell ref="C15:C18"/>
    <mergeCell ref="D15:AO15"/>
    <mergeCell ref="AP15:BK15"/>
    <mergeCell ref="D16:W16"/>
    <mergeCell ref="X16:AO16"/>
    <mergeCell ref="AP16:AU16"/>
    <mergeCell ref="AV16:AY16"/>
    <mergeCell ref="AZ16:BE16"/>
    <mergeCell ref="BF16:BI16"/>
    <mergeCell ref="BJ16:BK16"/>
    <mergeCell ref="D17:E17"/>
    <mergeCell ref="F17:G17"/>
    <mergeCell ref="H17:I17"/>
    <mergeCell ref="J17:K17"/>
    <mergeCell ref="A8:AQ8"/>
    <mergeCell ref="A10:AQ10"/>
    <mergeCell ref="A12:AQ12"/>
    <mergeCell ref="A13:AQ13"/>
    <mergeCell ref="A14:AQ14"/>
    <mergeCell ref="K2:L2"/>
    <mergeCell ref="M2:N2"/>
    <mergeCell ref="A4:AQ4"/>
    <mergeCell ref="A5:AQ5"/>
    <mergeCell ref="A7:AQ7"/>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rgb="FFFF0000"/>
    <pageSetUpPr fitToPage="1"/>
  </sheetPr>
  <dimension ref="A1:BK144"/>
  <sheetViews>
    <sheetView view="pageBreakPreview" topLeftCell="A16" zoomScale="75" zoomScaleNormal="75" zoomScaleSheetLayoutView="75" workbookViewId="0">
      <pane xSplit="3" ySplit="4" topLeftCell="AC20" activePane="bottomRight" state="frozen"/>
      <selection activeCell="A16" sqref="A16"/>
      <selection pane="topRight" activeCell="D16" sqref="D16"/>
      <selection pane="bottomLeft" activeCell="A20" sqref="A20"/>
      <selection pane="bottomRight" activeCell="BB59" sqref="BB59"/>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22.5" x14ac:dyDescent="0.25">
      <c r="A1" s="129"/>
      <c r="C1" s="131"/>
      <c r="AQ1" s="132" t="s">
        <v>0</v>
      </c>
    </row>
    <row r="2" spans="1:63" s="130" customFormat="1" ht="56.25" x14ac:dyDescent="0.25">
      <c r="A2" s="129"/>
      <c r="C2" s="131"/>
      <c r="J2" s="336"/>
      <c r="K2" s="406"/>
      <c r="L2" s="406"/>
      <c r="M2" s="406"/>
      <c r="N2" s="406"/>
      <c r="O2" s="336"/>
      <c r="AQ2" s="132" t="s">
        <v>1</v>
      </c>
    </row>
    <row r="3" spans="1:63" s="130" customFormat="1" ht="33.75" x14ac:dyDescent="0.25">
      <c r="A3" s="129"/>
      <c r="C3" s="131"/>
      <c r="J3" s="133"/>
      <c r="K3" s="133"/>
      <c r="L3" s="133"/>
      <c r="M3" s="133"/>
      <c r="N3" s="133"/>
      <c r="O3" s="133"/>
      <c r="AQ3" s="132" t="s">
        <v>2</v>
      </c>
    </row>
    <row r="4" spans="1:63" ht="18.75" x14ac:dyDescent="0.25">
      <c r="A4" s="407" t="s">
        <v>3</v>
      </c>
      <c r="B4" s="407"/>
      <c r="C4" s="407"/>
      <c r="D4" s="407"/>
      <c r="E4" s="407"/>
      <c r="F4" s="407"/>
      <c r="G4" s="407"/>
      <c r="H4" s="407"/>
      <c r="I4" s="407"/>
      <c r="J4" s="407"/>
      <c r="K4" s="407"/>
      <c r="L4" s="407"/>
      <c r="M4" s="407"/>
      <c r="N4" s="407"/>
      <c r="O4" s="407"/>
      <c r="P4" s="407"/>
      <c r="Q4" s="407"/>
      <c r="R4" s="407"/>
      <c r="S4" s="407"/>
      <c r="T4" s="407"/>
      <c r="U4" s="407"/>
      <c r="V4" s="407"/>
      <c r="W4" s="407"/>
      <c r="X4" s="407"/>
      <c r="Y4" s="407"/>
      <c r="Z4" s="407"/>
      <c r="AA4" s="407"/>
      <c r="AB4" s="407"/>
      <c r="AC4" s="407"/>
      <c r="AD4" s="407"/>
      <c r="AE4" s="407"/>
      <c r="AF4" s="407"/>
      <c r="AG4" s="407"/>
      <c r="AH4" s="407"/>
      <c r="AI4" s="407"/>
      <c r="AJ4" s="407"/>
      <c r="AK4" s="407"/>
      <c r="AL4" s="407"/>
      <c r="AM4" s="407"/>
      <c r="AN4" s="407"/>
      <c r="AO4" s="407"/>
      <c r="AP4" s="407"/>
      <c r="AQ4" s="407"/>
    </row>
    <row r="5" spans="1:63" ht="18.75" x14ac:dyDescent="0.25">
      <c r="A5" s="407" t="s">
        <v>1167</v>
      </c>
      <c r="B5" s="407"/>
      <c r="C5" s="407"/>
      <c r="D5" s="407"/>
      <c r="E5" s="407"/>
      <c r="F5" s="407"/>
      <c r="G5" s="407"/>
      <c r="H5" s="407"/>
      <c r="I5" s="407"/>
      <c r="J5" s="407"/>
      <c r="K5" s="407"/>
      <c r="L5" s="407"/>
      <c r="M5" s="407"/>
      <c r="N5" s="407"/>
      <c r="O5" s="407"/>
      <c r="P5" s="407"/>
      <c r="Q5" s="407"/>
      <c r="R5" s="407"/>
      <c r="S5" s="407"/>
      <c r="T5" s="407"/>
      <c r="U5" s="407"/>
      <c r="V5" s="407"/>
      <c r="W5" s="407"/>
      <c r="X5" s="407"/>
      <c r="Y5" s="407"/>
      <c r="Z5" s="407"/>
      <c r="AA5" s="407"/>
      <c r="AB5" s="407"/>
      <c r="AC5" s="407"/>
      <c r="AD5" s="407"/>
      <c r="AE5" s="407"/>
      <c r="AF5" s="407"/>
      <c r="AG5" s="407"/>
      <c r="AH5" s="407"/>
      <c r="AI5" s="407"/>
      <c r="AJ5" s="407"/>
      <c r="AK5" s="407"/>
      <c r="AL5" s="407"/>
      <c r="AM5" s="407"/>
      <c r="AN5" s="407"/>
      <c r="AO5" s="407"/>
      <c r="AP5" s="407"/>
      <c r="AQ5" s="407"/>
    </row>
    <row r="7" spans="1:63" ht="18.75" x14ac:dyDescent="0.25">
      <c r="A7" s="408" t="s">
        <v>1164</v>
      </c>
      <c r="B7" s="408"/>
      <c r="C7" s="408"/>
      <c r="D7" s="408"/>
      <c r="E7" s="408"/>
      <c r="F7" s="408"/>
      <c r="G7" s="408"/>
      <c r="H7" s="408"/>
      <c r="I7" s="408"/>
      <c r="J7" s="408"/>
      <c r="K7" s="408"/>
      <c r="L7" s="408"/>
      <c r="M7" s="408"/>
      <c r="N7" s="408"/>
      <c r="O7" s="408"/>
      <c r="P7" s="408"/>
      <c r="Q7" s="408"/>
      <c r="R7" s="408"/>
      <c r="S7" s="408"/>
      <c r="T7" s="408"/>
      <c r="U7" s="408"/>
      <c r="V7" s="408"/>
      <c r="W7" s="408"/>
      <c r="X7" s="408"/>
      <c r="Y7" s="408"/>
      <c r="Z7" s="408"/>
      <c r="AA7" s="408"/>
      <c r="AB7" s="408"/>
      <c r="AC7" s="408"/>
      <c r="AD7" s="408"/>
      <c r="AE7" s="408"/>
      <c r="AF7" s="408"/>
      <c r="AG7" s="408"/>
      <c r="AH7" s="408"/>
      <c r="AI7" s="408"/>
      <c r="AJ7" s="408"/>
      <c r="AK7" s="408"/>
      <c r="AL7" s="408"/>
      <c r="AM7" s="408"/>
      <c r="AN7" s="408"/>
      <c r="AO7" s="408"/>
      <c r="AP7" s="408"/>
      <c r="AQ7" s="408"/>
    </row>
    <row r="8" spans="1:63" ht="15.75" x14ac:dyDescent="0.25">
      <c r="A8" s="409" t="s">
        <v>5</v>
      </c>
      <c r="B8" s="409"/>
      <c r="C8" s="409"/>
      <c r="D8" s="409"/>
      <c r="E8" s="409"/>
      <c r="F8" s="409"/>
      <c r="G8" s="409"/>
      <c r="H8" s="409"/>
      <c r="I8" s="409"/>
      <c r="J8" s="409"/>
      <c r="K8" s="409"/>
      <c r="L8" s="409"/>
      <c r="M8" s="409"/>
      <c r="N8" s="409"/>
      <c r="O8" s="409"/>
      <c r="P8" s="409"/>
      <c r="Q8" s="409"/>
      <c r="R8" s="409"/>
      <c r="S8" s="409"/>
      <c r="T8" s="409"/>
      <c r="U8" s="409"/>
      <c r="V8" s="409"/>
      <c r="W8" s="409"/>
      <c r="X8" s="409"/>
      <c r="Y8" s="409"/>
      <c r="Z8" s="409"/>
      <c r="AA8" s="409"/>
      <c r="AB8" s="409"/>
      <c r="AC8" s="409"/>
      <c r="AD8" s="409"/>
      <c r="AE8" s="409"/>
      <c r="AF8" s="409"/>
      <c r="AG8" s="409"/>
      <c r="AH8" s="409"/>
      <c r="AI8" s="409"/>
      <c r="AJ8" s="409"/>
      <c r="AK8" s="409"/>
      <c r="AL8" s="409"/>
      <c r="AM8" s="409"/>
      <c r="AN8" s="409"/>
      <c r="AO8" s="409"/>
      <c r="AP8" s="409"/>
      <c r="AQ8" s="409"/>
    </row>
    <row r="10" spans="1:63" ht="18.75" x14ac:dyDescent="0.25">
      <c r="A10" s="408" t="s">
        <v>669</v>
      </c>
      <c r="B10" s="408"/>
      <c r="C10" s="408"/>
      <c r="D10" s="408"/>
      <c r="E10" s="408"/>
      <c r="F10" s="408"/>
      <c r="G10" s="408"/>
      <c r="H10" s="408"/>
      <c r="I10" s="408"/>
      <c r="J10" s="408"/>
      <c r="K10" s="408"/>
      <c r="L10" s="408"/>
      <c r="M10" s="408"/>
      <c r="N10" s="408"/>
      <c r="O10" s="408"/>
      <c r="P10" s="408"/>
      <c r="Q10" s="408"/>
      <c r="R10" s="408"/>
      <c r="S10" s="408"/>
      <c r="T10" s="408"/>
      <c r="U10" s="408"/>
      <c r="V10" s="408"/>
      <c r="W10" s="408"/>
      <c r="X10" s="408"/>
      <c r="Y10" s="408"/>
      <c r="Z10" s="408"/>
      <c r="AA10" s="408"/>
      <c r="AB10" s="408"/>
      <c r="AC10" s="408"/>
      <c r="AD10" s="408"/>
      <c r="AE10" s="408"/>
      <c r="AF10" s="408"/>
      <c r="AG10" s="408"/>
      <c r="AH10" s="408"/>
      <c r="AI10" s="408"/>
      <c r="AJ10" s="408"/>
      <c r="AK10" s="408"/>
      <c r="AL10" s="408"/>
      <c r="AM10" s="408"/>
      <c r="AN10" s="408"/>
      <c r="AO10" s="408"/>
      <c r="AP10" s="408"/>
      <c r="AQ10" s="408"/>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08" t="s">
        <v>863</v>
      </c>
      <c r="B12" s="408"/>
      <c r="C12" s="408"/>
      <c r="D12" s="408"/>
      <c r="E12" s="408"/>
      <c r="F12" s="408"/>
      <c r="G12" s="408"/>
      <c r="H12" s="408"/>
      <c r="I12" s="408"/>
      <c r="J12" s="408"/>
      <c r="K12" s="408"/>
      <c r="L12" s="408"/>
      <c r="M12" s="408"/>
      <c r="N12" s="408"/>
      <c r="O12" s="408"/>
      <c r="P12" s="408"/>
      <c r="Q12" s="408"/>
      <c r="R12" s="408"/>
      <c r="S12" s="408"/>
      <c r="T12" s="408"/>
      <c r="U12" s="408"/>
      <c r="V12" s="408"/>
      <c r="W12" s="408"/>
      <c r="X12" s="408"/>
      <c r="Y12" s="408"/>
      <c r="Z12" s="408"/>
      <c r="AA12" s="408"/>
      <c r="AB12" s="408"/>
      <c r="AC12" s="408"/>
      <c r="AD12" s="408"/>
      <c r="AE12" s="408"/>
      <c r="AF12" s="408"/>
      <c r="AG12" s="408"/>
      <c r="AH12" s="408"/>
      <c r="AI12" s="408"/>
      <c r="AJ12" s="408"/>
      <c r="AK12" s="408"/>
      <c r="AL12" s="408"/>
      <c r="AM12" s="408"/>
      <c r="AN12" s="408"/>
      <c r="AO12" s="408"/>
      <c r="AP12" s="408"/>
      <c r="AQ12" s="408"/>
      <c r="AR12" s="140"/>
      <c r="AS12" s="140"/>
      <c r="AT12" s="140"/>
      <c r="AU12" s="140"/>
      <c r="AV12" s="140"/>
      <c r="AW12" s="140"/>
      <c r="AX12" s="140"/>
      <c r="AY12" s="140"/>
      <c r="AZ12" s="140"/>
      <c r="BA12" s="140"/>
      <c r="BB12" s="140"/>
      <c r="BC12" s="140"/>
      <c r="BD12" s="140"/>
    </row>
    <row r="13" spans="1:63" s="141" customFormat="1" ht="15" x14ac:dyDescent="0.25">
      <c r="A13" s="411" t="s">
        <v>8</v>
      </c>
      <c r="B13" s="411"/>
      <c r="C13" s="411"/>
      <c r="D13" s="411"/>
      <c r="E13" s="411"/>
      <c r="F13" s="411"/>
      <c r="G13" s="411"/>
      <c r="H13" s="411"/>
      <c r="I13" s="411"/>
      <c r="J13" s="411"/>
      <c r="K13" s="411"/>
      <c r="L13" s="411"/>
      <c r="M13" s="411"/>
      <c r="N13" s="411"/>
      <c r="O13" s="411"/>
      <c r="P13" s="411"/>
      <c r="Q13" s="411"/>
      <c r="R13" s="411"/>
      <c r="S13" s="411"/>
      <c r="T13" s="411"/>
      <c r="U13" s="411"/>
      <c r="V13" s="411"/>
      <c r="W13" s="411"/>
      <c r="X13" s="411"/>
      <c r="Y13" s="411"/>
      <c r="Z13" s="411"/>
      <c r="AA13" s="411"/>
      <c r="AB13" s="411"/>
      <c r="AC13" s="411"/>
      <c r="AD13" s="411"/>
      <c r="AE13" s="411"/>
      <c r="AF13" s="411"/>
      <c r="AG13" s="411"/>
      <c r="AH13" s="411"/>
      <c r="AI13" s="411"/>
      <c r="AJ13" s="411"/>
      <c r="AK13" s="411"/>
      <c r="AL13" s="411"/>
      <c r="AM13" s="411"/>
      <c r="AN13" s="411"/>
      <c r="AO13" s="411"/>
      <c r="AP13" s="411"/>
      <c r="AQ13" s="411"/>
      <c r="AR13" s="142"/>
      <c r="AS13" s="142"/>
      <c r="AT13" s="142"/>
      <c r="AU13" s="142"/>
      <c r="AV13" s="142"/>
      <c r="AW13" s="142"/>
      <c r="AX13" s="142"/>
      <c r="AY13" s="142"/>
      <c r="AZ13" s="142"/>
      <c r="BA13" s="142"/>
      <c r="BB13" s="142"/>
      <c r="BC13" s="142"/>
      <c r="BD13" s="142"/>
    </row>
    <row r="14" spans="1:63" s="141" customFormat="1" ht="18.75" x14ac:dyDescent="0.25">
      <c r="A14" s="408"/>
      <c r="B14" s="408"/>
      <c r="C14" s="408"/>
      <c r="D14" s="408"/>
      <c r="E14" s="408"/>
      <c r="F14" s="408"/>
      <c r="G14" s="408"/>
      <c r="H14" s="408"/>
      <c r="I14" s="408"/>
      <c r="J14" s="408"/>
      <c r="K14" s="408"/>
      <c r="L14" s="408"/>
      <c r="M14" s="408"/>
      <c r="N14" s="408"/>
      <c r="O14" s="408"/>
      <c r="P14" s="408"/>
      <c r="Q14" s="408"/>
      <c r="R14" s="408"/>
      <c r="S14" s="408"/>
      <c r="T14" s="408"/>
      <c r="U14" s="408"/>
      <c r="V14" s="408"/>
      <c r="W14" s="408"/>
      <c r="X14" s="408"/>
      <c r="Y14" s="408"/>
      <c r="Z14" s="408"/>
      <c r="AA14" s="408"/>
      <c r="AB14" s="408"/>
      <c r="AC14" s="408"/>
      <c r="AD14" s="408"/>
      <c r="AE14" s="408"/>
      <c r="AF14" s="408"/>
      <c r="AG14" s="408"/>
      <c r="AH14" s="408"/>
      <c r="AI14" s="408"/>
      <c r="AJ14" s="408"/>
      <c r="AK14" s="408"/>
      <c r="AL14" s="408"/>
      <c r="AM14" s="408"/>
      <c r="AN14" s="408"/>
      <c r="AO14" s="408"/>
      <c r="AP14" s="408"/>
      <c r="AQ14" s="408"/>
      <c r="AR14" s="140"/>
      <c r="AS14" s="140"/>
      <c r="AT14" s="140"/>
      <c r="AU14" s="140"/>
      <c r="AV14" s="140"/>
      <c r="AW14" s="140"/>
      <c r="AX14" s="140"/>
      <c r="AY14" s="140"/>
      <c r="AZ14" s="140"/>
      <c r="BA14" s="140"/>
      <c r="BB14" s="140"/>
      <c r="BC14" s="140"/>
      <c r="BD14" s="140"/>
    </row>
    <row r="15" spans="1:63" ht="15.75" customHeight="1" x14ac:dyDescent="0.25">
      <c r="A15" s="412" t="s">
        <v>9</v>
      </c>
      <c r="B15" s="405" t="s">
        <v>10</v>
      </c>
      <c r="C15" s="405" t="s">
        <v>11</v>
      </c>
      <c r="D15" s="415" t="s">
        <v>12</v>
      </c>
      <c r="E15" s="415"/>
      <c r="F15" s="415"/>
      <c r="G15" s="415"/>
      <c r="H15" s="415"/>
      <c r="I15" s="415"/>
      <c r="J15" s="415"/>
      <c r="K15" s="415"/>
      <c r="L15" s="415"/>
      <c r="M15" s="415"/>
      <c r="N15" s="415"/>
      <c r="O15" s="415"/>
      <c r="P15" s="415"/>
      <c r="Q15" s="415"/>
      <c r="R15" s="415"/>
      <c r="S15" s="415"/>
      <c r="T15" s="415"/>
      <c r="U15" s="415"/>
      <c r="V15" s="415"/>
      <c r="W15" s="415"/>
      <c r="X15" s="415"/>
      <c r="Y15" s="415"/>
      <c r="Z15" s="415"/>
      <c r="AA15" s="415"/>
      <c r="AB15" s="415"/>
      <c r="AC15" s="415"/>
      <c r="AD15" s="415"/>
      <c r="AE15" s="415"/>
      <c r="AF15" s="415"/>
      <c r="AG15" s="415"/>
      <c r="AH15" s="415"/>
      <c r="AI15" s="415"/>
      <c r="AJ15" s="415"/>
      <c r="AK15" s="415"/>
      <c r="AL15" s="415"/>
      <c r="AM15" s="415"/>
      <c r="AN15" s="415"/>
      <c r="AO15" s="415"/>
      <c r="AP15" s="415" t="s">
        <v>12</v>
      </c>
      <c r="AQ15" s="415"/>
      <c r="AR15" s="415"/>
      <c r="AS15" s="415"/>
      <c r="AT15" s="415"/>
      <c r="AU15" s="415"/>
      <c r="AV15" s="415"/>
      <c r="AW15" s="415"/>
      <c r="AX15" s="415"/>
      <c r="AY15" s="415"/>
      <c r="AZ15" s="415"/>
      <c r="BA15" s="415"/>
      <c r="BB15" s="415"/>
      <c r="BC15" s="415"/>
      <c r="BD15" s="415"/>
      <c r="BE15" s="415"/>
      <c r="BF15" s="415"/>
      <c r="BG15" s="415"/>
      <c r="BH15" s="415"/>
      <c r="BI15" s="415"/>
      <c r="BJ15" s="415"/>
      <c r="BK15" s="415"/>
    </row>
    <row r="16" spans="1:63" ht="63" customHeight="1" x14ac:dyDescent="0.25">
      <c r="A16" s="412"/>
      <c r="B16" s="405"/>
      <c r="C16" s="405"/>
      <c r="D16" s="415" t="s">
        <v>13</v>
      </c>
      <c r="E16" s="415"/>
      <c r="F16" s="415"/>
      <c r="G16" s="415"/>
      <c r="H16" s="415"/>
      <c r="I16" s="415"/>
      <c r="J16" s="415"/>
      <c r="K16" s="415"/>
      <c r="L16" s="415"/>
      <c r="M16" s="415"/>
      <c r="N16" s="415"/>
      <c r="O16" s="415"/>
      <c r="P16" s="415"/>
      <c r="Q16" s="415"/>
      <c r="R16" s="415"/>
      <c r="S16" s="415"/>
      <c r="T16" s="415"/>
      <c r="U16" s="415"/>
      <c r="V16" s="415"/>
      <c r="W16" s="415"/>
      <c r="X16" s="415" t="s">
        <v>1100</v>
      </c>
      <c r="Y16" s="415"/>
      <c r="Z16" s="415"/>
      <c r="AA16" s="415"/>
      <c r="AB16" s="415"/>
      <c r="AC16" s="415"/>
      <c r="AD16" s="415"/>
      <c r="AE16" s="415"/>
      <c r="AF16" s="415"/>
      <c r="AG16" s="415"/>
      <c r="AH16" s="415"/>
      <c r="AI16" s="415"/>
      <c r="AJ16" s="415"/>
      <c r="AK16" s="415"/>
      <c r="AL16" s="415"/>
      <c r="AM16" s="415"/>
      <c r="AN16" s="415"/>
      <c r="AO16" s="415"/>
      <c r="AP16" s="415" t="s">
        <v>14</v>
      </c>
      <c r="AQ16" s="415"/>
      <c r="AR16" s="415"/>
      <c r="AS16" s="415"/>
      <c r="AT16" s="415"/>
      <c r="AU16" s="415"/>
      <c r="AV16" s="415" t="s">
        <v>15</v>
      </c>
      <c r="AW16" s="415"/>
      <c r="AX16" s="415"/>
      <c r="AY16" s="415"/>
      <c r="AZ16" s="415" t="s">
        <v>16</v>
      </c>
      <c r="BA16" s="415"/>
      <c r="BB16" s="415"/>
      <c r="BC16" s="415"/>
      <c r="BD16" s="415"/>
      <c r="BE16" s="415"/>
      <c r="BF16" s="415" t="s">
        <v>17</v>
      </c>
      <c r="BG16" s="415"/>
      <c r="BH16" s="415"/>
      <c r="BI16" s="415"/>
      <c r="BJ16" s="415" t="s">
        <v>18</v>
      </c>
      <c r="BK16" s="415"/>
    </row>
    <row r="17" spans="1:63" ht="233.25" customHeight="1" x14ac:dyDescent="0.25">
      <c r="A17" s="412"/>
      <c r="B17" s="405"/>
      <c r="C17" s="405"/>
      <c r="D17" s="416" t="s">
        <v>1101</v>
      </c>
      <c r="E17" s="416"/>
      <c r="F17" s="416" t="s">
        <v>1102</v>
      </c>
      <c r="G17" s="416"/>
      <c r="H17" s="416" t="s">
        <v>1103</v>
      </c>
      <c r="I17" s="416"/>
      <c r="J17" s="416" t="s">
        <v>1104</v>
      </c>
      <c r="K17" s="416"/>
      <c r="L17" s="416" t="s">
        <v>1105</v>
      </c>
      <c r="M17" s="416"/>
      <c r="N17" s="416" t="s">
        <v>1106</v>
      </c>
      <c r="O17" s="416"/>
      <c r="P17" s="416" t="s">
        <v>1107</v>
      </c>
      <c r="Q17" s="416"/>
      <c r="R17" s="416" t="s">
        <v>1108</v>
      </c>
      <c r="S17" s="416"/>
      <c r="T17" s="416" t="s">
        <v>1109</v>
      </c>
      <c r="U17" s="416"/>
      <c r="V17" s="416" t="s">
        <v>1110</v>
      </c>
      <c r="W17" s="416"/>
      <c r="X17" s="416" t="s">
        <v>1111</v>
      </c>
      <c r="Y17" s="416"/>
      <c r="Z17" s="416" t="s">
        <v>1112</v>
      </c>
      <c r="AA17" s="416"/>
      <c r="AB17" s="416" t="s">
        <v>1113</v>
      </c>
      <c r="AC17" s="416"/>
      <c r="AD17" s="416" t="s">
        <v>1114</v>
      </c>
      <c r="AE17" s="416"/>
      <c r="AF17" s="416" t="s">
        <v>1115</v>
      </c>
      <c r="AG17" s="416"/>
      <c r="AH17" s="416" t="s">
        <v>1116</v>
      </c>
      <c r="AI17" s="416"/>
      <c r="AJ17" s="416" t="s">
        <v>1117</v>
      </c>
      <c r="AK17" s="416"/>
      <c r="AL17" s="416" t="s">
        <v>1118</v>
      </c>
      <c r="AM17" s="416"/>
      <c r="AN17" s="416" t="s">
        <v>1119</v>
      </c>
      <c r="AO17" s="416"/>
      <c r="AP17" s="416" t="s">
        <v>1120</v>
      </c>
      <c r="AQ17" s="416"/>
      <c r="AR17" s="416" t="s">
        <v>1121</v>
      </c>
      <c r="AS17" s="416"/>
      <c r="AT17" s="416" t="s">
        <v>1122</v>
      </c>
      <c r="AU17" s="416"/>
      <c r="AV17" s="416" t="s">
        <v>1123</v>
      </c>
      <c r="AW17" s="416"/>
      <c r="AX17" s="416" t="s">
        <v>1124</v>
      </c>
      <c r="AY17" s="416"/>
      <c r="AZ17" s="416" t="s">
        <v>1125</v>
      </c>
      <c r="BA17" s="416"/>
      <c r="BB17" s="416" t="s">
        <v>1126</v>
      </c>
      <c r="BC17" s="416"/>
      <c r="BD17" s="416" t="s">
        <v>1127</v>
      </c>
      <c r="BE17" s="416"/>
      <c r="BF17" s="416" t="s">
        <v>1128</v>
      </c>
      <c r="BG17" s="416"/>
      <c r="BH17" s="416" t="s">
        <v>1129</v>
      </c>
      <c r="BI17" s="416"/>
      <c r="BJ17" s="416" t="s">
        <v>19</v>
      </c>
      <c r="BK17" s="416"/>
    </row>
    <row r="18" spans="1:63" ht="71.25" customHeight="1" x14ac:dyDescent="0.25">
      <c r="A18" s="412"/>
      <c r="B18" s="405"/>
      <c r="C18" s="405"/>
      <c r="D18" s="331" t="s">
        <v>59</v>
      </c>
      <c r="E18" s="331" t="s">
        <v>1169</v>
      </c>
      <c r="F18" s="331" t="s">
        <v>59</v>
      </c>
      <c r="G18" s="331" t="s">
        <v>1169</v>
      </c>
      <c r="H18" s="331" t="s">
        <v>59</v>
      </c>
      <c r="I18" s="331" t="s">
        <v>1169</v>
      </c>
      <c r="J18" s="331" t="s">
        <v>59</v>
      </c>
      <c r="K18" s="331" t="s">
        <v>1169</v>
      </c>
      <c r="L18" s="331" t="s">
        <v>59</v>
      </c>
      <c r="M18" s="331" t="s">
        <v>1169</v>
      </c>
      <c r="N18" s="331" t="s">
        <v>59</v>
      </c>
      <c r="O18" s="331" t="s">
        <v>1169</v>
      </c>
      <c r="P18" s="331" t="s">
        <v>59</v>
      </c>
      <c r="Q18" s="331" t="s">
        <v>1169</v>
      </c>
      <c r="R18" s="331" t="s">
        <v>59</v>
      </c>
      <c r="S18" s="331" t="s">
        <v>1169</v>
      </c>
      <c r="T18" s="331" t="s">
        <v>59</v>
      </c>
      <c r="U18" s="331" t="s">
        <v>1169</v>
      </c>
      <c r="V18" s="331" t="s">
        <v>59</v>
      </c>
      <c r="W18" s="331" t="s">
        <v>1169</v>
      </c>
      <c r="X18" s="331" t="s">
        <v>59</v>
      </c>
      <c r="Y18" s="331" t="s">
        <v>1169</v>
      </c>
      <c r="Z18" s="331" t="s">
        <v>59</v>
      </c>
      <c r="AA18" s="331" t="s">
        <v>1169</v>
      </c>
      <c r="AB18" s="331" t="s">
        <v>59</v>
      </c>
      <c r="AC18" s="331" t="s">
        <v>1169</v>
      </c>
      <c r="AD18" s="331" t="s">
        <v>59</v>
      </c>
      <c r="AE18" s="331" t="s">
        <v>1169</v>
      </c>
      <c r="AF18" s="331" t="s">
        <v>59</v>
      </c>
      <c r="AG18" s="331" t="s">
        <v>1169</v>
      </c>
      <c r="AH18" s="331" t="s">
        <v>59</v>
      </c>
      <c r="AI18" s="331" t="s">
        <v>1169</v>
      </c>
      <c r="AJ18" s="331" t="s">
        <v>59</v>
      </c>
      <c r="AK18" s="331" t="s">
        <v>1169</v>
      </c>
      <c r="AL18" s="331" t="s">
        <v>59</v>
      </c>
      <c r="AM18" s="331" t="s">
        <v>1169</v>
      </c>
      <c r="AN18" s="331" t="s">
        <v>59</v>
      </c>
      <c r="AO18" s="331" t="s">
        <v>1169</v>
      </c>
      <c r="AP18" s="331" t="s">
        <v>59</v>
      </c>
      <c r="AQ18" s="331" t="s">
        <v>1169</v>
      </c>
      <c r="AR18" s="331" t="s">
        <v>59</v>
      </c>
      <c r="AS18" s="331" t="s">
        <v>1169</v>
      </c>
      <c r="AT18" s="331" t="s">
        <v>59</v>
      </c>
      <c r="AU18" s="331" t="s">
        <v>1169</v>
      </c>
      <c r="AV18" s="331" t="s">
        <v>59</v>
      </c>
      <c r="AW18" s="331" t="s">
        <v>1169</v>
      </c>
      <c r="AX18" s="331" t="s">
        <v>59</v>
      </c>
      <c r="AY18" s="331" t="s">
        <v>1169</v>
      </c>
      <c r="AZ18" s="331" t="s">
        <v>59</v>
      </c>
      <c r="BA18" s="331" t="s">
        <v>1169</v>
      </c>
      <c r="BB18" s="331" t="s">
        <v>59</v>
      </c>
      <c r="BC18" s="331" t="s">
        <v>1169</v>
      </c>
      <c r="BD18" s="331" t="s">
        <v>59</v>
      </c>
      <c r="BE18" s="331" t="s">
        <v>1169</v>
      </c>
      <c r="BF18" s="331" t="s">
        <v>59</v>
      </c>
      <c r="BG18" s="331" t="s">
        <v>1169</v>
      </c>
      <c r="BH18" s="331" t="s">
        <v>59</v>
      </c>
      <c r="BI18" s="331" t="s">
        <v>1169</v>
      </c>
      <c r="BJ18" s="331" t="s">
        <v>59</v>
      </c>
      <c r="BK18" s="331" t="s">
        <v>1169</v>
      </c>
    </row>
    <row r="19" spans="1:63" s="143" customFormat="1" ht="15.75" x14ac:dyDescent="0.25">
      <c r="A19" s="334">
        <v>1</v>
      </c>
      <c r="B19" s="335">
        <v>2</v>
      </c>
      <c r="C19" s="335">
        <v>3</v>
      </c>
      <c r="D19" s="330" t="s">
        <v>20</v>
      </c>
      <c r="E19" s="330" t="s">
        <v>21</v>
      </c>
      <c r="F19" s="330" t="s">
        <v>22</v>
      </c>
      <c r="G19" s="330" t="s">
        <v>23</v>
      </c>
      <c r="H19" s="330" t="s">
        <v>1130</v>
      </c>
      <c r="I19" s="330" t="s">
        <v>1131</v>
      </c>
      <c r="J19" s="330" t="s">
        <v>1132</v>
      </c>
      <c r="K19" s="330" t="s">
        <v>1133</v>
      </c>
      <c r="L19" s="330" t="s">
        <v>1134</v>
      </c>
      <c r="M19" s="330" t="s">
        <v>1135</v>
      </c>
      <c r="N19" s="330" t="s">
        <v>1136</v>
      </c>
      <c r="O19" s="330" t="s">
        <v>1137</v>
      </c>
      <c r="P19" s="330" t="s">
        <v>1138</v>
      </c>
      <c r="Q19" s="330" t="s">
        <v>1139</v>
      </c>
      <c r="R19" s="330" t="s">
        <v>1140</v>
      </c>
      <c r="S19" s="330" t="s">
        <v>1141</v>
      </c>
      <c r="T19" s="330" t="s">
        <v>1142</v>
      </c>
      <c r="U19" s="330" t="s">
        <v>1143</v>
      </c>
      <c r="V19" s="330" t="s">
        <v>1144</v>
      </c>
      <c r="W19" s="330" t="s">
        <v>1145</v>
      </c>
      <c r="X19" s="330" t="s">
        <v>24</v>
      </c>
      <c r="Y19" s="330" t="s">
        <v>25</v>
      </c>
      <c r="Z19" s="330" t="s">
        <v>26</v>
      </c>
      <c r="AA19" s="330" t="s">
        <v>27</v>
      </c>
      <c r="AB19" s="330" t="s">
        <v>470</v>
      </c>
      <c r="AC19" s="330" t="s">
        <v>1146</v>
      </c>
      <c r="AD19" s="330" t="s">
        <v>1147</v>
      </c>
      <c r="AE19" s="330" t="s">
        <v>1148</v>
      </c>
      <c r="AF19" s="330" t="s">
        <v>1149</v>
      </c>
      <c r="AG19" s="330" t="s">
        <v>1150</v>
      </c>
      <c r="AH19" s="330" t="s">
        <v>1151</v>
      </c>
      <c r="AI19" s="330" t="s">
        <v>1152</v>
      </c>
      <c r="AJ19" s="330" t="s">
        <v>1153</v>
      </c>
      <c r="AK19" s="330" t="s">
        <v>1154</v>
      </c>
      <c r="AL19" s="330" t="s">
        <v>1155</v>
      </c>
      <c r="AM19" s="330" t="s">
        <v>1156</v>
      </c>
      <c r="AN19" s="330" t="s">
        <v>1157</v>
      </c>
      <c r="AO19" s="330" t="s">
        <v>1158</v>
      </c>
      <c r="AP19" s="330" t="s">
        <v>28</v>
      </c>
      <c r="AQ19" s="330" t="s">
        <v>29</v>
      </c>
      <c r="AR19" s="330" t="s">
        <v>30</v>
      </c>
      <c r="AS19" s="330" t="s">
        <v>31</v>
      </c>
      <c r="AT19" s="330" t="s">
        <v>1159</v>
      </c>
      <c r="AU19" s="330" t="s">
        <v>1160</v>
      </c>
      <c r="AV19" s="330" t="s">
        <v>32</v>
      </c>
      <c r="AW19" s="330" t="s">
        <v>33</v>
      </c>
      <c r="AX19" s="330" t="s">
        <v>34</v>
      </c>
      <c r="AY19" s="330" t="s">
        <v>35</v>
      </c>
      <c r="AZ19" s="330" t="s">
        <v>36</v>
      </c>
      <c r="BA19" s="330" t="s">
        <v>37</v>
      </c>
      <c r="BB19" s="330" t="s">
        <v>38</v>
      </c>
      <c r="BC19" s="330" t="s">
        <v>39</v>
      </c>
      <c r="BD19" s="330" t="s">
        <v>1161</v>
      </c>
      <c r="BE19" s="330" t="s">
        <v>1162</v>
      </c>
      <c r="BF19" s="330" t="s">
        <v>40</v>
      </c>
      <c r="BG19" s="330" t="s">
        <v>41</v>
      </c>
      <c r="BH19" s="330" t="s">
        <v>42</v>
      </c>
      <c r="BI19" s="330" t="s">
        <v>43</v>
      </c>
      <c r="BJ19" s="332" t="s">
        <v>44</v>
      </c>
      <c r="BK19" s="332" t="s">
        <v>45</v>
      </c>
    </row>
    <row r="20" spans="1:63" s="143" customFormat="1" ht="31.5" hidden="1" x14ac:dyDescent="0.25">
      <c r="A20" s="128">
        <f>В0228_1037000158513_02_0_69_!A21</f>
        <v>0</v>
      </c>
      <c r="B20" s="144" t="str">
        <f>В0228_1037000158513_02_0_69_!B21</f>
        <v>ВСЕГО по инвестиционной программе, в том числе:</v>
      </c>
      <c r="C20" s="145" t="str">
        <f>В0228_1037000158513_02_0_69_!C21</f>
        <v>Г</v>
      </c>
      <c r="D20" s="215">
        <f t="shared" ref="D20:BK20" si="0">SUM(D21:D26)</f>
        <v>0</v>
      </c>
      <c r="E20" s="215">
        <f t="shared" si="0"/>
        <v>0</v>
      </c>
      <c r="F20" s="215">
        <f t="shared" si="0"/>
        <v>0</v>
      </c>
      <c r="G20" s="215">
        <f t="shared" si="0"/>
        <v>0</v>
      </c>
      <c r="H20" s="215">
        <f t="shared" si="0"/>
        <v>0</v>
      </c>
      <c r="I20" s="215">
        <f t="shared" si="0"/>
        <v>0</v>
      </c>
      <c r="J20" s="215">
        <f t="shared" si="0"/>
        <v>0</v>
      </c>
      <c r="K20" s="215">
        <f t="shared" si="0"/>
        <v>0</v>
      </c>
      <c r="L20" s="215">
        <f t="shared" si="0"/>
        <v>0</v>
      </c>
      <c r="M20" s="215">
        <f t="shared" si="0"/>
        <v>0</v>
      </c>
      <c r="N20" s="215">
        <f t="shared" si="0"/>
        <v>0</v>
      </c>
      <c r="O20" s="215">
        <f t="shared" si="0"/>
        <v>0</v>
      </c>
      <c r="P20" s="215">
        <f t="shared" si="0"/>
        <v>0</v>
      </c>
      <c r="Q20" s="215">
        <f t="shared" si="0"/>
        <v>0</v>
      </c>
      <c r="R20" s="215">
        <f t="shared" si="0"/>
        <v>0</v>
      </c>
      <c r="S20" s="215">
        <f t="shared" si="0"/>
        <v>0</v>
      </c>
      <c r="T20" s="215">
        <f t="shared" si="0"/>
        <v>0</v>
      </c>
      <c r="U20" s="215">
        <f t="shared" si="0"/>
        <v>0</v>
      </c>
      <c r="V20" s="215">
        <f t="shared" si="0"/>
        <v>0</v>
      </c>
      <c r="W20" s="215">
        <f t="shared" si="0"/>
        <v>0</v>
      </c>
      <c r="X20" s="215">
        <f t="shared" si="0"/>
        <v>0</v>
      </c>
      <c r="Y20" s="215">
        <f t="shared" si="0"/>
        <v>0</v>
      </c>
      <c r="Z20" s="215">
        <f t="shared" si="0"/>
        <v>0</v>
      </c>
      <c r="AA20" s="215">
        <f t="shared" si="0"/>
        <v>0</v>
      </c>
      <c r="AB20" s="215">
        <f t="shared" si="0"/>
        <v>0</v>
      </c>
      <c r="AC20" s="215">
        <f t="shared" si="0"/>
        <v>0</v>
      </c>
      <c r="AD20" s="215">
        <f t="shared" si="0"/>
        <v>0</v>
      </c>
      <c r="AE20" s="215">
        <f t="shared" si="0"/>
        <v>0</v>
      </c>
      <c r="AF20" s="215">
        <f t="shared" si="0"/>
        <v>0</v>
      </c>
      <c r="AG20" s="215">
        <f t="shared" si="0"/>
        <v>0</v>
      </c>
      <c r="AH20" s="215">
        <f t="shared" si="0"/>
        <v>0</v>
      </c>
      <c r="AI20" s="215">
        <f t="shared" si="0"/>
        <v>0</v>
      </c>
      <c r="AJ20" s="215">
        <f t="shared" si="0"/>
        <v>0</v>
      </c>
      <c r="AK20" s="215">
        <f t="shared" si="0"/>
        <v>0</v>
      </c>
      <c r="AL20" s="215">
        <f t="shared" si="0"/>
        <v>0</v>
      </c>
      <c r="AM20" s="215">
        <f t="shared" si="0"/>
        <v>0</v>
      </c>
      <c r="AN20" s="215">
        <f t="shared" si="0"/>
        <v>0</v>
      </c>
      <c r="AO20" s="215">
        <f t="shared" si="0"/>
        <v>0</v>
      </c>
      <c r="AP20" s="215">
        <f t="shared" si="0"/>
        <v>0</v>
      </c>
      <c r="AQ20" s="215">
        <f t="shared" si="0"/>
        <v>0</v>
      </c>
      <c r="AR20" s="215">
        <f t="shared" si="0"/>
        <v>0</v>
      </c>
      <c r="AS20" s="215">
        <f t="shared" si="0"/>
        <v>0</v>
      </c>
      <c r="AT20" s="215">
        <f t="shared" si="0"/>
        <v>0</v>
      </c>
      <c r="AU20" s="215">
        <f t="shared" si="0"/>
        <v>0</v>
      </c>
      <c r="AV20" s="215">
        <f t="shared" si="0"/>
        <v>0</v>
      </c>
      <c r="AW20" s="215">
        <f t="shared" si="0"/>
        <v>0</v>
      </c>
      <c r="AX20" s="215">
        <f t="shared" si="0"/>
        <v>0</v>
      </c>
      <c r="AY20" s="215">
        <f t="shared" si="0"/>
        <v>0</v>
      </c>
      <c r="AZ20" s="215">
        <f t="shared" si="0"/>
        <v>0</v>
      </c>
      <c r="BA20" s="215">
        <f t="shared" si="0"/>
        <v>0</v>
      </c>
      <c r="BB20" s="215">
        <f t="shared" si="0"/>
        <v>0</v>
      </c>
      <c r="BC20" s="215">
        <f t="shared" si="0"/>
        <v>0</v>
      </c>
      <c r="BD20" s="215">
        <f t="shared" si="0"/>
        <v>0</v>
      </c>
      <c r="BE20" s="215">
        <f t="shared" si="0"/>
        <v>0</v>
      </c>
      <c r="BF20" s="215">
        <f t="shared" si="0"/>
        <v>0</v>
      </c>
      <c r="BG20" s="215">
        <f t="shared" si="0"/>
        <v>0</v>
      </c>
      <c r="BH20" s="215">
        <f t="shared" si="0"/>
        <v>0</v>
      </c>
      <c r="BI20" s="215">
        <f t="shared" si="0"/>
        <v>0</v>
      </c>
      <c r="BJ20" s="215">
        <f t="shared" si="0"/>
        <v>0</v>
      </c>
      <c r="BK20" s="215">
        <f t="shared" si="0"/>
        <v>0</v>
      </c>
    </row>
    <row r="21" spans="1:63" ht="31.5" hidden="1" x14ac:dyDescent="0.25">
      <c r="A21" s="128" t="str">
        <f>В0228_1037000158513_02_0_69_!A22</f>
        <v>0.1</v>
      </c>
      <c r="B21" s="144" t="str">
        <f>В0228_1037000158513_02_0_69_!B22</f>
        <v>Технологическое присоединение, всего</v>
      </c>
      <c r="C21" s="145" t="str">
        <f>В0228_1037000158513_02_0_69_!C22</f>
        <v>Г</v>
      </c>
      <c r="D21" s="152">
        <f t="shared" ref="D21:BK21" si="1">SUM(D27)</f>
        <v>0</v>
      </c>
      <c r="E21" s="152">
        <f t="shared" si="1"/>
        <v>0</v>
      </c>
      <c r="F21" s="152">
        <f t="shared" si="1"/>
        <v>0</v>
      </c>
      <c r="G21" s="152">
        <f t="shared" si="1"/>
        <v>0</v>
      </c>
      <c r="H21" s="152">
        <f t="shared" si="1"/>
        <v>0</v>
      </c>
      <c r="I21" s="152">
        <f t="shared" si="1"/>
        <v>0</v>
      </c>
      <c r="J21" s="152">
        <f t="shared" si="1"/>
        <v>0</v>
      </c>
      <c r="K21" s="152">
        <f t="shared" si="1"/>
        <v>0</v>
      </c>
      <c r="L21" s="152">
        <f t="shared" si="1"/>
        <v>0</v>
      </c>
      <c r="M21" s="152">
        <f t="shared" si="1"/>
        <v>0</v>
      </c>
      <c r="N21" s="152">
        <f t="shared" si="1"/>
        <v>0</v>
      </c>
      <c r="O21" s="152">
        <f t="shared" si="1"/>
        <v>0</v>
      </c>
      <c r="P21" s="152">
        <f t="shared" si="1"/>
        <v>0</v>
      </c>
      <c r="Q21" s="152">
        <f t="shared" si="1"/>
        <v>0</v>
      </c>
      <c r="R21" s="152">
        <f t="shared" si="1"/>
        <v>0</v>
      </c>
      <c r="S21" s="152">
        <f t="shared" si="1"/>
        <v>0</v>
      </c>
      <c r="T21" s="152">
        <f t="shared" si="1"/>
        <v>0</v>
      </c>
      <c r="U21" s="152">
        <f t="shared" si="1"/>
        <v>0</v>
      </c>
      <c r="V21" s="152">
        <f t="shared" si="1"/>
        <v>0</v>
      </c>
      <c r="W21" s="152">
        <f t="shared" si="1"/>
        <v>0</v>
      </c>
      <c r="X21" s="152">
        <f t="shared" si="1"/>
        <v>0</v>
      </c>
      <c r="Y21" s="152">
        <f t="shared" si="1"/>
        <v>0</v>
      </c>
      <c r="Z21" s="152">
        <f t="shared" si="1"/>
        <v>0</v>
      </c>
      <c r="AA21" s="152">
        <f t="shared" si="1"/>
        <v>0</v>
      </c>
      <c r="AB21" s="152">
        <f t="shared" si="1"/>
        <v>0</v>
      </c>
      <c r="AC21" s="152">
        <f t="shared" si="1"/>
        <v>0</v>
      </c>
      <c r="AD21" s="152">
        <f t="shared" si="1"/>
        <v>0</v>
      </c>
      <c r="AE21" s="152">
        <f t="shared" si="1"/>
        <v>0</v>
      </c>
      <c r="AF21" s="152">
        <f t="shared" si="1"/>
        <v>0</v>
      </c>
      <c r="AG21" s="152">
        <f t="shared" si="1"/>
        <v>0</v>
      </c>
      <c r="AH21" s="152">
        <f t="shared" si="1"/>
        <v>0</v>
      </c>
      <c r="AI21" s="152">
        <f t="shared" si="1"/>
        <v>0</v>
      </c>
      <c r="AJ21" s="152">
        <f t="shared" si="1"/>
        <v>0</v>
      </c>
      <c r="AK21" s="152">
        <f t="shared" si="1"/>
        <v>0</v>
      </c>
      <c r="AL21" s="152">
        <f t="shared" si="1"/>
        <v>0</v>
      </c>
      <c r="AM21" s="152">
        <f t="shared" si="1"/>
        <v>0</v>
      </c>
      <c r="AN21" s="152">
        <f t="shared" si="1"/>
        <v>0</v>
      </c>
      <c r="AO21" s="152">
        <f t="shared" si="1"/>
        <v>0</v>
      </c>
      <c r="AP21" s="152">
        <f t="shared" si="1"/>
        <v>0</v>
      </c>
      <c r="AQ21" s="152">
        <f t="shared" si="1"/>
        <v>0</v>
      </c>
      <c r="AR21" s="152">
        <f t="shared" si="1"/>
        <v>0</v>
      </c>
      <c r="AS21" s="152">
        <f t="shared" si="1"/>
        <v>0</v>
      </c>
      <c r="AT21" s="152">
        <f t="shared" si="1"/>
        <v>0</v>
      </c>
      <c r="AU21" s="152">
        <f t="shared" si="1"/>
        <v>0</v>
      </c>
      <c r="AV21" s="152">
        <f t="shared" si="1"/>
        <v>0</v>
      </c>
      <c r="AW21" s="152">
        <f t="shared" si="1"/>
        <v>0</v>
      </c>
      <c r="AX21" s="152">
        <f t="shared" si="1"/>
        <v>0</v>
      </c>
      <c r="AY21" s="152">
        <f t="shared" si="1"/>
        <v>0</v>
      </c>
      <c r="AZ21" s="152">
        <f t="shared" si="1"/>
        <v>0</v>
      </c>
      <c r="BA21" s="152">
        <f t="shared" si="1"/>
        <v>0</v>
      </c>
      <c r="BB21" s="152">
        <f t="shared" si="1"/>
        <v>0</v>
      </c>
      <c r="BC21" s="152">
        <f t="shared" si="1"/>
        <v>0</v>
      </c>
      <c r="BD21" s="152">
        <f t="shared" si="1"/>
        <v>0</v>
      </c>
      <c r="BE21" s="152">
        <f t="shared" si="1"/>
        <v>0</v>
      </c>
      <c r="BF21" s="152">
        <f t="shared" si="1"/>
        <v>0</v>
      </c>
      <c r="BG21" s="152">
        <f t="shared" si="1"/>
        <v>0</v>
      </c>
      <c r="BH21" s="152">
        <f t="shared" si="1"/>
        <v>0</v>
      </c>
      <c r="BI21" s="152">
        <f t="shared" si="1"/>
        <v>0</v>
      </c>
      <c r="BJ21" s="152">
        <f t="shared" si="1"/>
        <v>0</v>
      </c>
      <c r="BK21" s="152">
        <f t="shared" si="1"/>
        <v>0</v>
      </c>
    </row>
    <row r="22" spans="1:63" ht="31.5" hidden="1" x14ac:dyDescent="0.25">
      <c r="A22" s="128" t="str">
        <f>В0228_1037000158513_02_0_69_!A23</f>
        <v>0.2</v>
      </c>
      <c r="B22" s="144" t="str">
        <f>В0228_1037000158513_02_0_69_!B23</f>
        <v>Реконструкция, модернизация, техническое перевооружение, всего</v>
      </c>
      <c r="C22" s="145" t="str">
        <f>В0228_1037000158513_02_0_69_!C23</f>
        <v>Г</v>
      </c>
      <c r="D22" s="152">
        <f t="shared" ref="D22:BK22" si="2">SUM(D45)</f>
        <v>0</v>
      </c>
      <c r="E22" s="152">
        <f t="shared" si="2"/>
        <v>0</v>
      </c>
      <c r="F22" s="152">
        <f t="shared" si="2"/>
        <v>0</v>
      </c>
      <c r="G22" s="152">
        <f t="shared" si="2"/>
        <v>0</v>
      </c>
      <c r="H22" s="152">
        <f t="shared" si="2"/>
        <v>0</v>
      </c>
      <c r="I22" s="152">
        <f t="shared" si="2"/>
        <v>0</v>
      </c>
      <c r="J22" s="152">
        <f t="shared" si="2"/>
        <v>0</v>
      </c>
      <c r="K22" s="152">
        <f t="shared" si="2"/>
        <v>0</v>
      </c>
      <c r="L22" s="152">
        <f t="shared" si="2"/>
        <v>0</v>
      </c>
      <c r="M22" s="152">
        <f t="shared" si="2"/>
        <v>0</v>
      </c>
      <c r="N22" s="152">
        <f t="shared" si="2"/>
        <v>0</v>
      </c>
      <c r="O22" s="152">
        <f t="shared" si="2"/>
        <v>0</v>
      </c>
      <c r="P22" s="152">
        <f t="shared" si="2"/>
        <v>0</v>
      </c>
      <c r="Q22" s="152">
        <f t="shared" si="2"/>
        <v>0</v>
      </c>
      <c r="R22" s="152">
        <f t="shared" si="2"/>
        <v>0</v>
      </c>
      <c r="S22" s="152">
        <f t="shared" si="2"/>
        <v>0</v>
      </c>
      <c r="T22" s="152">
        <f t="shared" si="2"/>
        <v>0</v>
      </c>
      <c r="U22" s="152">
        <f t="shared" si="2"/>
        <v>0</v>
      </c>
      <c r="V22" s="152">
        <f t="shared" si="2"/>
        <v>0</v>
      </c>
      <c r="W22" s="152">
        <f t="shared" si="2"/>
        <v>0</v>
      </c>
      <c r="X22" s="152">
        <f t="shared" si="2"/>
        <v>0</v>
      </c>
      <c r="Y22" s="152">
        <f t="shared" si="2"/>
        <v>0</v>
      </c>
      <c r="Z22" s="152">
        <f t="shared" si="2"/>
        <v>0</v>
      </c>
      <c r="AA22" s="152">
        <f t="shared" si="2"/>
        <v>0</v>
      </c>
      <c r="AB22" s="152">
        <f t="shared" si="2"/>
        <v>0</v>
      </c>
      <c r="AC22" s="152">
        <f t="shared" si="2"/>
        <v>0</v>
      </c>
      <c r="AD22" s="152">
        <f t="shared" si="2"/>
        <v>0</v>
      </c>
      <c r="AE22" s="152">
        <f t="shared" si="2"/>
        <v>0</v>
      </c>
      <c r="AF22" s="152">
        <f t="shared" si="2"/>
        <v>0</v>
      </c>
      <c r="AG22" s="152">
        <f t="shared" si="2"/>
        <v>0</v>
      </c>
      <c r="AH22" s="152">
        <f t="shared" si="2"/>
        <v>0</v>
      </c>
      <c r="AI22" s="152">
        <f t="shared" si="2"/>
        <v>0</v>
      </c>
      <c r="AJ22" s="152">
        <f t="shared" si="2"/>
        <v>0</v>
      </c>
      <c r="AK22" s="152">
        <f t="shared" si="2"/>
        <v>0</v>
      </c>
      <c r="AL22" s="152">
        <f t="shared" si="2"/>
        <v>0</v>
      </c>
      <c r="AM22" s="152">
        <f t="shared" si="2"/>
        <v>0</v>
      </c>
      <c r="AN22" s="152">
        <f t="shared" si="2"/>
        <v>0</v>
      </c>
      <c r="AO22" s="152">
        <f t="shared" si="2"/>
        <v>0</v>
      </c>
      <c r="AP22" s="152">
        <f t="shared" si="2"/>
        <v>0</v>
      </c>
      <c r="AQ22" s="152">
        <f t="shared" si="2"/>
        <v>0</v>
      </c>
      <c r="AR22" s="152">
        <f t="shared" si="2"/>
        <v>0</v>
      </c>
      <c r="AS22" s="152">
        <f t="shared" si="2"/>
        <v>0</v>
      </c>
      <c r="AT22" s="152">
        <f t="shared" si="2"/>
        <v>0</v>
      </c>
      <c r="AU22" s="152">
        <f t="shared" si="2"/>
        <v>0</v>
      </c>
      <c r="AV22" s="152">
        <f t="shared" si="2"/>
        <v>0</v>
      </c>
      <c r="AW22" s="152">
        <f t="shared" si="2"/>
        <v>0</v>
      </c>
      <c r="AX22" s="152">
        <f t="shared" si="2"/>
        <v>0</v>
      </c>
      <c r="AY22" s="152">
        <f t="shared" si="2"/>
        <v>0</v>
      </c>
      <c r="AZ22" s="152">
        <f t="shared" si="2"/>
        <v>0</v>
      </c>
      <c r="BA22" s="152">
        <f t="shared" si="2"/>
        <v>0</v>
      </c>
      <c r="BB22" s="152">
        <f t="shared" si="2"/>
        <v>0</v>
      </c>
      <c r="BC22" s="152">
        <f t="shared" si="2"/>
        <v>0</v>
      </c>
      <c r="BD22" s="152">
        <f t="shared" si="2"/>
        <v>0</v>
      </c>
      <c r="BE22" s="152">
        <f t="shared" si="2"/>
        <v>0</v>
      </c>
      <c r="BF22" s="152">
        <f t="shared" si="2"/>
        <v>0</v>
      </c>
      <c r="BG22" s="152">
        <f t="shared" si="2"/>
        <v>0</v>
      </c>
      <c r="BH22" s="152">
        <f t="shared" si="2"/>
        <v>0</v>
      </c>
      <c r="BI22" s="152">
        <f t="shared" si="2"/>
        <v>0</v>
      </c>
      <c r="BJ22" s="152">
        <f t="shared" si="2"/>
        <v>0</v>
      </c>
      <c r="BK22" s="152">
        <f t="shared" si="2"/>
        <v>0</v>
      </c>
    </row>
    <row r="23" spans="1:63" ht="78.75" hidden="1" x14ac:dyDescent="0.25">
      <c r="A23" s="128" t="str">
        <f>В0228_1037000158513_02_0_69_!A24</f>
        <v>0.3</v>
      </c>
      <c r="B23" s="144" t="str">
        <f>В0228_1037000158513_02_0_69_!B24</f>
        <v>Инвестиционные проекты, реализация которых обуславливается схемами и программами перспективного развития электроэнергетики, всего</v>
      </c>
      <c r="C23" s="145" t="str">
        <f>В0228_1037000158513_02_0_69_!C24</f>
        <v>Г</v>
      </c>
      <c r="D23" s="152">
        <f t="shared" ref="D23:BK23" si="3">SUM(D74)</f>
        <v>0</v>
      </c>
      <c r="E23" s="152">
        <f t="shared" si="3"/>
        <v>0</v>
      </c>
      <c r="F23" s="152">
        <f t="shared" si="3"/>
        <v>0</v>
      </c>
      <c r="G23" s="152">
        <f t="shared" si="3"/>
        <v>0</v>
      </c>
      <c r="H23" s="152">
        <f t="shared" si="3"/>
        <v>0</v>
      </c>
      <c r="I23" s="152">
        <f t="shared" si="3"/>
        <v>0</v>
      </c>
      <c r="J23" s="152">
        <f t="shared" si="3"/>
        <v>0</v>
      </c>
      <c r="K23" s="152">
        <f t="shared" si="3"/>
        <v>0</v>
      </c>
      <c r="L23" s="152">
        <f t="shared" si="3"/>
        <v>0</v>
      </c>
      <c r="M23" s="152">
        <f t="shared" si="3"/>
        <v>0</v>
      </c>
      <c r="N23" s="152">
        <f t="shared" si="3"/>
        <v>0</v>
      </c>
      <c r="O23" s="152">
        <f t="shared" si="3"/>
        <v>0</v>
      </c>
      <c r="P23" s="152">
        <f t="shared" si="3"/>
        <v>0</v>
      </c>
      <c r="Q23" s="152">
        <f t="shared" si="3"/>
        <v>0</v>
      </c>
      <c r="R23" s="152">
        <f t="shared" si="3"/>
        <v>0</v>
      </c>
      <c r="S23" s="152">
        <f t="shared" si="3"/>
        <v>0</v>
      </c>
      <c r="T23" s="152">
        <f t="shared" si="3"/>
        <v>0</v>
      </c>
      <c r="U23" s="152">
        <f t="shared" si="3"/>
        <v>0</v>
      </c>
      <c r="V23" s="152">
        <f t="shared" si="3"/>
        <v>0</v>
      </c>
      <c r="W23" s="152">
        <f t="shared" si="3"/>
        <v>0</v>
      </c>
      <c r="X23" s="152">
        <f t="shared" si="3"/>
        <v>0</v>
      </c>
      <c r="Y23" s="152">
        <f t="shared" si="3"/>
        <v>0</v>
      </c>
      <c r="Z23" s="152">
        <f t="shared" si="3"/>
        <v>0</v>
      </c>
      <c r="AA23" s="152">
        <f t="shared" si="3"/>
        <v>0</v>
      </c>
      <c r="AB23" s="152">
        <f t="shared" si="3"/>
        <v>0</v>
      </c>
      <c r="AC23" s="152">
        <f t="shared" si="3"/>
        <v>0</v>
      </c>
      <c r="AD23" s="152">
        <f t="shared" si="3"/>
        <v>0</v>
      </c>
      <c r="AE23" s="152">
        <f t="shared" si="3"/>
        <v>0</v>
      </c>
      <c r="AF23" s="152">
        <f t="shared" si="3"/>
        <v>0</v>
      </c>
      <c r="AG23" s="152">
        <f t="shared" si="3"/>
        <v>0</v>
      </c>
      <c r="AH23" s="152">
        <f t="shared" si="3"/>
        <v>0</v>
      </c>
      <c r="AI23" s="152">
        <f t="shared" si="3"/>
        <v>0</v>
      </c>
      <c r="AJ23" s="152">
        <f t="shared" si="3"/>
        <v>0</v>
      </c>
      <c r="AK23" s="152">
        <f t="shared" si="3"/>
        <v>0</v>
      </c>
      <c r="AL23" s="152">
        <f t="shared" si="3"/>
        <v>0</v>
      </c>
      <c r="AM23" s="152">
        <f t="shared" si="3"/>
        <v>0</v>
      </c>
      <c r="AN23" s="152">
        <f t="shared" si="3"/>
        <v>0</v>
      </c>
      <c r="AO23" s="152">
        <f t="shared" si="3"/>
        <v>0</v>
      </c>
      <c r="AP23" s="152">
        <f t="shared" si="3"/>
        <v>0</v>
      </c>
      <c r="AQ23" s="152">
        <f t="shared" si="3"/>
        <v>0</v>
      </c>
      <c r="AR23" s="152">
        <f t="shared" si="3"/>
        <v>0</v>
      </c>
      <c r="AS23" s="152">
        <f t="shared" si="3"/>
        <v>0</v>
      </c>
      <c r="AT23" s="152">
        <f t="shared" si="3"/>
        <v>0</v>
      </c>
      <c r="AU23" s="152">
        <f t="shared" si="3"/>
        <v>0</v>
      </c>
      <c r="AV23" s="152">
        <f t="shared" si="3"/>
        <v>0</v>
      </c>
      <c r="AW23" s="152">
        <f t="shared" si="3"/>
        <v>0</v>
      </c>
      <c r="AX23" s="152">
        <f t="shared" si="3"/>
        <v>0</v>
      </c>
      <c r="AY23" s="152">
        <f t="shared" si="3"/>
        <v>0</v>
      </c>
      <c r="AZ23" s="152">
        <f t="shared" si="3"/>
        <v>0</v>
      </c>
      <c r="BA23" s="152">
        <f t="shared" si="3"/>
        <v>0</v>
      </c>
      <c r="BB23" s="152">
        <f t="shared" si="3"/>
        <v>0</v>
      </c>
      <c r="BC23" s="152">
        <f t="shared" si="3"/>
        <v>0</v>
      </c>
      <c r="BD23" s="152">
        <f t="shared" si="3"/>
        <v>0</v>
      </c>
      <c r="BE23" s="152">
        <f t="shared" si="3"/>
        <v>0</v>
      </c>
      <c r="BF23" s="152">
        <f t="shared" si="3"/>
        <v>0</v>
      </c>
      <c r="BG23" s="152">
        <f t="shared" si="3"/>
        <v>0</v>
      </c>
      <c r="BH23" s="152">
        <f t="shared" si="3"/>
        <v>0</v>
      </c>
      <c r="BI23" s="152">
        <f t="shared" si="3"/>
        <v>0</v>
      </c>
      <c r="BJ23" s="152">
        <f t="shared" si="3"/>
        <v>0</v>
      </c>
      <c r="BK23" s="152">
        <f t="shared" si="3"/>
        <v>0</v>
      </c>
    </row>
    <row r="24" spans="1:63" ht="47.25" hidden="1" x14ac:dyDescent="0.25">
      <c r="A24" s="128" t="str">
        <f>В0228_1037000158513_02_0_69_!A25</f>
        <v>0.4</v>
      </c>
      <c r="B24" s="144" t="str">
        <f>В0228_1037000158513_02_0_69_!B25</f>
        <v>Прочее новое строительство объектов электросетевого хозяйства, всего</v>
      </c>
      <c r="C24" s="145" t="str">
        <f>В0228_1037000158513_02_0_69_!C25</f>
        <v>Г</v>
      </c>
      <c r="D24" s="152">
        <f t="shared" ref="D24:BK24" si="4">SUM(D94)</f>
        <v>0</v>
      </c>
      <c r="E24" s="152">
        <f t="shared" si="4"/>
        <v>0</v>
      </c>
      <c r="F24" s="152">
        <f t="shared" si="4"/>
        <v>0</v>
      </c>
      <c r="G24" s="152">
        <f t="shared" si="4"/>
        <v>0</v>
      </c>
      <c r="H24" s="152">
        <f t="shared" si="4"/>
        <v>0</v>
      </c>
      <c r="I24" s="152">
        <f t="shared" si="4"/>
        <v>0</v>
      </c>
      <c r="J24" s="152">
        <f t="shared" si="4"/>
        <v>0</v>
      </c>
      <c r="K24" s="152">
        <f t="shared" si="4"/>
        <v>0</v>
      </c>
      <c r="L24" s="152">
        <f t="shared" si="4"/>
        <v>0</v>
      </c>
      <c r="M24" s="152">
        <f t="shared" si="4"/>
        <v>0</v>
      </c>
      <c r="N24" s="152">
        <f t="shared" si="4"/>
        <v>0</v>
      </c>
      <c r="O24" s="152">
        <f t="shared" si="4"/>
        <v>0</v>
      </c>
      <c r="P24" s="152">
        <f t="shared" si="4"/>
        <v>0</v>
      </c>
      <c r="Q24" s="152">
        <f t="shared" si="4"/>
        <v>0</v>
      </c>
      <c r="R24" s="152">
        <f t="shared" si="4"/>
        <v>0</v>
      </c>
      <c r="S24" s="152">
        <f t="shared" si="4"/>
        <v>0</v>
      </c>
      <c r="T24" s="152">
        <f t="shared" si="4"/>
        <v>0</v>
      </c>
      <c r="U24" s="152">
        <f t="shared" si="4"/>
        <v>0</v>
      </c>
      <c r="V24" s="152">
        <f t="shared" si="4"/>
        <v>0</v>
      </c>
      <c r="W24" s="152">
        <f t="shared" si="4"/>
        <v>0</v>
      </c>
      <c r="X24" s="152">
        <f t="shared" si="4"/>
        <v>0</v>
      </c>
      <c r="Y24" s="152">
        <f t="shared" si="4"/>
        <v>0</v>
      </c>
      <c r="Z24" s="152">
        <f t="shared" si="4"/>
        <v>0</v>
      </c>
      <c r="AA24" s="152">
        <f t="shared" si="4"/>
        <v>0</v>
      </c>
      <c r="AB24" s="152">
        <f t="shared" si="4"/>
        <v>0</v>
      </c>
      <c r="AC24" s="152">
        <f t="shared" si="4"/>
        <v>0</v>
      </c>
      <c r="AD24" s="152">
        <f t="shared" si="4"/>
        <v>0</v>
      </c>
      <c r="AE24" s="152">
        <f t="shared" si="4"/>
        <v>0</v>
      </c>
      <c r="AF24" s="152">
        <f t="shared" si="4"/>
        <v>0</v>
      </c>
      <c r="AG24" s="152">
        <f t="shared" si="4"/>
        <v>0</v>
      </c>
      <c r="AH24" s="152">
        <f t="shared" si="4"/>
        <v>0</v>
      </c>
      <c r="AI24" s="152">
        <f t="shared" si="4"/>
        <v>0</v>
      </c>
      <c r="AJ24" s="152">
        <f t="shared" si="4"/>
        <v>0</v>
      </c>
      <c r="AK24" s="152">
        <f t="shared" si="4"/>
        <v>0</v>
      </c>
      <c r="AL24" s="152">
        <f t="shared" si="4"/>
        <v>0</v>
      </c>
      <c r="AM24" s="152">
        <f t="shared" si="4"/>
        <v>0</v>
      </c>
      <c r="AN24" s="152">
        <f t="shared" si="4"/>
        <v>0</v>
      </c>
      <c r="AO24" s="152">
        <f t="shared" si="4"/>
        <v>0</v>
      </c>
      <c r="AP24" s="152">
        <f t="shared" si="4"/>
        <v>0</v>
      </c>
      <c r="AQ24" s="152">
        <f t="shared" si="4"/>
        <v>0</v>
      </c>
      <c r="AR24" s="152">
        <f t="shared" si="4"/>
        <v>0</v>
      </c>
      <c r="AS24" s="152">
        <f t="shared" si="4"/>
        <v>0</v>
      </c>
      <c r="AT24" s="152">
        <f t="shared" si="4"/>
        <v>0</v>
      </c>
      <c r="AU24" s="152">
        <f t="shared" si="4"/>
        <v>0</v>
      </c>
      <c r="AV24" s="152">
        <f t="shared" si="4"/>
        <v>0</v>
      </c>
      <c r="AW24" s="152">
        <f t="shared" si="4"/>
        <v>0</v>
      </c>
      <c r="AX24" s="152">
        <f t="shared" si="4"/>
        <v>0</v>
      </c>
      <c r="AY24" s="152">
        <f t="shared" si="4"/>
        <v>0</v>
      </c>
      <c r="AZ24" s="152">
        <f t="shared" si="4"/>
        <v>0</v>
      </c>
      <c r="BA24" s="152">
        <f t="shared" si="4"/>
        <v>0</v>
      </c>
      <c r="BB24" s="152">
        <f t="shared" si="4"/>
        <v>0</v>
      </c>
      <c r="BC24" s="152">
        <f t="shared" si="4"/>
        <v>0</v>
      </c>
      <c r="BD24" s="152">
        <f t="shared" si="4"/>
        <v>0</v>
      </c>
      <c r="BE24" s="152">
        <f t="shared" si="4"/>
        <v>0</v>
      </c>
      <c r="BF24" s="152">
        <f t="shared" si="4"/>
        <v>0</v>
      </c>
      <c r="BG24" s="152">
        <f t="shared" si="4"/>
        <v>0</v>
      </c>
      <c r="BH24" s="152">
        <f t="shared" si="4"/>
        <v>0</v>
      </c>
      <c r="BI24" s="152">
        <f t="shared" si="4"/>
        <v>0</v>
      </c>
      <c r="BJ24" s="152">
        <f t="shared" si="4"/>
        <v>0</v>
      </c>
      <c r="BK24" s="152">
        <f t="shared" si="4"/>
        <v>0</v>
      </c>
    </row>
    <row r="25" spans="1:63" ht="47.25" hidden="1" x14ac:dyDescent="0.25">
      <c r="A25" s="128" t="str">
        <f>В0228_1037000158513_02_0_69_!A26</f>
        <v>0.5</v>
      </c>
      <c r="B25" s="144" t="str">
        <f>В0228_1037000158513_02_0_69_!B26</f>
        <v>Покупка земельных участков для целей реализации инвестиционных проектов, всего</v>
      </c>
      <c r="C25" s="145" t="str">
        <f>В0228_1037000158513_02_0_69_!C26</f>
        <v>Г</v>
      </c>
      <c r="D25" s="152">
        <f t="shared" ref="D25:BK26" si="5">SUM(D101)</f>
        <v>0</v>
      </c>
      <c r="E25" s="152">
        <f t="shared" si="5"/>
        <v>0</v>
      </c>
      <c r="F25" s="152">
        <f t="shared" si="5"/>
        <v>0</v>
      </c>
      <c r="G25" s="152">
        <f t="shared" si="5"/>
        <v>0</v>
      </c>
      <c r="H25" s="152">
        <f t="shared" si="5"/>
        <v>0</v>
      </c>
      <c r="I25" s="152">
        <f t="shared" si="5"/>
        <v>0</v>
      </c>
      <c r="J25" s="152">
        <f t="shared" si="5"/>
        <v>0</v>
      </c>
      <c r="K25" s="152">
        <f t="shared" si="5"/>
        <v>0</v>
      </c>
      <c r="L25" s="152">
        <f t="shared" si="5"/>
        <v>0</v>
      </c>
      <c r="M25" s="152">
        <f t="shared" si="5"/>
        <v>0</v>
      </c>
      <c r="N25" s="152">
        <f t="shared" si="5"/>
        <v>0</v>
      </c>
      <c r="O25" s="152">
        <f t="shared" si="5"/>
        <v>0</v>
      </c>
      <c r="P25" s="152">
        <f t="shared" si="5"/>
        <v>0</v>
      </c>
      <c r="Q25" s="152">
        <f t="shared" si="5"/>
        <v>0</v>
      </c>
      <c r="R25" s="152">
        <f t="shared" si="5"/>
        <v>0</v>
      </c>
      <c r="S25" s="152">
        <f t="shared" si="5"/>
        <v>0</v>
      </c>
      <c r="T25" s="152">
        <f t="shared" si="5"/>
        <v>0</v>
      </c>
      <c r="U25" s="152">
        <f t="shared" si="5"/>
        <v>0</v>
      </c>
      <c r="V25" s="152">
        <f t="shared" si="5"/>
        <v>0</v>
      </c>
      <c r="W25" s="152">
        <f t="shared" si="5"/>
        <v>0</v>
      </c>
      <c r="X25" s="152">
        <f t="shared" si="5"/>
        <v>0</v>
      </c>
      <c r="Y25" s="152">
        <f t="shared" si="5"/>
        <v>0</v>
      </c>
      <c r="Z25" s="152">
        <f t="shared" si="5"/>
        <v>0</v>
      </c>
      <c r="AA25" s="152">
        <f t="shared" si="5"/>
        <v>0</v>
      </c>
      <c r="AB25" s="152">
        <f t="shared" si="5"/>
        <v>0</v>
      </c>
      <c r="AC25" s="152">
        <f t="shared" si="5"/>
        <v>0</v>
      </c>
      <c r="AD25" s="152">
        <f t="shared" si="5"/>
        <v>0</v>
      </c>
      <c r="AE25" s="152">
        <f t="shared" si="5"/>
        <v>0</v>
      </c>
      <c r="AF25" s="152">
        <f t="shared" si="5"/>
        <v>0</v>
      </c>
      <c r="AG25" s="152">
        <f t="shared" si="5"/>
        <v>0</v>
      </c>
      <c r="AH25" s="152">
        <f t="shared" si="5"/>
        <v>0</v>
      </c>
      <c r="AI25" s="152">
        <f t="shared" si="5"/>
        <v>0</v>
      </c>
      <c r="AJ25" s="152">
        <f t="shared" si="5"/>
        <v>0</v>
      </c>
      <c r="AK25" s="152">
        <f t="shared" si="5"/>
        <v>0</v>
      </c>
      <c r="AL25" s="152">
        <f t="shared" si="5"/>
        <v>0</v>
      </c>
      <c r="AM25" s="152">
        <f t="shared" si="5"/>
        <v>0</v>
      </c>
      <c r="AN25" s="152">
        <f t="shared" si="5"/>
        <v>0</v>
      </c>
      <c r="AO25" s="152">
        <f t="shared" si="5"/>
        <v>0</v>
      </c>
      <c r="AP25" s="152">
        <f t="shared" si="5"/>
        <v>0</v>
      </c>
      <c r="AQ25" s="152">
        <f t="shared" si="5"/>
        <v>0</v>
      </c>
      <c r="AR25" s="152">
        <f t="shared" si="5"/>
        <v>0</v>
      </c>
      <c r="AS25" s="152">
        <f t="shared" si="5"/>
        <v>0</v>
      </c>
      <c r="AT25" s="152">
        <f t="shared" si="5"/>
        <v>0</v>
      </c>
      <c r="AU25" s="152">
        <f t="shared" si="5"/>
        <v>0</v>
      </c>
      <c r="AV25" s="152">
        <f t="shared" si="5"/>
        <v>0</v>
      </c>
      <c r="AW25" s="152">
        <f t="shared" si="5"/>
        <v>0</v>
      </c>
      <c r="AX25" s="152">
        <f t="shared" si="5"/>
        <v>0</v>
      </c>
      <c r="AY25" s="152">
        <f t="shared" si="5"/>
        <v>0</v>
      </c>
      <c r="AZ25" s="152">
        <f t="shared" si="5"/>
        <v>0</v>
      </c>
      <c r="BA25" s="152">
        <f t="shared" si="5"/>
        <v>0</v>
      </c>
      <c r="BB25" s="152">
        <f t="shared" si="5"/>
        <v>0</v>
      </c>
      <c r="BC25" s="152">
        <f t="shared" si="5"/>
        <v>0</v>
      </c>
      <c r="BD25" s="152">
        <f t="shared" si="5"/>
        <v>0</v>
      </c>
      <c r="BE25" s="152">
        <f t="shared" si="5"/>
        <v>0</v>
      </c>
      <c r="BF25" s="152">
        <f t="shared" si="5"/>
        <v>0</v>
      </c>
      <c r="BG25" s="152">
        <f t="shared" si="5"/>
        <v>0</v>
      </c>
      <c r="BH25" s="152">
        <f t="shared" si="5"/>
        <v>0</v>
      </c>
      <c r="BI25" s="152">
        <f t="shared" si="5"/>
        <v>0</v>
      </c>
      <c r="BJ25" s="152">
        <f t="shared" si="5"/>
        <v>0</v>
      </c>
      <c r="BK25" s="152">
        <f t="shared" si="5"/>
        <v>0</v>
      </c>
    </row>
    <row r="26" spans="1:63" ht="31.5" hidden="1" x14ac:dyDescent="0.25">
      <c r="A26" s="128" t="str">
        <f>В0228_1037000158513_02_0_69_!A27</f>
        <v>0.6</v>
      </c>
      <c r="B26" s="144" t="str">
        <f>В0228_1037000158513_02_0_69_!B27</f>
        <v>Прочие инвестиционные проекты, всего</v>
      </c>
      <c r="C26" s="145" t="str">
        <f>В0228_1037000158513_02_0_69_!C27</f>
        <v>Г</v>
      </c>
      <c r="D26" s="152">
        <f t="shared" si="5"/>
        <v>0</v>
      </c>
      <c r="E26" s="152">
        <f t="shared" si="5"/>
        <v>0</v>
      </c>
      <c r="F26" s="152">
        <f t="shared" si="5"/>
        <v>0</v>
      </c>
      <c r="G26" s="152">
        <f t="shared" si="5"/>
        <v>0</v>
      </c>
      <c r="H26" s="152">
        <f t="shared" si="5"/>
        <v>0</v>
      </c>
      <c r="I26" s="152">
        <f t="shared" si="5"/>
        <v>0</v>
      </c>
      <c r="J26" s="152">
        <f t="shared" si="5"/>
        <v>0</v>
      </c>
      <c r="K26" s="152">
        <f t="shared" si="5"/>
        <v>0</v>
      </c>
      <c r="L26" s="152">
        <f t="shared" si="5"/>
        <v>0</v>
      </c>
      <c r="M26" s="152">
        <f t="shared" si="5"/>
        <v>0</v>
      </c>
      <c r="N26" s="152">
        <f t="shared" si="5"/>
        <v>0</v>
      </c>
      <c r="O26" s="152">
        <f t="shared" si="5"/>
        <v>0</v>
      </c>
      <c r="P26" s="152">
        <f t="shared" si="5"/>
        <v>0</v>
      </c>
      <c r="Q26" s="152">
        <f t="shared" si="5"/>
        <v>0</v>
      </c>
      <c r="R26" s="152">
        <f t="shared" si="5"/>
        <v>0</v>
      </c>
      <c r="S26" s="152">
        <f t="shared" si="5"/>
        <v>0</v>
      </c>
      <c r="T26" s="152">
        <f t="shared" si="5"/>
        <v>0</v>
      </c>
      <c r="U26" s="152">
        <f t="shared" si="5"/>
        <v>0</v>
      </c>
      <c r="V26" s="152">
        <f t="shared" si="5"/>
        <v>0</v>
      </c>
      <c r="W26" s="152">
        <f t="shared" si="5"/>
        <v>0</v>
      </c>
      <c r="X26" s="152">
        <f t="shared" si="5"/>
        <v>0</v>
      </c>
      <c r="Y26" s="152">
        <f t="shared" si="5"/>
        <v>0</v>
      </c>
      <c r="Z26" s="152">
        <f t="shared" si="5"/>
        <v>0</v>
      </c>
      <c r="AA26" s="152">
        <f t="shared" si="5"/>
        <v>0</v>
      </c>
      <c r="AB26" s="152">
        <f t="shared" si="5"/>
        <v>0</v>
      </c>
      <c r="AC26" s="152">
        <f t="shared" si="5"/>
        <v>0</v>
      </c>
      <c r="AD26" s="152">
        <f t="shared" si="5"/>
        <v>0</v>
      </c>
      <c r="AE26" s="152">
        <f t="shared" si="5"/>
        <v>0</v>
      </c>
      <c r="AF26" s="152">
        <f t="shared" si="5"/>
        <v>0</v>
      </c>
      <c r="AG26" s="152">
        <f t="shared" si="5"/>
        <v>0</v>
      </c>
      <c r="AH26" s="152">
        <f t="shared" si="5"/>
        <v>0</v>
      </c>
      <c r="AI26" s="152">
        <f t="shared" si="5"/>
        <v>0</v>
      </c>
      <c r="AJ26" s="152">
        <f t="shared" si="5"/>
        <v>0</v>
      </c>
      <c r="AK26" s="152">
        <f t="shared" si="5"/>
        <v>0</v>
      </c>
      <c r="AL26" s="152">
        <f t="shared" si="5"/>
        <v>0</v>
      </c>
      <c r="AM26" s="152">
        <f t="shared" si="5"/>
        <v>0</v>
      </c>
      <c r="AN26" s="152">
        <f t="shared" si="5"/>
        <v>0</v>
      </c>
      <c r="AO26" s="152">
        <f t="shared" si="5"/>
        <v>0</v>
      </c>
      <c r="AP26" s="152">
        <f t="shared" si="5"/>
        <v>0</v>
      </c>
      <c r="AQ26" s="152">
        <f t="shared" si="5"/>
        <v>0</v>
      </c>
      <c r="AR26" s="152">
        <f t="shared" si="5"/>
        <v>0</v>
      </c>
      <c r="AS26" s="152">
        <f t="shared" si="5"/>
        <v>0</v>
      </c>
      <c r="AT26" s="152">
        <f t="shared" si="5"/>
        <v>0</v>
      </c>
      <c r="AU26" s="152">
        <f t="shared" si="5"/>
        <v>0</v>
      </c>
      <c r="AV26" s="152">
        <f t="shared" si="5"/>
        <v>0</v>
      </c>
      <c r="AW26" s="152">
        <f t="shared" si="5"/>
        <v>0</v>
      </c>
      <c r="AX26" s="152">
        <f t="shared" si="5"/>
        <v>0</v>
      </c>
      <c r="AY26" s="152">
        <f t="shared" si="5"/>
        <v>0</v>
      </c>
      <c r="AZ26" s="152">
        <f t="shared" si="5"/>
        <v>0</v>
      </c>
      <c r="BA26" s="152">
        <f t="shared" si="5"/>
        <v>0</v>
      </c>
      <c r="BB26" s="152">
        <f t="shared" si="5"/>
        <v>0</v>
      </c>
      <c r="BC26" s="152">
        <f t="shared" si="5"/>
        <v>0</v>
      </c>
      <c r="BD26" s="152">
        <f t="shared" si="5"/>
        <v>0</v>
      </c>
      <c r="BE26" s="152">
        <f t="shared" si="5"/>
        <v>0</v>
      </c>
      <c r="BF26" s="152">
        <f t="shared" si="5"/>
        <v>0</v>
      </c>
      <c r="BG26" s="152">
        <f t="shared" si="5"/>
        <v>0</v>
      </c>
      <c r="BH26" s="152">
        <f t="shared" si="5"/>
        <v>0</v>
      </c>
      <c r="BI26" s="152">
        <f t="shared" si="5"/>
        <v>0</v>
      </c>
      <c r="BJ26" s="152">
        <f t="shared" si="5"/>
        <v>0</v>
      </c>
      <c r="BK26" s="152">
        <f t="shared" si="5"/>
        <v>0</v>
      </c>
    </row>
    <row r="27" spans="1:63" ht="31.5" hidden="1" x14ac:dyDescent="0.25">
      <c r="A27" s="128" t="str">
        <f>В0228_1037000158513_02_0_69_!A28</f>
        <v>1.1</v>
      </c>
      <c r="B27" s="144" t="str">
        <f>В0228_1037000158513_02_0_69_!B28</f>
        <v>Технологическое присоединение, всего, в том числе:</v>
      </c>
      <c r="C27" s="145" t="str">
        <f>В0228_1037000158513_02_0_69_!C28</f>
        <v>Г</v>
      </c>
      <c r="D27" s="152">
        <f t="shared" ref="D27:BK27" si="6">SUM(D28,D32,D35,D42)</f>
        <v>0</v>
      </c>
      <c r="E27" s="152">
        <f t="shared" si="6"/>
        <v>0</v>
      </c>
      <c r="F27" s="152">
        <f t="shared" si="6"/>
        <v>0</v>
      </c>
      <c r="G27" s="152">
        <f t="shared" si="6"/>
        <v>0</v>
      </c>
      <c r="H27" s="152">
        <f t="shared" si="6"/>
        <v>0</v>
      </c>
      <c r="I27" s="152">
        <f t="shared" si="6"/>
        <v>0</v>
      </c>
      <c r="J27" s="152">
        <f t="shared" si="6"/>
        <v>0</v>
      </c>
      <c r="K27" s="152">
        <f t="shared" si="6"/>
        <v>0</v>
      </c>
      <c r="L27" s="152">
        <f t="shared" si="6"/>
        <v>0</v>
      </c>
      <c r="M27" s="152">
        <f t="shared" si="6"/>
        <v>0</v>
      </c>
      <c r="N27" s="152">
        <f t="shared" si="6"/>
        <v>0</v>
      </c>
      <c r="O27" s="152">
        <f t="shared" si="6"/>
        <v>0</v>
      </c>
      <c r="P27" s="152">
        <f t="shared" si="6"/>
        <v>0</v>
      </c>
      <c r="Q27" s="152">
        <f t="shared" si="6"/>
        <v>0</v>
      </c>
      <c r="R27" s="152">
        <f t="shared" si="6"/>
        <v>0</v>
      </c>
      <c r="S27" s="152">
        <f t="shared" si="6"/>
        <v>0</v>
      </c>
      <c r="T27" s="152">
        <f t="shared" si="6"/>
        <v>0</v>
      </c>
      <c r="U27" s="152">
        <f t="shared" si="6"/>
        <v>0</v>
      </c>
      <c r="V27" s="152">
        <f t="shared" si="6"/>
        <v>0</v>
      </c>
      <c r="W27" s="152">
        <f t="shared" si="6"/>
        <v>0</v>
      </c>
      <c r="X27" s="152">
        <f t="shared" si="6"/>
        <v>0</v>
      </c>
      <c r="Y27" s="152">
        <f t="shared" si="6"/>
        <v>0</v>
      </c>
      <c r="Z27" s="152">
        <f t="shared" si="6"/>
        <v>0</v>
      </c>
      <c r="AA27" s="152">
        <f t="shared" si="6"/>
        <v>0</v>
      </c>
      <c r="AB27" s="152">
        <f t="shared" si="6"/>
        <v>0</v>
      </c>
      <c r="AC27" s="152">
        <f t="shared" si="6"/>
        <v>0</v>
      </c>
      <c r="AD27" s="152">
        <f t="shared" si="6"/>
        <v>0</v>
      </c>
      <c r="AE27" s="152">
        <f t="shared" si="6"/>
        <v>0</v>
      </c>
      <c r="AF27" s="152">
        <f t="shared" si="6"/>
        <v>0</v>
      </c>
      <c r="AG27" s="152">
        <f t="shared" si="6"/>
        <v>0</v>
      </c>
      <c r="AH27" s="152">
        <f t="shared" si="6"/>
        <v>0</v>
      </c>
      <c r="AI27" s="152">
        <f t="shared" si="6"/>
        <v>0</v>
      </c>
      <c r="AJ27" s="152">
        <f t="shared" si="6"/>
        <v>0</v>
      </c>
      <c r="AK27" s="152">
        <f t="shared" si="6"/>
        <v>0</v>
      </c>
      <c r="AL27" s="152">
        <f t="shared" si="6"/>
        <v>0</v>
      </c>
      <c r="AM27" s="152">
        <f t="shared" si="6"/>
        <v>0</v>
      </c>
      <c r="AN27" s="152">
        <f t="shared" si="6"/>
        <v>0</v>
      </c>
      <c r="AO27" s="152">
        <f t="shared" si="6"/>
        <v>0</v>
      </c>
      <c r="AP27" s="152">
        <f t="shared" si="6"/>
        <v>0</v>
      </c>
      <c r="AQ27" s="152">
        <f t="shared" si="6"/>
        <v>0</v>
      </c>
      <c r="AR27" s="152">
        <f t="shared" si="6"/>
        <v>0</v>
      </c>
      <c r="AS27" s="152">
        <f t="shared" si="6"/>
        <v>0</v>
      </c>
      <c r="AT27" s="152">
        <f t="shared" si="6"/>
        <v>0</v>
      </c>
      <c r="AU27" s="152">
        <f t="shared" si="6"/>
        <v>0</v>
      </c>
      <c r="AV27" s="152">
        <f t="shared" si="6"/>
        <v>0</v>
      </c>
      <c r="AW27" s="152">
        <f t="shared" si="6"/>
        <v>0</v>
      </c>
      <c r="AX27" s="152">
        <f t="shared" si="6"/>
        <v>0</v>
      </c>
      <c r="AY27" s="152">
        <f t="shared" si="6"/>
        <v>0</v>
      </c>
      <c r="AZ27" s="152">
        <f t="shared" si="6"/>
        <v>0</v>
      </c>
      <c r="BA27" s="152">
        <f t="shared" si="6"/>
        <v>0</v>
      </c>
      <c r="BB27" s="152">
        <f t="shared" si="6"/>
        <v>0</v>
      </c>
      <c r="BC27" s="152">
        <f t="shared" si="6"/>
        <v>0</v>
      </c>
      <c r="BD27" s="152">
        <f t="shared" si="6"/>
        <v>0</v>
      </c>
      <c r="BE27" s="152">
        <f t="shared" si="6"/>
        <v>0</v>
      </c>
      <c r="BF27" s="152">
        <f t="shared" si="6"/>
        <v>0</v>
      </c>
      <c r="BG27" s="152">
        <f t="shared" si="6"/>
        <v>0</v>
      </c>
      <c r="BH27" s="152">
        <f t="shared" si="6"/>
        <v>0</v>
      </c>
      <c r="BI27" s="152">
        <f t="shared" si="6"/>
        <v>0</v>
      </c>
      <c r="BJ27" s="152">
        <f t="shared" si="6"/>
        <v>0</v>
      </c>
      <c r="BK27" s="152">
        <f t="shared" si="6"/>
        <v>0</v>
      </c>
    </row>
    <row r="28" spans="1:63" ht="47.25" hidden="1" x14ac:dyDescent="0.25">
      <c r="A28" s="128" t="str">
        <f>В0228_1037000158513_02_0_69_!A29</f>
        <v>1.1.1</v>
      </c>
      <c r="B28" s="144" t="str">
        <f>В0228_1037000158513_02_0_69_!B29</f>
        <v>Технологическое присоединение энергопринимающих устройств потребителей, всего, в том числе:</v>
      </c>
      <c r="C28" s="145" t="str">
        <f>В0228_1037000158513_02_0_69_!C29</f>
        <v>Г</v>
      </c>
      <c r="D28" s="152">
        <f t="shared" ref="D28:BK28" si="7">SUM(D29:D31)</f>
        <v>0</v>
      </c>
      <c r="E28" s="152">
        <f t="shared" si="7"/>
        <v>0</v>
      </c>
      <c r="F28" s="152">
        <f t="shared" si="7"/>
        <v>0</v>
      </c>
      <c r="G28" s="152">
        <f t="shared" si="7"/>
        <v>0</v>
      </c>
      <c r="H28" s="152">
        <f t="shared" si="7"/>
        <v>0</v>
      </c>
      <c r="I28" s="152">
        <f t="shared" si="7"/>
        <v>0</v>
      </c>
      <c r="J28" s="152">
        <f t="shared" si="7"/>
        <v>0</v>
      </c>
      <c r="K28" s="152">
        <f t="shared" si="7"/>
        <v>0</v>
      </c>
      <c r="L28" s="152">
        <f t="shared" si="7"/>
        <v>0</v>
      </c>
      <c r="M28" s="152">
        <f t="shared" si="7"/>
        <v>0</v>
      </c>
      <c r="N28" s="152">
        <f t="shared" si="7"/>
        <v>0</v>
      </c>
      <c r="O28" s="152">
        <f t="shared" si="7"/>
        <v>0</v>
      </c>
      <c r="P28" s="152">
        <f t="shared" si="7"/>
        <v>0</v>
      </c>
      <c r="Q28" s="152">
        <f t="shared" si="7"/>
        <v>0</v>
      </c>
      <c r="R28" s="152">
        <f t="shared" si="7"/>
        <v>0</v>
      </c>
      <c r="S28" s="152">
        <f t="shared" si="7"/>
        <v>0</v>
      </c>
      <c r="T28" s="152">
        <f t="shared" si="7"/>
        <v>0</v>
      </c>
      <c r="U28" s="152">
        <f t="shared" si="7"/>
        <v>0</v>
      </c>
      <c r="V28" s="152">
        <f t="shared" si="7"/>
        <v>0</v>
      </c>
      <c r="W28" s="152">
        <f t="shared" si="7"/>
        <v>0</v>
      </c>
      <c r="X28" s="152">
        <f t="shared" si="7"/>
        <v>0</v>
      </c>
      <c r="Y28" s="152">
        <f t="shared" si="7"/>
        <v>0</v>
      </c>
      <c r="Z28" s="152">
        <f t="shared" si="7"/>
        <v>0</v>
      </c>
      <c r="AA28" s="152">
        <f t="shared" si="7"/>
        <v>0</v>
      </c>
      <c r="AB28" s="152">
        <f t="shared" si="7"/>
        <v>0</v>
      </c>
      <c r="AC28" s="152">
        <f t="shared" si="7"/>
        <v>0</v>
      </c>
      <c r="AD28" s="152">
        <f t="shared" si="7"/>
        <v>0</v>
      </c>
      <c r="AE28" s="152">
        <f t="shared" si="7"/>
        <v>0</v>
      </c>
      <c r="AF28" s="152">
        <f t="shared" si="7"/>
        <v>0</v>
      </c>
      <c r="AG28" s="152">
        <f t="shared" si="7"/>
        <v>0</v>
      </c>
      <c r="AH28" s="152">
        <f t="shared" si="7"/>
        <v>0</v>
      </c>
      <c r="AI28" s="152">
        <f t="shared" si="7"/>
        <v>0</v>
      </c>
      <c r="AJ28" s="152">
        <f t="shared" si="7"/>
        <v>0</v>
      </c>
      <c r="AK28" s="152">
        <f t="shared" si="7"/>
        <v>0</v>
      </c>
      <c r="AL28" s="152">
        <f t="shared" si="7"/>
        <v>0</v>
      </c>
      <c r="AM28" s="152">
        <f t="shared" si="7"/>
        <v>0</v>
      </c>
      <c r="AN28" s="152">
        <f t="shared" si="7"/>
        <v>0</v>
      </c>
      <c r="AO28" s="152">
        <f t="shared" si="7"/>
        <v>0</v>
      </c>
      <c r="AP28" s="152">
        <f t="shared" si="7"/>
        <v>0</v>
      </c>
      <c r="AQ28" s="152">
        <f t="shared" si="7"/>
        <v>0</v>
      </c>
      <c r="AR28" s="152">
        <f t="shared" si="7"/>
        <v>0</v>
      </c>
      <c r="AS28" s="152">
        <f t="shared" si="7"/>
        <v>0</v>
      </c>
      <c r="AT28" s="152">
        <f t="shared" si="7"/>
        <v>0</v>
      </c>
      <c r="AU28" s="152">
        <f t="shared" si="7"/>
        <v>0</v>
      </c>
      <c r="AV28" s="152">
        <f t="shared" si="7"/>
        <v>0</v>
      </c>
      <c r="AW28" s="152">
        <f t="shared" si="7"/>
        <v>0</v>
      </c>
      <c r="AX28" s="152">
        <f t="shared" si="7"/>
        <v>0</v>
      </c>
      <c r="AY28" s="152">
        <f t="shared" si="7"/>
        <v>0</v>
      </c>
      <c r="AZ28" s="152">
        <f t="shared" si="7"/>
        <v>0</v>
      </c>
      <c r="BA28" s="152">
        <f t="shared" si="7"/>
        <v>0</v>
      </c>
      <c r="BB28" s="152">
        <f t="shared" si="7"/>
        <v>0</v>
      </c>
      <c r="BC28" s="152">
        <f t="shared" si="7"/>
        <v>0</v>
      </c>
      <c r="BD28" s="152">
        <f t="shared" si="7"/>
        <v>0</v>
      </c>
      <c r="BE28" s="152">
        <f t="shared" si="7"/>
        <v>0</v>
      </c>
      <c r="BF28" s="152">
        <f t="shared" si="7"/>
        <v>0</v>
      </c>
      <c r="BG28" s="152">
        <f t="shared" si="7"/>
        <v>0</v>
      </c>
      <c r="BH28" s="152">
        <f t="shared" si="7"/>
        <v>0</v>
      </c>
      <c r="BI28" s="152">
        <f t="shared" si="7"/>
        <v>0</v>
      </c>
      <c r="BJ28" s="152">
        <f t="shared" si="7"/>
        <v>0</v>
      </c>
      <c r="BK28" s="152">
        <f t="shared" si="7"/>
        <v>0</v>
      </c>
    </row>
    <row r="29" spans="1:63" ht="78.75" hidden="1" x14ac:dyDescent="0.25">
      <c r="A29" s="128" t="str">
        <f>В0228_1037000158513_02_0_69_!A30</f>
        <v>1.1.1.1</v>
      </c>
      <c r="B29" s="144" t="str">
        <f>В0228_1037000158513_02_0_69_!B30</f>
        <v>Технологическое присоединение энергопринимающих устройств потребителей максимальной мощностью до 15 кВт включительно, всего</v>
      </c>
      <c r="C29" s="145" t="str">
        <f>В0228_1037000158513_02_0_69_!C30</f>
        <v>Г</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hidden="1" x14ac:dyDescent="0.25">
      <c r="A30" s="128" t="str">
        <f>В0228_1037000158513_02_0_69_!A31</f>
        <v>1.1.1.2</v>
      </c>
      <c r="B30" s="144" t="str">
        <f>В0228_1037000158513_02_0_69_!B31</f>
        <v>Технологическое присоединение энергопринимающих устройств потребителей максимальной мощностью до 150 кВт включительно, всего</v>
      </c>
      <c r="C30" s="145" t="str">
        <f>В0228_1037000158513_02_0_69_!C31</f>
        <v>Г</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hidden="1" x14ac:dyDescent="0.25">
      <c r="A31" s="128" t="str">
        <f>В0228_1037000158513_02_0_69_!A32</f>
        <v>1.1.1.3</v>
      </c>
      <c r="B31" s="144" t="str">
        <f>В0228_1037000158513_02_0_69_!B32</f>
        <v>Технологическое присоединение энергопринимающих устройств потребителей свыше 150 кВт, всего, в том числе:</v>
      </c>
      <c r="C31" s="145" t="str">
        <f>В0228_1037000158513_02_0_69_!C32</f>
        <v>Г</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hidden="1" x14ac:dyDescent="0.25">
      <c r="A32" s="128" t="str">
        <f>В0228_1037000158513_02_0_69_!A33</f>
        <v>1.1.2</v>
      </c>
      <c r="B32" s="144" t="str">
        <f>В0228_1037000158513_02_0_69_!B33</f>
        <v>Технологическое присоединение объектов электросетевого хозяйства, всего, в том числе:</v>
      </c>
      <c r="C32" s="145" t="str">
        <f>В0228_1037000158513_02_0_69_!C33</f>
        <v>Г</v>
      </c>
      <c r="D32" s="152">
        <f t="shared" ref="D32:BK32" si="8">SUM(D33:D34)</f>
        <v>0</v>
      </c>
      <c r="E32" s="152">
        <f t="shared" si="8"/>
        <v>0</v>
      </c>
      <c r="F32" s="152">
        <f t="shared" si="8"/>
        <v>0</v>
      </c>
      <c r="G32" s="152">
        <f t="shared" si="8"/>
        <v>0</v>
      </c>
      <c r="H32" s="152">
        <f t="shared" si="8"/>
        <v>0</v>
      </c>
      <c r="I32" s="152">
        <f t="shared" si="8"/>
        <v>0</v>
      </c>
      <c r="J32" s="152">
        <f t="shared" si="8"/>
        <v>0</v>
      </c>
      <c r="K32" s="152">
        <f t="shared" si="8"/>
        <v>0</v>
      </c>
      <c r="L32" s="152">
        <f t="shared" si="8"/>
        <v>0</v>
      </c>
      <c r="M32" s="152">
        <f t="shared" si="8"/>
        <v>0</v>
      </c>
      <c r="N32" s="152">
        <f t="shared" si="8"/>
        <v>0</v>
      </c>
      <c r="O32" s="152">
        <f t="shared" si="8"/>
        <v>0</v>
      </c>
      <c r="P32" s="152">
        <f t="shared" si="8"/>
        <v>0</v>
      </c>
      <c r="Q32" s="152">
        <f t="shared" si="8"/>
        <v>0</v>
      </c>
      <c r="R32" s="152">
        <f t="shared" si="8"/>
        <v>0</v>
      </c>
      <c r="S32" s="152">
        <f t="shared" si="8"/>
        <v>0</v>
      </c>
      <c r="T32" s="152">
        <f t="shared" si="8"/>
        <v>0</v>
      </c>
      <c r="U32" s="152">
        <f t="shared" si="8"/>
        <v>0</v>
      </c>
      <c r="V32" s="152">
        <f t="shared" si="8"/>
        <v>0</v>
      </c>
      <c r="W32" s="152">
        <f t="shared" si="8"/>
        <v>0</v>
      </c>
      <c r="X32" s="152">
        <f t="shared" si="8"/>
        <v>0</v>
      </c>
      <c r="Y32" s="152">
        <f t="shared" si="8"/>
        <v>0</v>
      </c>
      <c r="Z32" s="152">
        <f t="shared" si="8"/>
        <v>0</v>
      </c>
      <c r="AA32" s="152">
        <f t="shared" si="8"/>
        <v>0</v>
      </c>
      <c r="AB32" s="152">
        <f t="shared" si="8"/>
        <v>0</v>
      </c>
      <c r="AC32" s="152">
        <f t="shared" si="8"/>
        <v>0</v>
      </c>
      <c r="AD32" s="152">
        <f t="shared" si="8"/>
        <v>0</v>
      </c>
      <c r="AE32" s="152">
        <f t="shared" si="8"/>
        <v>0</v>
      </c>
      <c r="AF32" s="152">
        <f t="shared" si="8"/>
        <v>0</v>
      </c>
      <c r="AG32" s="152">
        <f t="shared" si="8"/>
        <v>0</v>
      </c>
      <c r="AH32" s="152">
        <f t="shared" si="8"/>
        <v>0</v>
      </c>
      <c r="AI32" s="152">
        <f t="shared" si="8"/>
        <v>0</v>
      </c>
      <c r="AJ32" s="152">
        <f t="shared" si="8"/>
        <v>0</v>
      </c>
      <c r="AK32" s="152">
        <f t="shared" si="8"/>
        <v>0</v>
      </c>
      <c r="AL32" s="152">
        <f t="shared" si="8"/>
        <v>0</v>
      </c>
      <c r="AM32" s="152">
        <f t="shared" si="8"/>
        <v>0</v>
      </c>
      <c r="AN32" s="152">
        <f t="shared" si="8"/>
        <v>0</v>
      </c>
      <c r="AO32" s="152">
        <f t="shared" si="8"/>
        <v>0</v>
      </c>
      <c r="AP32" s="152">
        <f t="shared" si="8"/>
        <v>0</v>
      </c>
      <c r="AQ32" s="152">
        <f t="shared" si="8"/>
        <v>0</v>
      </c>
      <c r="AR32" s="152">
        <f t="shared" si="8"/>
        <v>0</v>
      </c>
      <c r="AS32" s="152">
        <f t="shared" si="8"/>
        <v>0</v>
      </c>
      <c r="AT32" s="152">
        <f t="shared" si="8"/>
        <v>0</v>
      </c>
      <c r="AU32" s="152">
        <f t="shared" si="8"/>
        <v>0</v>
      </c>
      <c r="AV32" s="152">
        <f t="shared" si="8"/>
        <v>0</v>
      </c>
      <c r="AW32" s="152">
        <f t="shared" si="8"/>
        <v>0</v>
      </c>
      <c r="AX32" s="152">
        <f t="shared" si="8"/>
        <v>0</v>
      </c>
      <c r="AY32" s="152">
        <f t="shared" si="8"/>
        <v>0</v>
      </c>
      <c r="AZ32" s="152">
        <f t="shared" si="8"/>
        <v>0</v>
      </c>
      <c r="BA32" s="152">
        <f t="shared" si="8"/>
        <v>0</v>
      </c>
      <c r="BB32" s="152">
        <f t="shared" si="8"/>
        <v>0</v>
      </c>
      <c r="BC32" s="152">
        <f t="shared" si="8"/>
        <v>0</v>
      </c>
      <c r="BD32" s="152">
        <f t="shared" si="8"/>
        <v>0</v>
      </c>
      <c r="BE32" s="152">
        <f t="shared" si="8"/>
        <v>0</v>
      </c>
      <c r="BF32" s="152">
        <f t="shared" si="8"/>
        <v>0</v>
      </c>
      <c r="BG32" s="152">
        <f t="shared" si="8"/>
        <v>0</v>
      </c>
      <c r="BH32" s="152">
        <f t="shared" si="8"/>
        <v>0</v>
      </c>
      <c r="BI32" s="152">
        <f t="shared" si="8"/>
        <v>0</v>
      </c>
      <c r="BJ32" s="152">
        <f t="shared" si="8"/>
        <v>0</v>
      </c>
      <c r="BK32" s="152">
        <f t="shared" si="8"/>
        <v>0</v>
      </c>
    </row>
    <row r="33" spans="1:63" ht="78.75" hidden="1" x14ac:dyDescent="0.25">
      <c r="A33" s="128" t="str">
        <f>В0228_1037000158513_02_0_69_!A34</f>
        <v>1.1.2.1</v>
      </c>
      <c r="B33" s="144" t="str">
        <f>В0228_1037000158513_02_0_69_!B34</f>
        <v>Технологическое присоединение объектов электросетевого хозяйства, принадлежащих иным сетевым организациям и иным лицам, всего, в том числе:</v>
      </c>
      <c r="C33" s="145" t="str">
        <f>В0228_1037000158513_02_0_69_!C34</f>
        <v>Г</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hidden="1" x14ac:dyDescent="0.25">
      <c r="A34" s="128" t="str">
        <f>В0228_1037000158513_02_0_69_!A35</f>
        <v>1.1.2.2</v>
      </c>
      <c r="B34" s="144" t="str">
        <f>В0228_1037000158513_02_0_69_!B35</f>
        <v>Технологическое присоединение к электрическим сетям иных сетевых организаций, всего, в том числе:</v>
      </c>
      <c r="C34" s="145" t="str">
        <f>В0228_1037000158513_02_0_69_!C35</f>
        <v>Г</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hidden="1" x14ac:dyDescent="0.25">
      <c r="A35" s="128" t="str">
        <f>В0228_1037000158513_02_0_69_!A36</f>
        <v>1.1.3</v>
      </c>
      <c r="B35" s="144" t="str">
        <f>В0228_1037000158513_02_0_69_!B36</f>
        <v>Технологическое присоединение объектов по производству электрической энергии всего, в том числе:</v>
      </c>
      <c r="C35" s="145" t="str">
        <f>В0228_1037000158513_02_0_69_!C36</f>
        <v>Г</v>
      </c>
      <c r="D35" s="152">
        <f t="shared" ref="D35:BK35" si="9">SUM(D36:D41)</f>
        <v>0</v>
      </c>
      <c r="E35" s="152">
        <f t="shared" si="9"/>
        <v>0</v>
      </c>
      <c r="F35" s="152">
        <f t="shared" si="9"/>
        <v>0</v>
      </c>
      <c r="G35" s="152">
        <f t="shared" si="9"/>
        <v>0</v>
      </c>
      <c r="H35" s="152">
        <f t="shared" si="9"/>
        <v>0</v>
      </c>
      <c r="I35" s="152">
        <f t="shared" si="9"/>
        <v>0</v>
      </c>
      <c r="J35" s="152">
        <f t="shared" si="9"/>
        <v>0</v>
      </c>
      <c r="K35" s="152">
        <f t="shared" si="9"/>
        <v>0</v>
      </c>
      <c r="L35" s="152">
        <f t="shared" si="9"/>
        <v>0</v>
      </c>
      <c r="M35" s="152">
        <f t="shared" si="9"/>
        <v>0</v>
      </c>
      <c r="N35" s="152">
        <f t="shared" si="9"/>
        <v>0</v>
      </c>
      <c r="O35" s="152">
        <f t="shared" si="9"/>
        <v>0</v>
      </c>
      <c r="P35" s="152">
        <f t="shared" si="9"/>
        <v>0</v>
      </c>
      <c r="Q35" s="152">
        <f t="shared" si="9"/>
        <v>0</v>
      </c>
      <c r="R35" s="152">
        <f t="shared" si="9"/>
        <v>0</v>
      </c>
      <c r="S35" s="152">
        <f t="shared" si="9"/>
        <v>0</v>
      </c>
      <c r="T35" s="152">
        <f t="shared" si="9"/>
        <v>0</v>
      </c>
      <c r="U35" s="152">
        <f t="shared" si="9"/>
        <v>0</v>
      </c>
      <c r="V35" s="152">
        <f t="shared" si="9"/>
        <v>0</v>
      </c>
      <c r="W35" s="152">
        <f t="shared" si="9"/>
        <v>0</v>
      </c>
      <c r="X35" s="152">
        <f t="shared" si="9"/>
        <v>0</v>
      </c>
      <c r="Y35" s="152">
        <f t="shared" si="9"/>
        <v>0</v>
      </c>
      <c r="Z35" s="152">
        <f t="shared" si="9"/>
        <v>0</v>
      </c>
      <c r="AA35" s="152">
        <f t="shared" si="9"/>
        <v>0</v>
      </c>
      <c r="AB35" s="152">
        <f t="shared" si="9"/>
        <v>0</v>
      </c>
      <c r="AC35" s="152">
        <f t="shared" si="9"/>
        <v>0</v>
      </c>
      <c r="AD35" s="152">
        <f t="shared" si="9"/>
        <v>0</v>
      </c>
      <c r="AE35" s="152">
        <f t="shared" si="9"/>
        <v>0</v>
      </c>
      <c r="AF35" s="152">
        <f t="shared" si="9"/>
        <v>0</v>
      </c>
      <c r="AG35" s="152">
        <f t="shared" si="9"/>
        <v>0</v>
      </c>
      <c r="AH35" s="152">
        <f t="shared" si="9"/>
        <v>0</v>
      </c>
      <c r="AI35" s="152">
        <f t="shared" si="9"/>
        <v>0</v>
      </c>
      <c r="AJ35" s="152">
        <f t="shared" si="9"/>
        <v>0</v>
      </c>
      <c r="AK35" s="152">
        <f t="shared" si="9"/>
        <v>0</v>
      </c>
      <c r="AL35" s="152">
        <f t="shared" si="9"/>
        <v>0</v>
      </c>
      <c r="AM35" s="152">
        <f t="shared" si="9"/>
        <v>0</v>
      </c>
      <c r="AN35" s="152">
        <f t="shared" si="9"/>
        <v>0</v>
      </c>
      <c r="AO35" s="152">
        <f t="shared" si="9"/>
        <v>0</v>
      </c>
      <c r="AP35" s="152">
        <f t="shared" si="9"/>
        <v>0</v>
      </c>
      <c r="AQ35" s="152">
        <f t="shared" si="9"/>
        <v>0</v>
      </c>
      <c r="AR35" s="152">
        <f t="shared" si="9"/>
        <v>0</v>
      </c>
      <c r="AS35" s="152">
        <f t="shared" si="9"/>
        <v>0</v>
      </c>
      <c r="AT35" s="152">
        <f t="shared" si="9"/>
        <v>0</v>
      </c>
      <c r="AU35" s="152">
        <f t="shared" si="9"/>
        <v>0</v>
      </c>
      <c r="AV35" s="152">
        <f t="shared" si="9"/>
        <v>0</v>
      </c>
      <c r="AW35" s="152">
        <f t="shared" si="9"/>
        <v>0</v>
      </c>
      <c r="AX35" s="152">
        <f t="shared" si="9"/>
        <v>0</v>
      </c>
      <c r="AY35" s="152">
        <f t="shared" si="9"/>
        <v>0</v>
      </c>
      <c r="AZ35" s="152">
        <f t="shared" si="9"/>
        <v>0</v>
      </c>
      <c r="BA35" s="152">
        <f t="shared" si="9"/>
        <v>0</v>
      </c>
      <c r="BB35" s="152">
        <f t="shared" si="9"/>
        <v>0</v>
      </c>
      <c r="BC35" s="152">
        <f t="shared" si="9"/>
        <v>0</v>
      </c>
      <c r="BD35" s="152">
        <f t="shared" si="9"/>
        <v>0</v>
      </c>
      <c r="BE35" s="152">
        <f t="shared" si="9"/>
        <v>0</v>
      </c>
      <c r="BF35" s="152">
        <f t="shared" si="9"/>
        <v>0</v>
      </c>
      <c r="BG35" s="152">
        <f t="shared" si="9"/>
        <v>0</v>
      </c>
      <c r="BH35" s="152">
        <f t="shared" si="9"/>
        <v>0</v>
      </c>
      <c r="BI35" s="152">
        <f t="shared" si="9"/>
        <v>0</v>
      </c>
      <c r="BJ35" s="152">
        <f t="shared" si="9"/>
        <v>0</v>
      </c>
      <c r="BK35" s="152">
        <f t="shared" si="9"/>
        <v>0</v>
      </c>
    </row>
    <row r="36" spans="1:63" ht="141.75" hidden="1" x14ac:dyDescent="0.25">
      <c r="A36" s="128" t="str">
        <f>В0228_1037000158513_02_0_69_!A37</f>
        <v>1.1.3.1</v>
      </c>
      <c r="B36" s="144" t="str">
        <f>В0228_1037000158513_02_0_69_!B37</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6" s="145" t="str">
        <f>В0228_1037000158513_02_0_69_!C37</f>
        <v>Г</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hidden="1" x14ac:dyDescent="0.25">
      <c r="A37" s="128" t="str">
        <f>В0228_1037000158513_02_0_69_!A38</f>
        <v>1.1.3.1</v>
      </c>
      <c r="B37" s="144" t="str">
        <f>В0228_1037000158513_02_0_69_!B38</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7" s="145" t="str">
        <f>В0228_1037000158513_02_0_69_!C38</f>
        <v>Г</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hidden="1" x14ac:dyDescent="0.25">
      <c r="A38" s="128" t="str">
        <f>В0228_1037000158513_02_0_69_!A39</f>
        <v>1.1.3.1</v>
      </c>
      <c r="B38" s="144" t="str">
        <f>В0228_1037000158513_02_0_69_!B39</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8" s="145" t="str">
        <f>В0228_1037000158513_02_0_69_!C39</f>
        <v>Г</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hidden="1" x14ac:dyDescent="0.25">
      <c r="A39" s="128" t="str">
        <f>В0228_1037000158513_02_0_69_!A40</f>
        <v>1.1.3.2</v>
      </c>
      <c r="B39" s="144" t="str">
        <f>В0228_1037000158513_02_0_69_!B40</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9" s="145" t="str">
        <f>В0228_1037000158513_02_0_69_!C40</f>
        <v>Г</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hidden="1" x14ac:dyDescent="0.25">
      <c r="A40" s="128" t="str">
        <f>В0228_1037000158513_02_0_69_!A41</f>
        <v>1.1.3.2</v>
      </c>
      <c r="B40" s="144" t="str">
        <f>В0228_1037000158513_02_0_69_!B41</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0" s="145" t="str">
        <f>В0228_1037000158513_02_0_69_!C41</f>
        <v>Г</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hidden="1" x14ac:dyDescent="0.25">
      <c r="A41" s="128" t="str">
        <f>В0228_1037000158513_02_0_69_!A42</f>
        <v>1.1.3.2</v>
      </c>
      <c r="B41" s="144" t="str">
        <f>В0228_1037000158513_02_0_69_!B42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1" s="145" t="str">
        <f>В0228_1037000158513_02_0_69_!C42</f>
        <v>Г</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hidden="1" x14ac:dyDescent="0.25">
      <c r="A42" s="128" t="str">
        <f>В0228_1037000158513_02_0_69_!A43</f>
        <v>1.1.4</v>
      </c>
      <c r="B42" s="144" t="str">
        <f>В0228_1037000158513_02_0_69_!B43</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2" s="145" t="str">
        <f>В0228_1037000158513_02_0_69_!C43</f>
        <v>Г</v>
      </c>
      <c r="D42" s="152">
        <f t="shared" ref="D42:BK42" si="10">SUM(D43:D44)</f>
        <v>0</v>
      </c>
      <c r="E42" s="152">
        <f t="shared" si="10"/>
        <v>0</v>
      </c>
      <c r="F42" s="152">
        <f t="shared" si="10"/>
        <v>0</v>
      </c>
      <c r="G42" s="152">
        <f t="shared" si="10"/>
        <v>0</v>
      </c>
      <c r="H42" s="152">
        <f t="shared" si="10"/>
        <v>0</v>
      </c>
      <c r="I42" s="152">
        <f t="shared" si="10"/>
        <v>0</v>
      </c>
      <c r="J42" s="152">
        <f t="shared" si="10"/>
        <v>0</v>
      </c>
      <c r="K42" s="152">
        <f t="shared" si="10"/>
        <v>0</v>
      </c>
      <c r="L42" s="152">
        <f t="shared" si="10"/>
        <v>0</v>
      </c>
      <c r="M42" s="152">
        <f t="shared" si="10"/>
        <v>0</v>
      </c>
      <c r="N42" s="152">
        <f t="shared" si="10"/>
        <v>0</v>
      </c>
      <c r="O42" s="152">
        <f t="shared" si="10"/>
        <v>0</v>
      </c>
      <c r="P42" s="152">
        <f t="shared" si="10"/>
        <v>0</v>
      </c>
      <c r="Q42" s="152">
        <f t="shared" si="10"/>
        <v>0</v>
      </c>
      <c r="R42" s="152">
        <f t="shared" si="10"/>
        <v>0</v>
      </c>
      <c r="S42" s="152">
        <f t="shared" si="10"/>
        <v>0</v>
      </c>
      <c r="T42" s="152">
        <f t="shared" si="10"/>
        <v>0</v>
      </c>
      <c r="U42" s="152">
        <f t="shared" si="10"/>
        <v>0</v>
      </c>
      <c r="V42" s="152">
        <f t="shared" si="10"/>
        <v>0</v>
      </c>
      <c r="W42" s="152">
        <f t="shared" si="10"/>
        <v>0</v>
      </c>
      <c r="X42" s="152">
        <f t="shared" si="10"/>
        <v>0</v>
      </c>
      <c r="Y42" s="152">
        <f t="shared" si="10"/>
        <v>0</v>
      </c>
      <c r="Z42" s="152">
        <f t="shared" si="10"/>
        <v>0</v>
      </c>
      <c r="AA42" s="152">
        <f t="shared" si="10"/>
        <v>0</v>
      </c>
      <c r="AB42" s="152">
        <f t="shared" si="10"/>
        <v>0</v>
      </c>
      <c r="AC42" s="152">
        <f t="shared" si="10"/>
        <v>0</v>
      </c>
      <c r="AD42" s="152">
        <f t="shared" si="10"/>
        <v>0</v>
      </c>
      <c r="AE42" s="152">
        <f t="shared" si="10"/>
        <v>0</v>
      </c>
      <c r="AF42" s="152">
        <f t="shared" si="10"/>
        <v>0</v>
      </c>
      <c r="AG42" s="152">
        <f t="shared" si="10"/>
        <v>0</v>
      </c>
      <c r="AH42" s="152">
        <f t="shared" si="10"/>
        <v>0</v>
      </c>
      <c r="AI42" s="152">
        <f t="shared" si="10"/>
        <v>0</v>
      </c>
      <c r="AJ42" s="152">
        <f t="shared" si="10"/>
        <v>0</v>
      </c>
      <c r="AK42" s="152">
        <f t="shared" si="10"/>
        <v>0</v>
      </c>
      <c r="AL42" s="152">
        <f t="shared" si="10"/>
        <v>0</v>
      </c>
      <c r="AM42" s="152">
        <f t="shared" si="10"/>
        <v>0</v>
      </c>
      <c r="AN42" s="152">
        <f t="shared" si="10"/>
        <v>0</v>
      </c>
      <c r="AO42" s="152">
        <f t="shared" si="10"/>
        <v>0</v>
      </c>
      <c r="AP42" s="152">
        <f t="shared" si="10"/>
        <v>0</v>
      </c>
      <c r="AQ42" s="152">
        <f t="shared" si="10"/>
        <v>0</v>
      </c>
      <c r="AR42" s="152">
        <f t="shared" si="10"/>
        <v>0</v>
      </c>
      <c r="AS42" s="152">
        <f t="shared" si="10"/>
        <v>0</v>
      </c>
      <c r="AT42" s="152">
        <f t="shared" si="10"/>
        <v>0</v>
      </c>
      <c r="AU42" s="152">
        <f t="shared" si="10"/>
        <v>0</v>
      </c>
      <c r="AV42" s="152">
        <f t="shared" si="10"/>
        <v>0</v>
      </c>
      <c r="AW42" s="152">
        <f t="shared" si="10"/>
        <v>0</v>
      </c>
      <c r="AX42" s="152">
        <f t="shared" si="10"/>
        <v>0</v>
      </c>
      <c r="AY42" s="152">
        <f t="shared" si="10"/>
        <v>0</v>
      </c>
      <c r="AZ42" s="152">
        <f t="shared" si="10"/>
        <v>0</v>
      </c>
      <c r="BA42" s="152">
        <f t="shared" si="10"/>
        <v>0</v>
      </c>
      <c r="BB42" s="152">
        <f t="shared" si="10"/>
        <v>0</v>
      </c>
      <c r="BC42" s="152">
        <f t="shared" si="10"/>
        <v>0</v>
      </c>
      <c r="BD42" s="152">
        <f t="shared" si="10"/>
        <v>0</v>
      </c>
      <c r="BE42" s="152">
        <f t="shared" si="10"/>
        <v>0</v>
      </c>
      <c r="BF42" s="152">
        <f t="shared" si="10"/>
        <v>0</v>
      </c>
      <c r="BG42" s="152">
        <f t="shared" si="10"/>
        <v>0</v>
      </c>
      <c r="BH42" s="152">
        <f t="shared" si="10"/>
        <v>0</v>
      </c>
      <c r="BI42" s="152">
        <f t="shared" si="10"/>
        <v>0</v>
      </c>
      <c r="BJ42" s="152">
        <f t="shared" si="10"/>
        <v>0</v>
      </c>
      <c r="BK42" s="152">
        <f t="shared" si="10"/>
        <v>0</v>
      </c>
    </row>
    <row r="43" spans="1:63" ht="78.75" hidden="1" x14ac:dyDescent="0.25">
      <c r="A43" s="128" t="str">
        <f>В0228_1037000158513_02_0_69_!A44</f>
        <v>1.1.4.1</v>
      </c>
      <c r="B43" s="144" t="str">
        <f>В0228_1037000158513_02_0_69_!B44</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3" s="145" t="str">
        <f>В0228_1037000158513_02_0_69_!C44</f>
        <v>Г</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hidden="1" x14ac:dyDescent="0.25">
      <c r="A44" s="128" t="str">
        <f>В0228_1037000158513_02_0_69_!A45</f>
        <v>1.1.4.2</v>
      </c>
      <c r="B44" s="144" t="str">
        <f>В0228_1037000158513_02_0_69_!B45</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4" s="145" t="str">
        <f>В0228_1037000158513_02_0_69_!C45</f>
        <v>Г</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hidden="1" x14ac:dyDescent="0.25">
      <c r="A45" s="128" t="str">
        <f>В0228_1037000158513_02_0_69_!A46</f>
        <v>1.2</v>
      </c>
      <c r="B45" s="144" t="str">
        <f>В0228_1037000158513_02_0_69_!B46</f>
        <v>Реконструкция, модернизация, техническое перевооружение всего, в том числе:</v>
      </c>
      <c r="C45" s="145" t="str">
        <f>В0228_1037000158513_02_0_69_!C46</f>
        <v>Г</v>
      </c>
      <c r="D45" s="152">
        <f t="shared" ref="D45:BK45" si="11">SUM(D46,D54,D57,D70)</f>
        <v>0</v>
      </c>
      <c r="E45" s="152">
        <f t="shared" si="11"/>
        <v>0</v>
      </c>
      <c r="F45" s="152">
        <f t="shared" si="11"/>
        <v>0</v>
      </c>
      <c r="G45" s="152">
        <f t="shared" si="11"/>
        <v>0</v>
      </c>
      <c r="H45" s="152">
        <f t="shared" si="11"/>
        <v>0</v>
      </c>
      <c r="I45" s="152">
        <f t="shared" si="11"/>
        <v>0</v>
      </c>
      <c r="J45" s="152">
        <f t="shared" si="11"/>
        <v>0</v>
      </c>
      <c r="K45" s="152">
        <f t="shared" si="11"/>
        <v>0</v>
      </c>
      <c r="L45" s="152">
        <f t="shared" si="11"/>
        <v>0</v>
      </c>
      <c r="M45" s="152">
        <f t="shared" si="11"/>
        <v>0</v>
      </c>
      <c r="N45" s="152">
        <f t="shared" si="11"/>
        <v>0</v>
      </c>
      <c r="O45" s="152">
        <f t="shared" si="11"/>
        <v>0</v>
      </c>
      <c r="P45" s="152">
        <f t="shared" si="11"/>
        <v>0</v>
      </c>
      <c r="Q45" s="152">
        <f t="shared" si="11"/>
        <v>0</v>
      </c>
      <c r="R45" s="152">
        <f t="shared" si="11"/>
        <v>0</v>
      </c>
      <c r="S45" s="152">
        <f t="shared" si="11"/>
        <v>0</v>
      </c>
      <c r="T45" s="152">
        <f t="shared" si="11"/>
        <v>0</v>
      </c>
      <c r="U45" s="152">
        <f t="shared" si="11"/>
        <v>0</v>
      </c>
      <c r="V45" s="152">
        <f t="shared" si="11"/>
        <v>0</v>
      </c>
      <c r="W45" s="152">
        <f t="shared" si="11"/>
        <v>0</v>
      </c>
      <c r="X45" s="152">
        <f t="shared" si="11"/>
        <v>0</v>
      </c>
      <c r="Y45" s="152">
        <f t="shared" si="11"/>
        <v>0</v>
      </c>
      <c r="Z45" s="152">
        <f t="shared" si="11"/>
        <v>0</v>
      </c>
      <c r="AA45" s="152">
        <f t="shared" si="11"/>
        <v>0</v>
      </c>
      <c r="AB45" s="152">
        <f t="shared" si="11"/>
        <v>0</v>
      </c>
      <c r="AC45" s="152">
        <f t="shared" si="11"/>
        <v>0</v>
      </c>
      <c r="AD45" s="152">
        <f t="shared" si="11"/>
        <v>0</v>
      </c>
      <c r="AE45" s="152">
        <f t="shared" si="11"/>
        <v>0</v>
      </c>
      <c r="AF45" s="152">
        <f t="shared" si="11"/>
        <v>0</v>
      </c>
      <c r="AG45" s="152">
        <f t="shared" si="11"/>
        <v>0</v>
      </c>
      <c r="AH45" s="152">
        <f t="shared" si="11"/>
        <v>0</v>
      </c>
      <c r="AI45" s="152">
        <f t="shared" si="11"/>
        <v>0</v>
      </c>
      <c r="AJ45" s="152">
        <f t="shared" si="11"/>
        <v>0</v>
      </c>
      <c r="AK45" s="152">
        <f t="shared" si="11"/>
        <v>0</v>
      </c>
      <c r="AL45" s="152">
        <f t="shared" si="11"/>
        <v>0</v>
      </c>
      <c r="AM45" s="152">
        <f t="shared" si="11"/>
        <v>0</v>
      </c>
      <c r="AN45" s="152">
        <f t="shared" si="11"/>
        <v>0</v>
      </c>
      <c r="AO45" s="152">
        <f t="shared" si="11"/>
        <v>0</v>
      </c>
      <c r="AP45" s="152">
        <f t="shared" si="11"/>
        <v>0</v>
      </c>
      <c r="AQ45" s="152">
        <f t="shared" si="11"/>
        <v>0</v>
      </c>
      <c r="AR45" s="152">
        <f t="shared" si="11"/>
        <v>0</v>
      </c>
      <c r="AS45" s="152">
        <f t="shared" si="11"/>
        <v>0</v>
      </c>
      <c r="AT45" s="152">
        <f t="shared" si="11"/>
        <v>0</v>
      </c>
      <c r="AU45" s="152">
        <f t="shared" si="11"/>
        <v>0</v>
      </c>
      <c r="AV45" s="152">
        <f t="shared" si="11"/>
        <v>0</v>
      </c>
      <c r="AW45" s="152">
        <f t="shared" si="11"/>
        <v>0</v>
      </c>
      <c r="AX45" s="152">
        <f t="shared" si="11"/>
        <v>0</v>
      </c>
      <c r="AY45" s="152">
        <f t="shared" si="11"/>
        <v>0</v>
      </c>
      <c r="AZ45" s="152">
        <f t="shared" si="11"/>
        <v>0</v>
      </c>
      <c r="BA45" s="152">
        <f t="shared" si="11"/>
        <v>0</v>
      </c>
      <c r="BB45" s="152">
        <f t="shared" si="11"/>
        <v>0</v>
      </c>
      <c r="BC45" s="152">
        <f t="shared" si="11"/>
        <v>0</v>
      </c>
      <c r="BD45" s="152">
        <f t="shared" si="11"/>
        <v>0</v>
      </c>
      <c r="BE45" s="152">
        <f t="shared" si="11"/>
        <v>0</v>
      </c>
      <c r="BF45" s="152">
        <f t="shared" si="11"/>
        <v>0</v>
      </c>
      <c r="BG45" s="152">
        <f t="shared" si="11"/>
        <v>0</v>
      </c>
      <c r="BH45" s="152">
        <f t="shared" si="11"/>
        <v>0</v>
      </c>
      <c r="BI45" s="152">
        <f t="shared" si="11"/>
        <v>0</v>
      </c>
      <c r="BJ45" s="152">
        <f t="shared" si="11"/>
        <v>0</v>
      </c>
      <c r="BK45" s="152">
        <f t="shared" si="11"/>
        <v>0</v>
      </c>
    </row>
    <row r="46" spans="1:63" ht="78.75" hidden="1" x14ac:dyDescent="0.25">
      <c r="A46" s="128" t="str">
        <f>В0228_1037000158513_02_0_69_!A47</f>
        <v>1.2.1</v>
      </c>
      <c r="B46" s="144" t="str">
        <f>В0228_1037000158513_02_0_69_!B47</f>
        <v>Реконструкция, модернизация, техническое перевооружение трансформаторных и иных подстанций, распределительных пунктов, всего, в том числе:</v>
      </c>
      <c r="C46" s="145" t="str">
        <f>В0228_1037000158513_02_0_69_!C47</f>
        <v>Г</v>
      </c>
      <c r="D46" s="152">
        <f t="shared" ref="D46:BK46" si="12">SUM(D47,D50)</f>
        <v>0</v>
      </c>
      <c r="E46" s="152">
        <f t="shared" si="12"/>
        <v>0</v>
      </c>
      <c r="F46" s="152">
        <f t="shared" si="12"/>
        <v>0</v>
      </c>
      <c r="G46" s="152">
        <f t="shared" si="12"/>
        <v>0</v>
      </c>
      <c r="H46" s="152">
        <f t="shared" si="12"/>
        <v>0</v>
      </c>
      <c r="I46" s="152">
        <f t="shared" si="12"/>
        <v>0</v>
      </c>
      <c r="J46" s="152">
        <f t="shared" si="12"/>
        <v>0</v>
      </c>
      <c r="K46" s="152">
        <f t="shared" si="12"/>
        <v>0</v>
      </c>
      <c r="L46" s="152">
        <f t="shared" si="12"/>
        <v>0</v>
      </c>
      <c r="M46" s="152">
        <f t="shared" si="12"/>
        <v>0</v>
      </c>
      <c r="N46" s="152">
        <f t="shared" si="12"/>
        <v>0</v>
      </c>
      <c r="O46" s="152">
        <f t="shared" si="12"/>
        <v>0</v>
      </c>
      <c r="P46" s="152">
        <f t="shared" si="12"/>
        <v>0</v>
      </c>
      <c r="Q46" s="152">
        <f t="shared" si="12"/>
        <v>0</v>
      </c>
      <c r="R46" s="152">
        <f t="shared" si="12"/>
        <v>0</v>
      </c>
      <c r="S46" s="152">
        <f t="shared" si="12"/>
        <v>0</v>
      </c>
      <c r="T46" s="152">
        <f t="shared" si="12"/>
        <v>0</v>
      </c>
      <c r="U46" s="152">
        <f t="shared" si="12"/>
        <v>0</v>
      </c>
      <c r="V46" s="152">
        <f t="shared" si="12"/>
        <v>0</v>
      </c>
      <c r="W46" s="152">
        <f t="shared" si="12"/>
        <v>0</v>
      </c>
      <c r="X46" s="152">
        <f t="shared" si="12"/>
        <v>0</v>
      </c>
      <c r="Y46" s="152">
        <f t="shared" si="12"/>
        <v>0</v>
      </c>
      <c r="Z46" s="152">
        <f t="shared" si="12"/>
        <v>0</v>
      </c>
      <c r="AA46" s="152">
        <f t="shared" si="12"/>
        <v>0</v>
      </c>
      <c r="AB46" s="152">
        <f t="shared" si="12"/>
        <v>0</v>
      </c>
      <c r="AC46" s="152">
        <f t="shared" si="12"/>
        <v>0</v>
      </c>
      <c r="AD46" s="152">
        <f t="shared" si="12"/>
        <v>0</v>
      </c>
      <c r="AE46" s="152">
        <f t="shared" si="12"/>
        <v>0</v>
      </c>
      <c r="AF46" s="152">
        <f t="shared" si="12"/>
        <v>0</v>
      </c>
      <c r="AG46" s="152">
        <f t="shared" si="12"/>
        <v>0</v>
      </c>
      <c r="AH46" s="152">
        <f t="shared" si="12"/>
        <v>0</v>
      </c>
      <c r="AI46" s="152">
        <f t="shared" si="12"/>
        <v>0</v>
      </c>
      <c r="AJ46" s="152">
        <f t="shared" si="12"/>
        <v>0</v>
      </c>
      <c r="AK46" s="152">
        <f t="shared" si="12"/>
        <v>0</v>
      </c>
      <c r="AL46" s="152">
        <f t="shared" si="12"/>
        <v>0</v>
      </c>
      <c r="AM46" s="152">
        <f t="shared" si="12"/>
        <v>0</v>
      </c>
      <c r="AN46" s="152">
        <f t="shared" si="12"/>
        <v>0</v>
      </c>
      <c r="AO46" s="152">
        <f t="shared" si="12"/>
        <v>0</v>
      </c>
      <c r="AP46" s="152">
        <f t="shared" si="12"/>
        <v>0</v>
      </c>
      <c r="AQ46" s="152">
        <f t="shared" si="12"/>
        <v>0</v>
      </c>
      <c r="AR46" s="152">
        <f t="shared" si="12"/>
        <v>0</v>
      </c>
      <c r="AS46" s="152">
        <f t="shared" si="12"/>
        <v>0</v>
      </c>
      <c r="AT46" s="152">
        <f t="shared" si="12"/>
        <v>0</v>
      </c>
      <c r="AU46" s="152">
        <f t="shared" si="12"/>
        <v>0</v>
      </c>
      <c r="AV46" s="152">
        <f t="shared" si="12"/>
        <v>0</v>
      </c>
      <c r="AW46" s="152">
        <f t="shared" si="12"/>
        <v>0</v>
      </c>
      <c r="AX46" s="152">
        <f t="shared" si="12"/>
        <v>0</v>
      </c>
      <c r="AY46" s="152">
        <f t="shared" si="12"/>
        <v>0</v>
      </c>
      <c r="AZ46" s="152">
        <f t="shared" si="12"/>
        <v>0</v>
      </c>
      <c r="BA46" s="152">
        <f t="shared" si="12"/>
        <v>0</v>
      </c>
      <c r="BB46" s="152">
        <f t="shared" si="12"/>
        <v>0</v>
      </c>
      <c r="BC46" s="152">
        <f t="shared" si="12"/>
        <v>0</v>
      </c>
      <c r="BD46" s="152">
        <f t="shared" si="12"/>
        <v>0</v>
      </c>
      <c r="BE46" s="152">
        <f t="shared" si="12"/>
        <v>0</v>
      </c>
      <c r="BF46" s="152">
        <f t="shared" si="12"/>
        <v>0</v>
      </c>
      <c r="BG46" s="152">
        <f t="shared" si="12"/>
        <v>0</v>
      </c>
      <c r="BH46" s="152">
        <f t="shared" si="12"/>
        <v>0</v>
      </c>
      <c r="BI46" s="152">
        <f t="shared" si="12"/>
        <v>0</v>
      </c>
      <c r="BJ46" s="152">
        <f t="shared" si="12"/>
        <v>0</v>
      </c>
      <c r="BK46" s="152">
        <f t="shared" si="12"/>
        <v>0</v>
      </c>
    </row>
    <row r="47" spans="1:63" ht="31.5" hidden="1" x14ac:dyDescent="0.25">
      <c r="A47" s="128" t="str">
        <f>В0228_1037000158513_02_0_69_!A48</f>
        <v>1.2.1.1</v>
      </c>
      <c r="B47" s="144" t="str">
        <f>В0228_1037000158513_02_0_69_!B48</f>
        <v>Реконструкция трансформаторных и иных подстанций, всего, в числе:</v>
      </c>
      <c r="C47" s="145" t="str">
        <f>В0228_1037000158513_02_0_69_!C48</f>
        <v>Г</v>
      </c>
      <c r="D47" s="152">
        <f t="shared" ref="D47:BK47" si="13">SUM(D48:D49)</f>
        <v>0</v>
      </c>
      <c r="E47" s="152">
        <f t="shared" si="13"/>
        <v>0</v>
      </c>
      <c r="F47" s="152">
        <f t="shared" si="13"/>
        <v>0</v>
      </c>
      <c r="G47" s="152">
        <f t="shared" si="13"/>
        <v>0</v>
      </c>
      <c r="H47" s="152">
        <f t="shared" si="13"/>
        <v>0</v>
      </c>
      <c r="I47" s="152">
        <f t="shared" si="13"/>
        <v>0</v>
      </c>
      <c r="J47" s="152">
        <f t="shared" si="13"/>
        <v>0</v>
      </c>
      <c r="K47" s="152">
        <f t="shared" si="13"/>
        <v>0</v>
      </c>
      <c r="L47" s="152">
        <f t="shared" si="13"/>
        <v>0</v>
      </c>
      <c r="M47" s="152">
        <f t="shared" si="13"/>
        <v>0</v>
      </c>
      <c r="N47" s="152">
        <f t="shared" si="13"/>
        <v>0</v>
      </c>
      <c r="O47" s="152">
        <f t="shared" si="13"/>
        <v>0</v>
      </c>
      <c r="P47" s="152">
        <f t="shared" si="13"/>
        <v>0</v>
      </c>
      <c r="Q47" s="152">
        <f t="shared" si="13"/>
        <v>0</v>
      </c>
      <c r="R47" s="152">
        <f t="shared" si="13"/>
        <v>0</v>
      </c>
      <c r="S47" s="152">
        <f t="shared" si="13"/>
        <v>0</v>
      </c>
      <c r="T47" s="152">
        <f t="shared" si="13"/>
        <v>0</v>
      </c>
      <c r="U47" s="152">
        <f t="shared" si="13"/>
        <v>0</v>
      </c>
      <c r="V47" s="152">
        <f t="shared" si="13"/>
        <v>0</v>
      </c>
      <c r="W47" s="152">
        <f t="shared" si="13"/>
        <v>0</v>
      </c>
      <c r="X47" s="152">
        <f t="shared" si="13"/>
        <v>0</v>
      </c>
      <c r="Y47" s="152">
        <f t="shared" si="13"/>
        <v>0</v>
      </c>
      <c r="Z47" s="152">
        <f t="shared" si="13"/>
        <v>0</v>
      </c>
      <c r="AA47" s="152">
        <f t="shared" si="13"/>
        <v>0</v>
      </c>
      <c r="AB47" s="152">
        <f t="shared" si="13"/>
        <v>0</v>
      </c>
      <c r="AC47" s="152">
        <f t="shared" si="13"/>
        <v>0</v>
      </c>
      <c r="AD47" s="152">
        <f t="shared" si="13"/>
        <v>0</v>
      </c>
      <c r="AE47" s="152">
        <f t="shared" si="13"/>
        <v>0</v>
      </c>
      <c r="AF47" s="152">
        <f t="shared" si="13"/>
        <v>0</v>
      </c>
      <c r="AG47" s="152">
        <f t="shared" si="13"/>
        <v>0</v>
      </c>
      <c r="AH47" s="152">
        <f t="shared" si="13"/>
        <v>0</v>
      </c>
      <c r="AI47" s="152">
        <f t="shared" si="13"/>
        <v>0</v>
      </c>
      <c r="AJ47" s="152">
        <f t="shared" si="13"/>
        <v>0</v>
      </c>
      <c r="AK47" s="152">
        <f t="shared" si="13"/>
        <v>0</v>
      </c>
      <c r="AL47" s="152">
        <f t="shared" si="13"/>
        <v>0</v>
      </c>
      <c r="AM47" s="152">
        <f t="shared" si="13"/>
        <v>0</v>
      </c>
      <c r="AN47" s="152">
        <f t="shared" si="13"/>
        <v>0</v>
      </c>
      <c r="AO47" s="152">
        <f t="shared" si="13"/>
        <v>0</v>
      </c>
      <c r="AP47" s="152">
        <f t="shared" si="13"/>
        <v>0</v>
      </c>
      <c r="AQ47" s="152">
        <f t="shared" si="13"/>
        <v>0</v>
      </c>
      <c r="AR47" s="152">
        <f t="shared" si="13"/>
        <v>0</v>
      </c>
      <c r="AS47" s="152">
        <f t="shared" si="13"/>
        <v>0</v>
      </c>
      <c r="AT47" s="152">
        <f t="shared" si="13"/>
        <v>0</v>
      </c>
      <c r="AU47" s="152">
        <f t="shared" si="13"/>
        <v>0</v>
      </c>
      <c r="AV47" s="152">
        <f t="shared" si="13"/>
        <v>0</v>
      </c>
      <c r="AW47" s="152">
        <f t="shared" si="13"/>
        <v>0</v>
      </c>
      <c r="AX47" s="152">
        <f t="shared" si="13"/>
        <v>0</v>
      </c>
      <c r="AY47" s="152">
        <f t="shared" si="13"/>
        <v>0</v>
      </c>
      <c r="AZ47" s="152">
        <f t="shared" si="13"/>
        <v>0</v>
      </c>
      <c r="BA47" s="152">
        <f t="shared" si="13"/>
        <v>0</v>
      </c>
      <c r="BB47" s="152">
        <f t="shared" si="13"/>
        <v>0</v>
      </c>
      <c r="BC47" s="152">
        <f t="shared" si="13"/>
        <v>0</v>
      </c>
      <c r="BD47" s="152">
        <f t="shared" si="13"/>
        <v>0</v>
      </c>
      <c r="BE47" s="152">
        <f t="shared" si="13"/>
        <v>0</v>
      </c>
      <c r="BF47" s="152">
        <f t="shared" si="13"/>
        <v>0</v>
      </c>
      <c r="BG47" s="152">
        <f t="shared" si="13"/>
        <v>0</v>
      </c>
      <c r="BH47" s="152">
        <f t="shared" si="13"/>
        <v>0</v>
      </c>
      <c r="BI47" s="152">
        <f t="shared" si="13"/>
        <v>0</v>
      </c>
      <c r="BJ47" s="152">
        <f t="shared" si="13"/>
        <v>0</v>
      </c>
      <c r="BK47" s="152">
        <f t="shared" si="13"/>
        <v>0</v>
      </c>
    </row>
    <row r="48" spans="1:63" ht="31.5" x14ac:dyDescent="0.25">
      <c r="A48" s="128" t="str">
        <f>В0228_1037000158513_02_0_69_!A49</f>
        <v>1.2.1.1</v>
      </c>
      <c r="B48" s="144" t="str">
        <f>В0228_1037000158513_02_0_69_!B49</f>
        <v xml:space="preserve">Реконструкция  оборудования 10 кВ в ПС ЗПП-Т </v>
      </c>
      <c r="C48" s="145" t="str">
        <f>В0228_1037000158513_02_0_69_!C49</f>
        <v>Е_1000000001</v>
      </c>
      <c r="D48" s="152" t="s">
        <v>492</v>
      </c>
      <c r="E48" s="152" t="s">
        <v>492</v>
      </c>
      <c r="F48" s="152" t="s">
        <v>492</v>
      </c>
      <c r="G48" s="152" t="s">
        <v>492</v>
      </c>
      <c r="H48" s="152" t="s">
        <v>492</v>
      </c>
      <c r="I48" s="152" t="s">
        <v>492</v>
      </c>
      <c r="J48" s="152" t="s">
        <v>492</v>
      </c>
      <c r="K48" s="152" t="s">
        <v>492</v>
      </c>
      <c r="L48" s="152" t="s">
        <v>492</v>
      </c>
      <c r="M48" s="152" t="s">
        <v>492</v>
      </c>
      <c r="N48" s="152" t="s">
        <v>492</v>
      </c>
      <c r="O48" s="152" t="s">
        <v>492</v>
      </c>
      <c r="P48" s="152" t="s">
        <v>492</v>
      </c>
      <c r="Q48" s="152" t="s">
        <v>492</v>
      </c>
      <c r="R48" s="152" t="s">
        <v>492</v>
      </c>
      <c r="S48" s="152" t="s">
        <v>492</v>
      </c>
      <c r="T48" s="152" t="s">
        <v>492</v>
      </c>
      <c r="U48" s="152" t="s">
        <v>492</v>
      </c>
      <c r="V48" s="152" t="s">
        <v>492</v>
      </c>
      <c r="W48" s="152" t="s">
        <v>492</v>
      </c>
      <c r="X48" s="152" t="s">
        <v>492</v>
      </c>
      <c r="Y48" s="152" t="s">
        <v>492</v>
      </c>
      <c r="Z48" s="152" t="s">
        <v>492</v>
      </c>
      <c r="AA48" s="152" t="s">
        <v>492</v>
      </c>
      <c r="AB48" s="152" t="s">
        <v>492</v>
      </c>
      <c r="AC48" s="152" t="s">
        <v>492</v>
      </c>
      <c r="AD48" s="152" t="s">
        <v>492</v>
      </c>
      <c r="AE48" s="152" t="s">
        <v>492</v>
      </c>
      <c r="AF48" s="152" t="s">
        <v>492</v>
      </c>
      <c r="AG48" s="152" t="s">
        <v>492</v>
      </c>
      <c r="AH48" s="152" t="s">
        <v>492</v>
      </c>
      <c r="AI48" s="152" t="s">
        <v>492</v>
      </c>
      <c r="AJ48" s="152" t="s">
        <v>492</v>
      </c>
      <c r="AK48" s="152" t="s">
        <v>492</v>
      </c>
      <c r="AL48" s="152" t="s">
        <v>492</v>
      </c>
      <c r="AM48" s="152" t="s">
        <v>492</v>
      </c>
      <c r="AN48" s="152" t="s">
        <v>492</v>
      </c>
      <c r="AO48" s="152" t="s">
        <v>492</v>
      </c>
      <c r="AP48" s="152" t="s">
        <v>492</v>
      </c>
      <c r="AQ48" s="152" t="s">
        <v>492</v>
      </c>
      <c r="AR48" s="152" t="s">
        <v>492</v>
      </c>
      <c r="AS48" s="152" t="s">
        <v>492</v>
      </c>
      <c r="AT48" s="152" t="s">
        <v>492</v>
      </c>
      <c r="AU48" s="152" t="s">
        <v>492</v>
      </c>
      <c r="AV48" s="152" t="s">
        <v>492</v>
      </c>
      <c r="AW48" s="152" t="s">
        <v>492</v>
      </c>
      <c r="AX48" s="152" t="s">
        <v>492</v>
      </c>
      <c r="AY48" s="152" t="s">
        <v>492</v>
      </c>
      <c r="AZ48" s="152" t="s">
        <v>492</v>
      </c>
      <c r="BA48" s="152" t="s">
        <v>492</v>
      </c>
      <c r="BB48" s="152" t="s">
        <v>492</v>
      </c>
      <c r="BC48" s="152" t="s">
        <v>492</v>
      </c>
      <c r="BD48" s="152" t="s">
        <v>492</v>
      </c>
      <c r="BE48" s="152" t="s">
        <v>492</v>
      </c>
      <c r="BF48" s="152" t="s">
        <v>492</v>
      </c>
      <c r="BG48" s="152" t="s">
        <v>492</v>
      </c>
      <c r="BH48" s="152" t="s">
        <v>492</v>
      </c>
      <c r="BI48" s="152" t="s">
        <v>492</v>
      </c>
      <c r="BJ48" s="152" t="s">
        <v>492</v>
      </c>
      <c r="BK48" s="152" t="s">
        <v>492</v>
      </c>
    </row>
    <row r="49" spans="1:63" ht="31.5" x14ac:dyDescent="0.25">
      <c r="A49" s="128" t="str">
        <f>В0228_1037000158513_02_0_69_!A50</f>
        <v>1.2.1.1</v>
      </c>
      <c r="B49" s="144" t="str">
        <f>В0228_1037000158513_02_0_69_!B50</f>
        <v xml:space="preserve">Реконструкция  оборудования 35 кВ в ПС ЗПП-Т </v>
      </c>
      <c r="C49" s="145" t="str">
        <f>В0228_1037000158513_02_0_69_!C50</f>
        <v>Е_1034000002</v>
      </c>
      <c r="D49" s="152" t="s">
        <v>492</v>
      </c>
      <c r="E49" s="152" t="s">
        <v>492</v>
      </c>
      <c r="F49" s="152" t="s">
        <v>492</v>
      </c>
      <c r="G49" s="152" t="s">
        <v>492</v>
      </c>
      <c r="H49" s="152" t="s">
        <v>492</v>
      </c>
      <c r="I49" s="152" t="s">
        <v>492</v>
      </c>
      <c r="J49" s="152" t="s">
        <v>492</v>
      </c>
      <c r="K49" s="152" t="s">
        <v>492</v>
      </c>
      <c r="L49" s="152"/>
      <c r="M49" s="152"/>
      <c r="N49" s="152" t="s">
        <v>492</v>
      </c>
      <c r="O49" s="152" t="s">
        <v>492</v>
      </c>
      <c r="P49" s="152" t="s">
        <v>492</v>
      </c>
      <c r="Q49" s="152" t="s">
        <v>492</v>
      </c>
      <c r="R49" s="152" t="s">
        <v>492</v>
      </c>
      <c r="S49" s="152" t="s">
        <v>492</v>
      </c>
      <c r="T49" s="152" t="s">
        <v>492</v>
      </c>
      <c r="U49" s="152" t="s">
        <v>492</v>
      </c>
      <c r="V49" s="152" t="s">
        <v>492</v>
      </c>
      <c r="W49" s="152" t="s">
        <v>492</v>
      </c>
      <c r="X49" s="152" t="s">
        <v>492</v>
      </c>
      <c r="Y49" s="152" t="s">
        <v>492</v>
      </c>
      <c r="Z49" s="152" t="s">
        <v>492</v>
      </c>
      <c r="AA49" s="152" t="s">
        <v>492</v>
      </c>
      <c r="AB49" s="152" t="s">
        <v>492</v>
      </c>
      <c r="AC49" s="152" t="s">
        <v>492</v>
      </c>
      <c r="AD49" s="152" t="s">
        <v>492</v>
      </c>
      <c r="AE49" s="152" t="s">
        <v>492</v>
      </c>
      <c r="AF49" s="152" t="s">
        <v>492</v>
      </c>
      <c r="AG49" s="152" t="s">
        <v>492</v>
      </c>
      <c r="AH49" s="152" t="s">
        <v>492</v>
      </c>
      <c r="AI49" s="152" t="s">
        <v>492</v>
      </c>
      <c r="AJ49" s="152" t="s">
        <v>492</v>
      </c>
      <c r="AK49" s="152" t="s">
        <v>492</v>
      </c>
      <c r="AL49" s="152" t="s">
        <v>492</v>
      </c>
      <c r="AM49" s="152" t="s">
        <v>492</v>
      </c>
      <c r="AN49" s="152" t="s">
        <v>492</v>
      </c>
      <c r="AO49" s="152" t="s">
        <v>492</v>
      </c>
      <c r="AP49" s="152" t="s">
        <v>492</v>
      </c>
      <c r="AQ49" s="152" t="s">
        <v>492</v>
      </c>
      <c r="AR49" s="152" t="s">
        <v>492</v>
      </c>
      <c r="AS49" s="152" t="s">
        <v>492</v>
      </c>
      <c r="AT49" s="152" t="s">
        <v>492</v>
      </c>
      <c r="AU49" s="152" t="s">
        <v>492</v>
      </c>
      <c r="AV49" s="152" t="s">
        <v>492</v>
      </c>
      <c r="AW49" s="152" t="s">
        <v>492</v>
      </c>
      <c r="AX49" s="152" t="s">
        <v>492</v>
      </c>
      <c r="AY49" s="152" t="s">
        <v>492</v>
      </c>
      <c r="AZ49" s="152" t="s">
        <v>492</v>
      </c>
      <c r="BA49" s="152" t="s">
        <v>492</v>
      </c>
      <c r="BB49" s="152" t="s">
        <v>492</v>
      </c>
      <c r="BC49" s="152" t="s">
        <v>492</v>
      </c>
      <c r="BD49" s="152" t="s">
        <v>492</v>
      </c>
      <c r="BE49" s="152" t="s">
        <v>492</v>
      </c>
      <c r="BF49" s="152" t="s">
        <v>492</v>
      </c>
      <c r="BG49" s="152" t="s">
        <v>492</v>
      </c>
      <c r="BH49" s="152" t="s">
        <v>492</v>
      </c>
      <c r="BI49" s="152" t="s">
        <v>492</v>
      </c>
      <c r="BJ49" s="152" t="s">
        <v>492</v>
      </c>
      <c r="BK49" s="152" t="s">
        <v>492</v>
      </c>
    </row>
    <row r="50" spans="1:63" ht="78.75" hidden="1" x14ac:dyDescent="0.25">
      <c r="A50" s="128" t="str">
        <f>В0228_1037000158513_02_0_69_!A51</f>
        <v>1.2.1.2</v>
      </c>
      <c r="B50" s="144" t="str">
        <f>В0228_1037000158513_02_0_69_!B51</f>
        <v>Модернизация, техническое перевооружение трансформаторных и иных подстанций, распределительных пунктов, всего, в том числе:</v>
      </c>
      <c r="C50" s="145" t="str">
        <f>В0228_1037000158513_02_0_69_!C51</f>
        <v>Г</v>
      </c>
      <c r="D50" s="180">
        <f t="shared" ref="D50:BK50" si="14">SUM(D51:D53)</f>
        <v>0</v>
      </c>
      <c r="E50" s="180">
        <f t="shared" si="14"/>
        <v>0</v>
      </c>
      <c r="F50" s="180">
        <f t="shared" si="14"/>
        <v>0</v>
      </c>
      <c r="G50" s="180">
        <f t="shared" si="14"/>
        <v>0</v>
      </c>
      <c r="H50" s="180">
        <f t="shared" si="14"/>
        <v>0</v>
      </c>
      <c r="I50" s="180">
        <f t="shared" si="14"/>
        <v>0</v>
      </c>
      <c r="J50" s="180">
        <f t="shared" si="14"/>
        <v>0</v>
      </c>
      <c r="K50" s="180">
        <f t="shared" si="14"/>
        <v>0</v>
      </c>
      <c r="L50" s="180">
        <f t="shared" si="14"/>
        <v>0</v>
      </c>
      <c r="M50" s="180">
        <f t="shared" si="14"/>
        <v>0</v>
      </c>
      <c r="N50" s="180">
        <f t="shared" si="14"/>
        <v>0</v>
      </c>
      <c r="O50" s="180">
        <f t="shared" si="14"/>
        <v>0</v>
      </c>
      <c r="P50" s="180">
        <f t="shared" si="14"/>
        <v>0</v>
      </c>
      <c r="Q50" s="180">
        <f t="shared" si="14"/>
        <v>0</v>
      </c>
      <c r="R50" s="180">
        <f t="shared" si="14"/>
        <v>0</v>
      </c>
      <c r="S50" s="180">
        <f t="shared" si="14"/>
        <v>0</v>
      </c>
      <c r="T50" s="180">
        <f t="shared" si="14"/>
        <v>0</v>
      </c>
      <c r="U50" s="180">
        <f t="shared" si="14"/>
        <v>0</v>
      </c>
      <c r="V50" s="180">
        <f t="shared" si="14"/>
        <v>0</v>
      </c>
      <c r="W50" s="180">
        <f t="shared" si="14"/>
        <v>0</v>
      </c>
      <c r="X50" s="180">
        <f t="shared" si="14"/>
        <v>0</v>
      </c>
      <c r="Y50" s="180">
        <f t="shared" si="14"/>
        <v>0</v>
      </c>
      <c r="Z50" s="180">
        <f t="shared" si="14"/>
        <v>0</v>
      </c>
      <c r="AA50" s="180">
        <f t="shared" si="14"/>
        <v>0</v>
      </c>
      <c r="AB50" s="180">
        <f t="shared" si="14"/>
        <v>0</v>
      </c>
      <c r="AC50" s="180">
        <f t="shared" si="14"/>
        <v>0</v>
      </c>
      <c r="AD50" s="180">
        <f t="shared" si="14"/>
        <v>0</v>
      </c>
      <c r="AE50" s="180">
        <f t="shared" si="14"/>
        <v>0</v>
      </c>
      <c r="AF50" s="180">
        <f t="shared" si="14"/>
        <v>0</v>
      </c>
      <c r="AG50" s="180">
        <f t="shared" si="14"/>
        <v>0</v>
      </c>
      <c r="AH50" s="180">
        <f t="shared" si="14"/>
        <v>0</v>
      </c>
      <c r="AI50" s="180">
        <f t="shared" si="14"/>
        <v>0</v>
      </c>
      <c r="AJ50" s="180">
        <f t="shared" si="14"/>
        <v>0</v>
      </c>
      <c r="AK50" s="180">
        <f t="shared" si="14"/>
        <v>0</v>
      </c>
      <c r="AL50" s="180">
        <f t="shared" si="14"/>
        <v>0</v>
      </c>
      <c r="AM50" s="180">
        <f t="shared" si="14"/>
        <v>0</v>
      </c>
      <c r="AN50" s="180">
        <f t="shared" si="14"/>
        <v>0</v>
      </c>
      <c r="AO50" s="180">
        <f t="shared" si="14"/>
        <v>0</v>
      </c>
      <c r="AP50" s="180">
        <f t="shared" si="14"/>
        <v>0</v>
      </c>
      <c r="AQ50" s="180">
        <f t="shared" si="14"/>
        <v>0</v>
      </c>
      <c r="AR50" s="180">
        <f t="shared" si="14"/>
        <v>0</v>
      </c>
      <c r="AS50" s="180">
        <f t="shared" si="14"/>
        <v>0</v>
      </c>
      <c r="AT50" s="180">
        <f t="shared" si="14"/>
        <v>0</v>
      </c>
      <c r="AU50" s="180">
        <f t="shared" si="14"/>
        <v>0</v>
      </c>
      <c r="AV50" s="180">
        <f t="shared" si="14"/>
        <v>0</v>
      </c>
      <c r="AW50" s="180">
        <f t="shared" si="14"/>
        <v>0</v>
      </c>
      <c r="AX50" s="180">
        <f t="shared" si="14"/>
        <v>0</v>
      </c>
      <c r="AY50" s="180">
        <f t="shared" si="14"/>
        <v>0</v>
      </c>
      <c r="AZ50" s="180">
        <f t="shared" si="14"/>
        <v>0</v>
      </c>
      <c r="BA50" s="180">
        <f t="shared" si="14"/>
        <v>0</v>
      </c>
      <c r="BB50" s="180">
        <f t="shared" si="14"/>
        <v>0</v>
      </c>
      <c r="BC50" s="180">
        <f t="shared" si="14"/>
        <v>0</v>
      </c>
      <c r="BD50" s="180">
        <f t="shared" si="14"/>
        <v>0</v>
      </c>
      <c r="BE50" s="180">
        <f t="shared" si="14"/>
        <v>0</v>
      </c>
      <c r="BF50" s="180">
        <f t="shared" si="14"/>
        <v>0</v>
      </c>
      <c r="BG50" s="180">
        <f t="shared" si="14"/>
        <v>0</v>
      </c>
      <c r="BH50" s="180">
        <f t="shared" si="14"/>
        <v>0</v>
      </c>
      <c r="BI50" s="180">
        <f t="shared" si="14"/>
        <v>0</v>
      </c>
      <c r="BJ50" s="180">
        <f t="shared" si="14"/>
        <v>0</v>
      </c>
      <c r="BK50" s="180">
        <f t="shared" si="14"/>
        <v>0</v>
      </c>
    </row>
    <row r="51" spans="1:63" ht="31.5" x14ac:dyDescent="0.25">
      <c r="A51" s="128" t="str">
        <f>В0228_1037000158513_02_0_69_!A52</f>
        <v>1.2.1.2</v>
      </c>
      <c r="B51" s="144" t="str">
        <f>В0228_1037000158513_02_0_69_!B52</f>
        <v>Установка системы телемеханики и диспетчеризации</v>
      </c>
      <c r="C51" s="145" t="str">
        <f>В0228_1037000158513_02_0_69_!C52</f>
        <v>Е_0000060003</v>
      </c>
      <c r="D51" s="152"/>
      <c r="E51" s="152"/>
      <c r="F51" s="152"/>
      <c r="G51" s="152"/>
      <c r="H51" s="152"/>
      <c r="I51" s="152"/>
      <c r="J51" s="152"/>
      <c r="K51" s="152"/>
      <c r="L51" s="152"/>
      <c r="M51" s="152"/>
      <c r="N51" s="152"/>
      <c r="O51" s="152"/>
      <c r="P51" s="152"/>
      <c r="Q51" s="152"/>
      <c r="R51" s="152"/>
      <c r="S51" s="152"/>
      <c r="T51" s="152"/>
      <c r="U51" s="152"/>
      <c r="V51" s="152"/>
      <c r="W51" s="152"/>
      <c r="X51" s="152"/>
      <c r="Y51" s="152"/>
      <c r="Z51" s="152"/>
      <c r="AA51" s="152"/>
      <c r="AB51" s="152"/>
      <c r="AC51" s="152"/>
      <c r="AD51" s="152"/>
      <c r="AE51" s="152"/>
      <c r="AF51" s="152"/>
      <c r="AG51" s="152"/>
      <c r="AH51" s="152"/>
      <c r="AI51" s="152"/>
      <c r="AJ51" s="152"/>
      <c r="AK51" s="152"/>
      <c r="AL51" s="152"/>
      <c r="AM51" s="152"/>
      <c r="AN51" s="152"/>
      <c r="AO51" s="152"/>
      <c r="AP51" s="152"/>
      <c r="AQ51" s="152"/>
      <c r="AR51" s="152"/>
      <c r="AS51" s="152"/>
      <c r="AT51" s="152"/>
      <c r="AU51" s="152"/>
      <c r="AV51" s="152"/>
      <c r="AW51" s="152"/>
      <c r="AX51" s="152"/>
      <c r="AY51" s="152"/>
      <c r="AZ51" s="152"/>
      <c r="BA51" s="152"/>
      <c r="BB51" s="152"/>
      <c r="BC51" s="152"/>
      <c r="BD51" s="152"/>
      <c r="BE51" s="152"/>
      <c r="BF51" s="152"/>
      <c r="BG51" s="152"/>
      <c r="BH51" s="152"/>
      <c r="BI51" s="152"/>
      <c r="BJ51" s="152"/>
      <c r="BK51" s="152"/>
    </row>
    <row r="52" spans="1:63" ht="31.5" x14ac:dyDescent="0.25">
      <c r="A52" s="128" t="str">
        <f>В0228_1037000158513_02_0_69_!A53</f>
        <v>1.2.1.2</v>
      </c>
      <c r="B52" s="144" t="str">
        <f>В0228_1037000158513_02_0_69_!B53</f>
        <v>Установка системы телеметрии в электрических сетях г.Томска</v>
      </c>
      <c r="C52" s="145" t="str">
        <f>В0228_1037000158513_02_0_69_!C53</f>
        <v>Е_0000060004</v>
      </c>
      <c r="D52" s="152"/>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c r="AC52" s="152"/>
      <c r="AD52" s="152"/>
      <c r="AE52" s="152"/>
      <c r="AF52" s="152"/>
      <c r="AG52" s="152"/>
      <c r="AH52" s="152"/>
      <c r="AI52" s="152"/>
      <c r="AJ52" s="152"/>
      <c r="AK52" s="152"/>
      <c r="AL52" s="152"/>
      <c r="AM52" s="152"/>
      <c r="AN52" s="152"/>
      <c r="AO52" s="152"/>
      <c r="AP52" s="152"/>
      <c r="AQ52" s="152"/>
      <c r="AR52" s="152"/>
      <c r="AS52" s="152"/>
      <c r="AT52" s="152"/>
      <c r="AU52" s="152"/>
      <c r="AV52" s="152"/>
      <c r="AW52" s="152"/>
      <c r="AX52" s="152"/>
      <c r="AY52" s="152"/>
      <c r="AZ52" s="152"/>
      <c r="BA52" s="152"/>
      <c r="BB52" s="152"/>
      <c r="BC52" s="152"/>
      <c r="BD52" s="152"/>
      <c r="BE52" s="152"/>
      <c r="BF52" s="152"/>
      <c r="BG52" s="152"/>
      <c r="BH52" s="152"/>
      <c r="BI52" s="152"/>
      <c r="BJ52" s="152"/>
      <c r="BK52" s="152"/>
    </row>
    <row r="53" spans="1:63" ht="31.5" x14ac:dyDescent="0.25">
      <c r="A53" s="128" t="str">
        <f>В0228_1037000158513_02_0_69_!A54</f>
        <v>1.2.1.2</v>
      </c>
      <c r="B53" s="144" t="str">
        <f>В0228_1037000158513_02_0_69_!B54</f>
        <v>Монтаж системы сигнализации в трансформаторной подстанции</v>
      </c>
      <c r="C53" s="145" t="str">
        <f>В0228_1037000158513_02_0_69_!C54</f>
        <v>Е_0000060005</v>
      </c>
      <c r="D53" s="152"/>
      <c r="E53" s="152"/>
      <c r="F53" s="152"/>
      <c r="G53" s="152"/>
      <c r="H53" s="152"/>
      <c r="I53" s="152"/>
      <c r="J53" s="152"/>
      <c r="K53" s="152"/>
      <c r="L53" s="152"/>
      <c r="M53" s="152"/>
      <c r="N53" s="152"/>
      <c r="O53" s="152"/>
      <c r="P53" s="152"/>
      <c r="Q53" s="152"/>
      <c r="R53" s="152"/>
      <c r="S53" s="152"/>
      <c r="T53" s="152"/>
      <c r="U53" s="152"/>
      <c r="V53" s="152"/>
      <c r="W53" s="152"/>
      <c r="X53" s="152"/>
      <c r="Y53" s="152"/>
      <c r="Z53" s="152"/>
      <c r="AA53" s="152"/>
      <c r="AB53" s="152"/>
      <c r="AC53" s="152"/>
      <c r="AD53" s="152"/>
      <c r="AE53" s="152"/>
      <c r="AF53" s="152"/>
      <c r="AG53" s="152"/>
      <c r="AH53" s="152"/>
      <c r="AI53" s="152"/>
      <c r="AJ53" s="152"/>
      <c r="AK53" s="152"/>
      <c r="AL53" s="152"/>
      <c r="AM53" s="152"/>
      <c r="AN53" s="152"/>
      <c r="AO53" s="152"/>
      <c r="AP53" s="152"/>
      <c r="AQ53" s="152"/>
      <c r="AR53" s="152"/>
      <c r="AS53" s="152"/>
      <c r="AT53" s="152"/>
      <c r="AU53" s="152"/>
      <c r="AV53" s="152"/>
      <c r="AW53" s="152"/>
      <c r="AX53" s="152"/>
      <c r="AY53" s="152"/>
      <c r="AZ53" s="152"/>
      <c r="BA53" s="152"/>
      <c r="BB53" s="152"/>
      <c r="BC53" s="152"/>
      <c r="BD53" s="152"/>
      <c r="BE53" s="152"/>
      <c r="BF53" s="152"/>
      <c r="BG53" s="152"/>
      <c r="BH53" s="152"/>
      <c r="BI53" s="152"/>
      <c r="BJ53" s="152"/>
      <c r="BK53" s="152"/>
    </row>
    <row r="54" spans="1:63" ht="47.25" hidden="1" x14ac:dyDescent="0.25">
      <c r="A54" s="128" t="str">
        <f>В0228_1037000158513_02_0_69_!A55</f>
        <v>1.2.2</v>
      </c>
      <c r="B54" s="144" t="str">
        <f>В0228_1037000158513_02_0_69_!B55</f>
        <v>Реконструкция, модернизация, техническое перевооружение линий электропередачи, всего, в том числе:</v>
      </c>
      <c r="C54" s="145" t="str">
        <f>В0228_1037000158513_02_0_69_!C55</f>
        <v>Г</v>
      </c>
      <c r="D54" s="152">
        <f t="shared" ref="D54:BK54" si="15">SUM(D55,D56)</f>
        <v>0</v>
      </c>
      <c r="E54" s="152">
        <f t="shared" si="15"/>
        <v>0</v>
      </c>
      <c r="F54" s="152">
        <f t="shared" si="15"/>
        <v>0</v>
      </c>
      <c r="G54" s="152">
        <f t="shared" si="15"/>
        <v>0</v>
      </c>
      <c r="H54" s="152">
        <f t="shared" si="15"/>
        <v>0</v>
      </c>
      <c r="I54" s="152">
        <f t="shared" si="15"/>
        <v>0</v>
      </c>
      <c r="J54" s="152">
        <f t="shared" si="15"/>
        <v>0</v>
      </c>
      <c r="K54" s="152">
        <f t="shared" si="15"/>
        <v>0</v>
      </c>
      <c r="L54" s="152">
        <f t="shared" si="15"/>
        <v>0</v>
      </c>
      <c r="M54" s="152">
        <f t="shared" si="15"/>
        <v>0</v>
      </c>
      <c r="N54" s="152">
        <f t="shared" si="15"/>
        <v>0</v>
      </c>
      <c r="O54" s="152">
        <f t="shared" si="15"/>
        <v>0</v>
      </c>
      <c r="P54" s="152">
        <f t="shared" si="15"/>
        <v>0</v>
      </c>
      <c r="Q54" s="152">
        <f t="shared" si="15"/>
        <v>0</v>
      </c>
      <c r="R54" s="152">
        <f t="shared" si="15"/>
        <v>0</v>
      </c>
      <c r="S54" s="152">
        <f t="shared" si="15"/>
        <v>0</v>
      </c>
      <c r="T54" s="152">
        <f t="shared" si="15"/>
        <v>0</v>
      </c>
      <c r="U54" s="152">
        <f t="shared" si="15"/>
        <v>0</v>
      </c>
      <c r="V54" s="152">
        <f t="shared" si="15"/>
        <v>0</v>
      </c>
      <c r="W54" s="152">
        <f t="shared" si="15"/>
        <v>0</v>
      </c>
      <c r="X54" s="152">
        <f t="shared" si="15"/>
        <v>0</v>
      </c>
      <c r="Y54" s="152">
        <f t="shared" si="15"/>
        <v>0</v>
      </c>
      <c r="Z54" s="152">
        <f t="shared" si="15"/>
        <v>0</v>
      </c>
      <c r="AA54" s="152">
        <f t="shared" si="15"/>
        <v>0</v>
      </c>
      <c r="AB54" s="152">
        <f t="shared" si="15"/>
        <v>0</v>
      </c>
      <c r="AC54" s="152">
        <f t="shared" si="15"/>
        <v>0</v>
      </c>
      <c r="AD54" s="152">
        <f t="shared" si="15"/>
        <v>0</v>
      </c>
      <c r="AE54" s="152">
        <f t="shared" si="15"/>
        <v>0</v>
      </c>
      <c r="AF54" s="152">
        <f t="shared" si="15"/>
        <v>0</v>
      </c>
      <c r="AG54" s="152">
        <f t="shared" si="15"/>
        <v>0</v>
      </c>
      <c r="AH54" s="152">
        <f t="shared" si="15"/>
        <v>0</v>
      </c>
      <c r="AI54" s="152">
        <f t="shared" si="15"/>
        <v>0</v>
      </c>
      <c r="AJ54" s="152">
        <f t="shared" si="15"/>
        <v>0</v>
      </c>
      <c r="AK54" s="152">
        <f t="shared" si="15"/>
        <v>0</v>
      </c>
      <c r="AL54" s="152">
        <f t="shared" si="15"/>
        <v>0</v>
      </c>
      <c r="AM54" s="152">
        <f t="shared" si="15"/>
        <v>0</v>
      </c>
      <c r="AN54" s="152">
        <f t="shared" si="15"/>
        <v>0</v>
      </c>
      <c r="AO54" s="152">
        <f t="shared" si="15"/>
        <v>0</v>
      </c>
      <c r="AP54" s="152">
        <f t="shared" si="15"/>
        <v>0</v>
      </c>
      <c r="AQ54" s="152">
        <f t="shared" si="15"/>
        <v>0</v>
      </c>
      <c r="AR54" s="152">
        <f t="shared" si="15"/>
        <v>0</v>
      </c>
      <c r="AS54" s="152">
        <f t="shared" si="15"/>
        <v>0</v>
      </c>
      <c r="AT54" s="152">
        <f t="shared" si="15"/>
        <v>0</v>
      </c>
      <c r="AU54" s="152">
        <f t="shared" si="15"/>
        <v>0</v>
      </c>
      <c r="AV54" s="152">
        <f t="shared" si="15"/>
        <v>0</v>
      </c>
      <c r="AW54" s="152">
        <f t="shared" si="15"/>
        <v>0</v>
      </c>
      <c r="AX54" s="152">
        <f t="shared" si="15"/>
        <v>0</v>
      </c>
      <c r="AY54" s="152">
        <f t="shared" si="15"/>
        <v>0</v>
      </c>
      <c r="AZ54" s="152">
        <f t="shared" si="15"/>
        <v>0</v>
      </c>
      <c r="BA54" s="152">
        <f t="shared" si="15"/>
        <v>0</v>
      </c>
      <c r="BB54" s="152">
        <f t="shared" si="15"/>
        <v>0</v>
      </c>
      <c r="BC54" s="152">
        <f t="shared" si="15"/>
        <v>0</v>
      </c>
      <c r="BD54" s="152">
        <f t="shared" si="15"/>
        <v>0</v>
      </c>
      <c r="BE54" s="152">
        <f t="shared" si="15"/>
        <v>0</v>
      </c>
      <c r="BF54" s="152">
        <f t="shared" si="15"/>
        <v>0</v>
      </c>
      <c r="BG54" s="152">
        <f t="shared" si="15"/>
        <v>0</v>
      </c>
      <c r="BH54" s="152">
        <f t="shared" si="15"/>
        <v>0</v>
      </c>
      <c r="BI54" s="152">
        <f t="shared" si="15"/>
        <v>0</v>
      </c>
      <c r="BJ54" s="152">
        <f t="shared" si="15"/>
        <v>0</v>
      </c>
      <c r="BK54" s="152">
        <f t="shared" si="15"/>
        <v>0</v>
      </c>
    </row>
    <row r="55" spans="1:63" ht="31.5" hidden="1" x14ac:dyDescent="0.25">
      <c r="A55" s="128" t="str">
        <f>В0228_1037000158513_02_0_69_!A56</f>
        <v>1.2.2.1</v>
      </c>
      <c r="B55" s="144" t="str">
        <f>В0228_1037000158513_02_0_69_!B56</f>
        <v>Реконструкция линий электропередачи, всего, в том числе:</v>
      </c>
      <c r="C55" s="145" t="str">
        <f>В0228_1037000158513_02_0_69_!C56</f>
        <v>Г</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hidden="1" x14ac:dyDescent="0.25">
      <c r="A56" s="128" t="str">
        <f>В0228_1037000158513_02_0_69_!A57</f>
        <v>1.2.2.2</v>
      </c>
      <c r="B56" s="144" t="str">
        <f>В0228_1037000158513_02_0_69_!B57</f>
        <v>Модернизация, техническое перевооружение линий электропередачи, всего, в том числе:</v>
      </c>
      <c r="C56" s="145" t="str">
        <f>В0228_1037000158513_02_0_69_!C57</f>
        <v>Г</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hidden="1" x14ac:dyDescent="0.25">
      <c r="A57" s="128" t="str">
        <f>В0228_1037000158513_02_0_69_!A58</f>
        <v>1.2.3</v>
      </c>
      <c r="B57" s="144" t="str">
        <f>В0228_1037000158513_02_0_69_!B58</f>
        <v>Развитие и модернизация учета электрической энергии (мощности), всего, в том числе:</v>
      </c>
      <c r="C57" s="145" t="str">
        <f>В0228_1037000158513_02_0_69_!C58</f>
        <v>Г</v>
      </c>
      <c r="D57" s="152">
        <f t="shared" ref="D57:BK57" si="16">SUM(D58,D61,D62,D63,D64,D67,D68,D69)</f>
        <v>0</v>
      </c>
      <c r="E57" s="152">
        <f t="shared" si="16"/>
        <v>0</v>
      </c>
      <c r="F57" s="152">
        <f t="shared" si="16"/>
        <v>0</v>
      </c>
      <c r="G57" s="152">
        <f t="shared" si="16"/>
        <v>0</v>
      </c>
      <c r="H57" s="152">
        <f t="shared" si="16"/>
        <v>0</v>
      </c>
      <c r="I57" s="152">
        <f t="shared" si="16"/>
        <v>0</v>
      </c>
      <c r="J57" s="152">
        <f t="shared" si="16"/>
        <v>0</v>
      </c>
      <c r="K57" s="152">
        <f t="shared" si="16"/>
        <v>0</v>
      </c>
      <c r="L57" s="152">
        <f t="shared" si="16"/>
        <v>0</v>
      </c>
      <c r="M57" s="152">
        <f t="shared" si="16"/>
        <v>0</v>
      </c>
      <c r="N57" s="152">
        <f t="shared" si="16"/>
        <v>0</v>
      </c>
      <c r="O57" s="152">
        <f t="shared" si="16"/>
        <v>0</v>
      </c>
      <c r="P57" s="152">
        <f t="shared" si="16"/>
        <v>0</v>
      </c>
      <c r="Q57" s="152">
        <f t="shared" si="16"/>
        <v>0</v>
      </c>
      <c r="R57" s="152">
        <f t="shared" si="16"/>
        <v>0</v>
      </c>
      <c r="S57" s="152">
        <f t="shared" si="16"/>
        <v>0</v>
      </c>
      <c r="T57" s="152">
        <f t="shared" si="16"/>
        <v>0</v>
      </c>
      <c r="U57" s="152">
        <f t="shared" si="16"/>
        <v>0</v>
      </c>
      <c r="V57" s="152">
        <f t="shared" si="16"/>
        <v>0</v>
      </c>
      <c r="W57" s="152">
        <f t="shared" si="16"/>
        <v>0</v>
      </c>
      <c r="X57" s="152">
        <f t="shared" si="16"/>
        <v>0</v>
      </c>
      <c r="Y57" s="152">
        <f t="shared" si="16"/>
        <v>0</v>
      </c>
      <c r="Z57" s="152">
        <f t="shared" si="16"/>
        <v>0</v>
      </c>
      <c r="AA57" s="152">
        <f t="shared" si="16"/>
        <v>0</v>
      </c>
      <c r="AB57" s="152">
        <f t="shared" si="16"/>
        <v>0</v>
      </c>
      <c r="AC57" s="152">
        <f t="shared" si="16"/>
        <v>0</v>
      </c>
      <c r="AD57" s="152">
        <f t="shared" si="16"/>
        <v>0</v>
      </c>
      <c r="AE57" s="152">
        <f t="shared" si="16"/>
        <v>0</v>
      </c>
      <c r="AF57" s="152">
        <f t="shared" si="16"/>
        <v>0</v>
      </c>
      <c r="AG57" s="152">
        <f t="shared" si="16"/>
        <v>0</v>
      </c>
      <c r="AH57" s="152">
        <f t="shared" si="16"/>
        <v>0</v>
      </c>
      <c r="AI57" s="152">
        <f t="shared" si="16"/>
        <v>0</v>
      </c>
      <c r="AJ57" s="152">
        <f t="shared" si="16"/>
        <v>0</v>
      </c>
      <c r="AK57" s="152">
        <f t="shared" si="16"/>
        <v>0</v>
      </c>
      <c r="AL57" s="152">
        <f t="shared" si="16"/>
        <v>0</v>
      </c>
      <c r="AM57" s="152">
        <f t="shared" si="16"/>
        <v>0</v>
      </c>
      <c r="AN57" s="152">
        <f t="shared" si="16"/>
        <v>0</v>
      </c>
      <c r="AO57" s="152">
        <f t="shared" si="16"/>
        <v>0</v>
      </c>
      <c r="AP57" s="152">
        <f t="shared" si="16"/>
        <v>0</v>
      </c>
      <c r="AQ57" s="152">
        <f t="shared" si="16"/>
        <v>0</v>
      </c>
      <c r="AR57" s="152">
        <f t="shared" si="16"/>
        <v>0</v>
      </c>
      <c r="AS57" s="152">
        <f t="shared" si="16"/>
        <v>0</v>
      </c>
      <c r="AT57" s="152">
        <f t="shared" si="16"/>
        <v>0</v>
      </c>
      <c r="AU57" s="152">
        <f t="shared" si="16"/>
        <v>0</v>
      </c>
      <c r="AV57" s="152">
        <f t="shared" si="16"/>
        <v>0</v>
      </c>
      <c r="AW57" s="152">
        <f t="shared" si="16"/>
        <v>0</v>
      </c>
      <c r="AX57" s="152">
        <f t="shared" si="16"/>
        <v>0</v>
      </c>
      <c r="AY57" s="152">
        <f t="shared" si="16"/>
        <v>0</v>
      </c>
      <c r="AZ57" s="152">
        <f t="shared" si="16"/>
        <v>0</v>
      </c>
      <c r="BA57" s="152">
        <f t="shared" si="16"/>
        <v>0</v>
      </c>
      <c r="BB57" s="152">
        <f t="shared" si="16"/>
        <v>0</v>
      </c>
      <c r="BC57" s="152">
        <f t="shared" si="16"/>
        <v>0</v>
      </c>
      <c r="BD57" s="152">
        <f t="shared" si="16"/>
        <v>0</v>
      </c>
      <c r="BE57" s="152">
        <f t="shared" si="16"/>
        <v>0</v>
      </c>
      <c r="BF57" s="152">
        <f t="shared" si="16"/>
        <v>0</v>
      </c>
      <c r="BG57" s="152">
        <f t="shared" si="16"/>
        <v>0</v>
      </c>
      <c r="BH57" s="152">
        <f t="shared" si="16"/>
        <v>0</v>
      </c>
      <c r="BI57" s="152">
        <f t="shared" si="16"/>
        <v>0</v>
      </c>
      <c r="BJ57" s="152">
        <f t="shared" si="16"/>
        <v>0</v>
      </c>
      <c r="BK57" s="152">
        <f t="shared" si="16"/>
        <v>0</v>
      </c>
    </row>
    <row r="58" spans="1:63" ht="47.25" hidden="1" x14ac:dyDescent="0.25">
      <c r="A58" s="128" t="str">
        <f>В0228_1037000158513_02_0_69_!A59</f>
        <v>1.2.3.1</v>
      </c>
      <c r="B58" s="144" t="str">
        <f>В0228_1037000158513_02_0_69_!B59</f>
        <v>"Установка приборов учета, класс напряжения 0,22 (0,4) кВ, всего, в том числе:"</v>
      </c>
      <c r="C58" s="145" t="str">
        <f>В0228_1037000158513_02_0_69_!C59</f>
        <v>Г</v>
      </c>
      <c r="D58" s="180">
        <f t="shared" ref="D58:BK58" si="17">SUM(D59:D60)</f>
        <v>0</v>
      </c>
      <c r="E58" s="180">
        <f t="shared" si="17"/>
        <v>0</v>
      </c>
      <c r="F58" s="180">
        <f t="shared" si="17"/>
        <v>0</v>
      </c>
      <c r="G58" s="180">
        <f t="shared" si="17"/>
        <v>0</v>
      </c>
      <c r="H58" s="180">
        <f t="shared" si="17"/>
        <v>0</v>
      </c>
      <c r="I58" s="180">
        <f t="shared" si="17"/>
        <v>0</v>
      </c>
      <c r="J58" s="180">
        <f t="shared" si="17"/>
        <v>0</v>
      </c>
      <c r="K58" s="180">
        <f t="shared" si="17"/>
        <v>0</v>
      </c>
      <c r="L58" s="180">
        <f t="shared" si="17"/>
        <v>0</v>
      </c>
      <c r="M58" s="180">
        <f t="shared" si="17"/>
        <v>0</v>
      </c>
      <c r="N58" s="180">
        <f t="shared" si="17"/>
        <v>0</v>
      </c>
      <c r="O58" s="180">
        <f t="shared" si="17"/>
        <v>0</v>
      </c>
      <c r="P58" s="180">
        <f t="shared" si="17"/>
        <v>0</v>
      </c>
      <c r="Q58" s="180">
        <f t="shared" si="17"/>
        <v>0</v>
      </c>
      <c r="R58" s="180">
        <f t="shared" si="17"/>
        <v>0</v>
      </c>
      <c r="S58" s="180">
        <f t="shared" si="17"/>
        <v>0</v>
      </c>
      <c r="T58" s="180">
        <f t="shared" si="17"/>
        <v>0</v>
      </c>
      <c r="U58" s="180">
        <f t="shared" si="17"/>
        <v>0</v>
      </c>
      <c r="V58" s="180">
        <f t="shared" si="17"/>
        <v>0</v>
      </c>
      <c r="W58" s="180">
        <f t="shared" si="17"/>
        <v>0</v>
      </c>
      <c r="X58" s="180">
        <f t="shared" si="17"/>
        <v>0</v>
      </c>
      <c r="Y58" s="180">
        <f t="shared" si="17"/>
        <v>0</v>
      </c>
      <c r="Z58" s="180">
        <f t="shared" si="17"/>
        <v>0</v>
      </c>
      <c r="AA58" s="180">
        <f t="shared" si="17"/>
        <v>0</v>
      </c>
      <c r="AB58" s="180">
        <f t="shared" si="17"/>
        <v>0</v>
      </c>
      <c r="AC58" s="180">
        <f t="shared" si="17"/>
        <v>0</v>
      </c>
      <c r="AD58" s="180">
        <f t="shared" si="17"/>
        <v>0</v>
      </c>
      <c r="AE58" s="180">
        <f t="shared" si="17"/>
        <v>0</v>
      </c>
      <c r="AF58" s="180">
        <f t="shared" si="17"/>
        <v>0</v>
      </c>
      <c r="AG58" s="180">
        <f t="shared" si="17"/>
        <v>0</v>
      </c>
      <c r="AH58" s="180">
        <f t="shared" si="17"/>
        <v>0</v>
      </c>
      <c r="AI58" s="180">
        <f t="shared" si="17"/>
        <v>0</v>
      </c>
      <c r="AJ58" s="180">
        <f t="shared" si="17"/>
        <v>0</v>
      </c>
      <c r="AK58" s="180">
        <f t="shared" si="17"/>
        <v>0</v>
      </c>
      <c r="AL58" s="180">
        <f t="shared" si="17"/>
        <v>0</v>
      </c>
      <c r="AM58" s="180">
        <f t="shared" si="17"/>
        <v>0</v>
      </c>
      <c r="AN58" s="180">
        <f t="shared" si="17"/>
        <v>0</v>
      </c>
      <c r="AO58" s="180">
        <f t="shared" si="17"/>
        <v>0</v>
      </c>
      <c r="AP58" s="180">
        <f t="shared" si="17"/>
        <v>0</v>
      </c>
      <c r="AQ58" s="180">
        <f t="shared" si="17"/>
        <v>0</v>
      </c>
      <c r="AR58" s="180">
        <f t="shared" si="17"/>
        <v>0</v>
      </c>
      <c r="AS58" s="180">
        <f t="shared" si="17"/>
        <v>0</v>
      </c>
      <c r="AT58" s="180">
        <f t="shared" si="17"/>
        <v>0</v>
      </c>
      <c r="AU58" s="180">
        <f t="shared" si="17"/>
        <v>0</v>
      </c>
      <c r="AV58" s="180">
        <f t="shared" si="17"/>
        <v>0</v>
      </c>
      <c r="AW58" s="180">
        <f t="shared" si="17"/>
        <v>0</v>
      </c>
      <c r="AX58" s="180">
        <f t="shared" si="17"/>
        <v>0</v>
      </c>
      <c r="AY58" s="180">
        <f t="shared" si="17"/>
        <v>0</v>
      </c>
      <c r="AZ58" s="180">
        <f t="shared" si="17"/>
        <v>0</v>
      </c>
      <c r="BA58" s="180">
        <f t="shared" si="17"/>
        <v>0</v>
      </c>
      <c r="BB58" s="180">
        <f t="shared" si="17"/>
        <v>0</v>
      </c>
      <c r="BC58" s="180">
        <f t="shared" si="17"/>
        <v>0</v>
      </c>
      <c r="BD58" s="180">
        <f t="shared" si="17"/>
        <v>0</v>
      </c>
      <c r="BE58" s="180">
        <f t="shared" si="17"/>
        <v>0</v>
      </c>
      <c r="BF58" s="180">
        <f t="shared" si="17"/>
        <v>0</v>
      </c>
      <c r="BG58" s="180">
        <f t="shared" si="17"/>
        <v>0</v>
      </c>
      <c r="BH58" s="180">
        <f t="shared" si="17"/>
        <v>0</v>
      </c>
      <c r="BI58" s="180">
        <f t="shared" si="17"/>
        <v>0</v>
      </c>
      <c r="BJ58" s="180">
        <f t="shared" si="17"/>
        <v>0</v>
      </c>
      <c r="BK58" s="180">
        <f t="shared" si="17"/>
        <v>0</v>
      </c>
    </row>
    <row r="59" spans="1:63" ht="78.75" x14ac:dyDescent="0.25">
      <c r="A59" s="128" t="str">
        <f>В0228_1037000158513_02_0_69_!A60</f>
        <v>1.2.3.1</v>
      </c>
      <c r="B59" s="144" t="str">
        <f>В0228_1037000158513_02_0_69_!B60</f>
        <v>Установка учетов с АСКУЭ на границе балансовой принадлежности с потребителями, запитанными кабельными линиями от трансформаторных подстанций</v>
      </c>
      <c r="C59" s="145" t="str">
        <f>В0228_1037000158513_02_0_69_!C60</f>
        <v>Е_0030000006</v>
      </c>
      <c r="D59" s="152"/>
      <c r="E59" s="152"/>
      <c r="F59" s="152"/>
      <c r="G59" s="152"/>
      <c r="H59" s="152"/>
      <c r="I59" s="152"/>
      <c r="J59" s="152"/>
      <c r="K59" s="152"/>
      <c r="L59" s="152"/>
      <c r="M59" s="152"/>
      <c r="N59" s="152"/>
      <c r="O59" s="152"/>
      <c r="P59" s="152"/>
      <c r="Q59" s="152"/>
      <c r="R59" s="152"/>
      <c r="S59" s="152"/>
      <c r="T59" s="152"/>
      <c r="U59" s="152"/>
      <c r="V59" s="152"/>
      <c r="W59" s="152"/>
      <c r="X59" s="152"/>
      <c r="Y59" s="152"/>
      <c r="Z59" s="152"/>
      <c r="AA59" s="152"/>
      <c r="AB59" s="152"/>
      <c r="AC59" s="152"/>
      <c r="AD59" s="152"/>
      <c r="AE59" s="152"/>
      <c r="AF59" s="152"/>
      <c r="AG59" s="152"/>
      <c r="AH59" s="152"/>
      <c r="AI59" s="152"/>
      <c r="AJ59" s="152"/>
      <c r="AK59" s="152"/>
      <c r="AL59" s="152"/>
      <c r="AM59" s="152"/>
      <c r="AN59" s="152"/>
      <c r="AO59" s="152"/>
      <c r="AP59" s="152"/>
      <c r="AQ59" s="152"/>
      <c r="AR59" s="152"/>
      <c r="AS59" s="152"/>
      <c r="AT59" s="152"/>
      <c r="AU59" s="152"/>
      <c r="AV59" s="152"/>
      <c r="AW59" s="152"/>
      <c r="AX59" s="152"/>
      <c r="AY59" s="152"/>
      <c r="AZ59" s="152"/>
      <c r="BA59" s="152"/>
      <c r="BB59" s="152"/>
      <c r="BC59" s="152"/>
      <c r="BD59" s="152"/>
      <c r="BE59" s="152"/>
      <c r="BF59" s="152"/>
      <c r="BG59" s="152"/>
      <c r="BH59" s="152"/>
      <c r="BI59" s="152"/>
      <c r="BJ59" s="152"/>
      <c r="BK59" s="152"/>
    </row>
    <row r="60" spans="1:63" ht="78.75" x14ac:dyDescent="0.25">
      <c r="A60" s="128" t="str">
        <f>В0228_1037000158513_02_0_69_!A61</f>
        <v>1.2.3.1</v>
      </c>
      <c r="B60" s="144" t="str">
        <f>В0228_1037000158513_02_0_69_!B61</f>
        <v>Установка учетов с АСКУЭ на границе балансовой принадлежности с потребителями, запитанными от воздушных линий 0,4 кВ</v>
      </c>
      <c r="C60" s="145" t="str">
        <f>В0228_1037000158513_02_0_69_!C61</f>
        <v>Е_0030000007</v>
      </c>
      <c r="D60" s="152"/>
      <c r="E60" s="152"/>
      <c r="F60" s="152"/>
      <c r="G60" s="152"/>
      <c r="H60" s="152"/>
      <c r="I60" s="152"/>
      <c r="J60" s="152"/>
      <c r="K60" s="152"/>
      <c r="L60" s="152"/>
      <c r="M60" s="152"/>
      <c r="N60" s="152"/>
      <c r="O60" s="152"/>
      <c r="P60" s="152"/>
      <c r="Q60" s="152"/>
      <c r="R60" s="152"/>
      <c r="S60" s="152"/>
      <c r="T60" s="152"/>
      <c r="U60" s="152"/>
      <c r="V60" s="152"/>
      <c r="W60" s="152"/>
      <c r="X60" s="152"/>
      <c r="Y60" s="152"/>
      <c r="Z60" s="152"/>
      <c r="AA60" s="152"/>
      <c r="AB60" s="152"/>
      <c r="AC60" s="152"/>
      <c r="AD60" s="152"/>
      <c r="AE60" s="152"/>
      <c r="AF60" s="152"/>
      <c r="AG60" s="152"/>
      <c r="AH60" s="152"/>
      <c r="AI60" s="152"/>
      <c r="AJ60" s="152"/>
      <c r="AK60" s="152"/>
      <c r="AL60" s="152"/>
      <c r="AM60" s="152"/>
      <c r="AN60" s="152"/>
      <c r="AO60" s="152"/>
      <c r="AP60" s="152"/>
      <c r="AQ60" s="152"/>
      <c r="AR60" s="152"/>
      <c r="AS60" s="152"/>
      <c r="AT60" s="152"/>
      <c r="AU60" s="152"/>
      <c r="AV60" s="152"/>
      <c r="AW60" s="152"/>
      <c r="AX60" s="152"/>
      <c r="AY60" s="152"/>
      <c r="AZ60" s="152"/>
      <c r="BA60" s="152"/>
      <c r="BB60" s="152"/>
      <c r="BC60" s="152"/>
      <c r="BD60" s="152"/>
      <c r="BE60" s="152"/>
      <c r="BF60" s="152"/>
      <c r="BG60" s="152"/>
      <c r="BH60" s="152"/>
      <c r="BI60" s="152"/>
      <c r="BJ60" s="152"/>
      <c r="BK60" s="152"/>
    </row>
    <row r="61" spans="1:63" ht="47.25" hidden="1" x14ac:dyDescent="0.25">
      <c r="A61" s="128" t="str">
        <f>В0228_1037000158513_02_0_69_!A62</f>
        <v>1.2.3.2</v>
      </c>
      <c r="B61" s="144" t="str">
        <f>В0228_1037000158513_02_0_69_!B62</f>
        <v>"Установка приборов учета, класс напряжения 6 (10) кВ, всего, в том числе:"</v>
      </c>
      <c r="C61" s="145" t="str">
        <f>В0228_1037000158513_02_0_69_!C62</f>
        <v>Г</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hidden="1" x14ac:dyDescent="0.25">
      <c r="A62" s="128" t="str">
        <f>В0228_1037000158513_02_0_69_!A63</f>
        <v>1.2.3.3</v>
      </c>
      <c r="B62" s="144" t="str">
        <f>В0228_1037000158513_02_0_69_!B63</f>
        <v>"Установка приборов учета, класс напряжения 35 кВ, всего, в том числе:"</v>
      </c>
      <c r="C62" s="145" t="str">
        <f>В0228_1037000158513_02_0_69_!C63</f>
        <v>Г</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hidden="1" x14ac:dyDescent="0.25">
      <c r="A63" s="128" t="str">
        <f>В0228_1037000158513_02_0_69_!A64</f>
        <v>1.2.3.4</v>
      </c>
      <c r="B63" s="144" t="str">
        <f>В0228_1037000158513_02_0_69_!B64</f>
        <v>"Установка приборов учета, класс напряжения 110 кВ и выше, всего, в том числе:"</v>
      </c>
      <c r="C63" s="145" t="str">
        <f>В0228_1037000158513_02_0_69_!C64</f>
        <v>Г</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hidden="1" x14ac:dyDescent="0.25">
      <c r="A64" s="128" t="str">
        <f>В0228_1037000158513_02_0_69_!A65</f>
        <v>1.2.3.5</v>
      </c>
      <c r="B64" s="144" t="str">
        <f>В0228_1037000158513_02_0_69_!B65</f>
        <v>"Включение приборов учета в систему сбора и передачи данных, класс напряжения 0,22 (0,4) кВ, всего, в том числе:"</v>
      </c>
      <c r="C64" s="145" t="str">
        <f>В0228_1037000158513_02_0_69_!C65</f>
        <v>Г</v>
      </c>
      <c r="D64" s="152">
        <f t="shared" ref="D64:BK64" si="18">SUM(D65:D66)</f>
        <v>0</v>
      </c>
      <c r="E64" s="152">
        <f t="shared" si="18"/>
        <v>0</v>
      </c>
      <c r="F64" s="152">
        <f t="shared" si="18"/>
        <v>0</v>
      </c>
      <c r="G64" s="152">
        <f t="shared" si="18"/>
        <v>0</v>
      </c>
      <c r="H64" s="152">
        <f t="shared" si="18"/>
        <v>0</v>
      </c>
      <c r="I64" s="152">
        <f t="shared" si="18"/>
        <v>0</v>
      </c>
      <c r="J64" s="152">
        <f t="shared" si="18"/>
        <v>0</v>
      </c>
      <c r="K64" s="152">
        <f t="shared" si="18"/>
        <v>0</v>
      </c>
      <c r="L64" s="152">
        <f t="shared" si="18"/>
        <v>0</v>
      </c>
      <c r="M64" s="152">
        <f t="shared" si="18"/>
        <v>0</v>
      </c>
      <c r="N64" s="152">
        <f t="shared" si="18"/>
        <v>0</v>
      </c>
      <c r="O64" s="152">
        <f t="shared" si="18"/>
        <v>0</v>
      </c>
      <c r="P64" s="152">
        <f t="shared" si="18"/>
        <v>0</v>
      </c>
      <c r="Q64" s="152">
        <f t="shared" si="18"/>
        <v>0</v>
      </c>
      <c r="R64" s="152">
        <f t="shared" si="18"/>
        <v>0</v>
      </c>
      <c r="S64" s="152">
        <f t="shared" si="18"/>
        <v>0</v>
      </c>
      <c r="T64" s="152">
        <f t="shared" si="18"/>
        <v>0</v>
      </c>
      <c r="U64" s="152">
        <f t="shared" si="18"/>
        <v>0</v>
      </c>
      <c r="V64" s="152">
        <f t="shared" si="18"/>
        <v>0</v>
      </c>
      <c r="W64" s="152">
        <f t="shared" si="18"/>
        <v>0</v>
      </c>
      <c r="X64" s="152">
        <f t="shared" si="18"/>
        <v>0</v>
      </c>
      <c r="Y64" s="152">
        <f t="shared" si="18"/>
        <v>0</v>
      </c>
      <c r="Z64" s="152">
        <f t="shared" si="18"/>
        <v>0</v>
      </c>
      <c r="AA64" s="152">
        <f t="shared" si="18"/>
        <v>0</v>
      </c>
      <c r="AB64" s="152">
        <f t="shared" si="18"/>
        <v>0</v>
      </c>
      <c r="AC64" s="152">
        <f t="shared" si="18"/>
        <v>0</v>
      </c>
      <c r="AD64" s="152">
        <f t="shared" si="18"/>
        <v>0</v>
      </c>
      <c r="AE64" s="152">
        <f t="shared" si="18"/>
        <v>0</v>
      </c>
      <c r="AF64" s="152">
        <f t="shared" si="18"/>
        <v>0</v>
      </c>
      <c r="AG64" s="152">
        <f t="shared" si="18"/>
        <v>0</v>
      </c>
      <c r="AH64" s="152">
        <f t="shared" si="18"/>
        <v>0</v>
      </c>
      <c r="AI64" s="152">
        <f t="shared" si="18"/>
        <v>0</v>
      </c>
      <c r="AJ64" s="152">
        <f t="shared" si="18"/>
        <v>0</v>
      </c>
      <c r="AK64" s="152">
        <f t="shared" si="18"/>
        <v>0</v>
      </c>
      <c r="AL64" s="152">
        <f t="shared" si="18"/>
        <v>0</v>
      </c>
      <c r="AM64" s="152">
        <f t="shared" si="18"/>
        <v>0</v>
      </c>
      <c r="AN64" s="152">
        <f t="shared" si="18"/>
        <v>0</v>
      </c>
      <c r="AO64" s="152">
        <f t="shared" si="18"/>
        <v>0</v>
      </c>
      <c r="AP64" s="152">
        <f t="shared" si="18"/>
        <v>0</v>
      </c>
      <c r="AQ64" s="152">
        <f t="shared" si="18"/>
        <v>0</v>
      </c>
      <c r="AR64" s="152">
        <f t="shared" si="18"/>
        <v>0</v>
      </c>
      <c r="AS64" s="152">
        <f t="shared" si="18"/>
        <v>0</v>
      </c>
      <c r="AT64" s="152">
        <f t="shared" si="18"/>
        <v>0</v>
      </c>
      <c r="AU64" s="152">
        <f t="shared" si="18"/>
        <v>0</v>
      </c>
      <c r="AV64" s="152">
        <f t="shared" si="18"/>
        <v>0</v>
      </c>
      <c r="AW64" s="152">
        <f t="shared" si="18"/>
        <v>0</v>
      </c>
      <c r="AX64" s="152">
        <f t="shared" si="18"/>
        <v>0</v>
      </c>
      <c r="AY64" s="152">
        <f t="shared" si="18"/>
        <v>0</v>
      </c>
      <c r="AZ64" s="152">
        <f t="shared" si="18"/>
        <v>0</v>
      </c>
      <c r="BA64" s="152">
        <f t="shared" si="18"/>
        <v>0</v>
      </c>
      <c r="BB64" s="152">
        <f t="shared" si="18"/>
        <v>0</v>
      </c>
      <c r="BC64" s="152">
        <f t="shared" si="18"/>
        <v>0</v>
      </c>
      <c r="BD64" s="152">
        <f t="shared" si="18"/>
        <v>0</v>
      </c>
      <c r="BE64" s="152">
        <f t="shared" si="18"/>
        <v>0</v>
      </c>
      <c r="BF64" s="152">
        <f t="shared" si="18"/>
        <v>0</v>
      </c>
      <c r="BG64" s="152">
        <f t="shared" si="18"/>
        <v>0</v>
      </c>
      <c r="BH64" s="152">
        <f t="shared" si="18"/>
        <v>0</v>
      </c>
      <c r="BI64" s="152">
        <f t="shared" si="18"/>
        <v>0</v>
      </c>
      <c r="BJ64" s="152">
        <f t="shared" si="18"/>
        <v>0</v>
      </c>
      <c r="BK64" s="152">
        <f t="shared" si="18"/>
        <v>0</v>
      </c>
    </row>
    <row r="65" spans="1:63" ht="31.5" x14ac:dyDescent="0.25">
      <c r="A65" s="128" t="str">
        <f>В0228_1037000158513_02_0_69_!A66</f>
        <v>1.2.3.5</v>
      </c>
      <c r="B65" s="144" t="str">
        <f>В0228_1037000158513_02_0_69_!B66</f>
        <v>Монтаж устройств передачи данных для АСКУЭ в ТП</v>
      </c>
      <c r="C65" s="145" t="str">
        <f>В0228_1037000158513_02_0_69_!C66</f>
        <v>Е_0030000008</v>
      </c>
      <c r="D65" s="152"/>
      <c r="E65" s="152"/>
      <c r="F65" s="152"/>
      <c r="G65" s="152"/>
      <c r="H65" s="152"/>
      <c r="I65" s="152"/>
      <c r="J65" s="152"/>
      <c r="K65" s="152"/>
      <c r="L65" s="152"/>
      <c r="M65" s="152"/>
      <c r="N65" s="152"/>
      <c r="O65" s="152"/>
      <c r="P65" s="152"/>
      <c r="Q65" s="152"/>
      <c r="R65" s="152"/>
      <c r="S65" s="152"/>
      <c r="T65" s="152"/>
      <c r="U65" s="152"/>
      <c r="V65" s="152"/>
      <c r="W65" s="152"/>
      <c r="X65" s="152"/>
      <c r="Y65" s="152"/>
      <c r="Z65" s="152"/>
      <c r="AA65" s="152"/>
      <c r="AB65" s="152"/>
      <c r="AC65" s="152"/>
      <c r="AD65" s="152"/>
      <c r="AE65" s="152"/>
      <c r="AF65" s="152"/>
      <c r="AG65" s="152"/>
      <c r="AH65" s="152"/>
      <c r="AI65" s="152"/>
      <c r="AJ65" s="152"/>
      <c r="AK65" s="152"/>
      <c r="AL65" s="152"/>
      <c r="AM65" s="152"/>
      <c r="AN65" s="152"/>
      <c r="AO65" s="152"/>
      <c r="AP65" s="152"/>
      <c r="AQ65" s="152"/>
      <c r="AR65" s="152"/>
      <c r="AS65" s="152"/>
      <c r="AT65" s="152"/>
      <c r="AU65" s="152"/>
      <c r="AV65" s="152"/>
      <c r="AW65" s="152"/>
      <c r="AX65" s="152"/>
      <c r="AY65" s="152"/>
      <c r="AZ65" s="152"/>
      <c r="BA65" s="152"/>
      <c r="BB65" s="152"/>
      <c r="BC65" s="152"/>
      <c r="BD65" s="152"/>
      <c r="BE65" s="152"/>
      <c r="BF65" s="152"/>
      <c r="BG65" s="152"/>
      <c r="BH65" s="152"/>
      <c r="BI65" s="152"/>
      <c r="BJ65" s="152"/>
      <c r="BK65" s="152"/>
    </row>
    <row r="66" spans="1:63" ht="31.5" x14ac:dyDescent="0.25">
      <c r="A66" s="128" t="str">
        <f>В0228_1037000158513_02_0_69_!A67</f>
        <v>1.2.3.5</v>
      </c>
      <c r="B66" s="144" t="str">
        <f>В0228_1037000158513_02_0_69_!B67</f>
        <v>Монтаж системы учета с АСКУЭ в ТП</v>
      </c>
      <c r="C66" s="145" t="str">
        <f>В0228_1037000158513_02_0_69_!C67</f>
        <v>Е_0030000009</v>
      </c>
      <c r="D66" s="152"/>
      <c r="E66" s="152"/>
      <c r="F66" s="152"/>
      <c r="G66" s="152"/>
      <c r="H66" s="152"/>
      <c r="I66" s="152"/>
      <c r="J66" s="152"/>
      <c r="K66" s="152"/>
      <c r="L66" s="152"/>
      <c r="M66" s="152"/>
      <c r="N66" s="152"/>
      <c r="O66" s="152"/>
      <c r="P66" s="152"/>
      <c r="Q66" s="152"/>
      <c r="R66" s="152"/>
      <c r="S66" s="152"/>
      <c r="T66" s="152"/>
      <c r="U66" s="152"/>
      <c r="V66" s="152"/>
      <c r="W66" s="152"/>
      <c r="X66" s="152"/>
      <c r="Y66" s="152"/>
      <c r="Z66" s="152"/>
      <c r="AA66" s="152"/>
      <c r="AB66" s="152"/>
      <c r="AC66" s="152"/>
      <c r="AD66" s="152"/>
      <c r="AE66" s="152"/>
      <c r="AF66" s="152"/>
      <c r="AG66" s="152"/>
      <c r="AH66" s="152"/>
      <c r="AI66" s="152"/>
      <c r="AJ66" s="152"/>
      <c r="AK66" s="152"/>
      <c r="AL66" s="152"/>
      <c r="AM66" s="152"/>
      <c r="AN66" s="152"/>
      <c r="AO66" s="152"/>
      <c r="AP66" s="152"/>
      <c r="AQ66" s="152"/>
      <c r="AR66" s="152"/>
      <c r="AS66" s="152"/>
      <c r="AT66" s="152"/>
      <c r="AU66" s="152"/>
      <c r="AV66" s="152"/>
      <c r="AW66" s="152"/>
      <c r="AX66" s="152"/>
      <c r="AY66" s="152"/>
      <c r="AZ66" s="152"/>
      <c r="BA66" s="152"/>
      <c r="BB66" s="152"/>
      <c r="BC66" s="152"/>
      <c r="BD66" s="152"/>
      <c r="BE66" s="152"/>
      <c r="BF66" s="152"/>
      <c r="BG66" s="152"/>
      <c r="BH66" s="152"/>
      <c r="BI66" s="152"/>
      <c r="BJ66" s="152"/>
      <c r="BK66" s="152"/>
    </row>
    <row r="67" spans="1:63" ht="63" hidden="1" x14ac:dyDescent="0.25">
      <c r="A67" s="128" t="str">
        <f>В0228_1037000158513_02_0_69_!A68</f>
        <v>1.2.3.6</v>
      </c>
      <c r="B67" s="144" t="str">
        <f>В0228_1037000158513_02_0_69_!B68</f>
        <v>"Включение приборов учета в систему сбора и передачи данных, класс напряжения 6 (10) кВ, всего, в том числе:"</v>
      </c>
      <c r="C67" s="145" t="str">
        <f>В0228_1037000158513_02_0_69_!C68</f>
        <v>Г</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hidden="1" x14ac:dyDescent="0.25">
      <c r="A68" s="128" t="str">
        <f>В0228_1037000158513_02_0_69_!A69</f>
        <v>1.2.3.7</v>
      </c>
      <c r="B68" s="144" t="str">
        <f>В0228_1037000158513_02_0_69_!B69</f>
        <v>"Включение приборов учета в систему сбора и передачи данных, класс напряжения 35 кВ, всего, в том числе:"</v>
      </c>
      <c r="C68" s="145" t="str">
        <f>В0228_1037000158513_02_0_69_!C69</f>
        <v>Г</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hidden="1" x14ac:dyDescent="0.25">
      <c r="A69" s="128" t="str">
        <f>В0228_1037000158513_02_0_69_!A70</f>
        <v>1.2.3.8</v>
      </c>
      <c r="B69" s="144" t="str">
        <f>В0228_1037000158513_02_0_69_!B70</f>
        <v>"Включение приборов учета в систему сбора и передачи данных, класс напряжения 110 кВ и выше, всего, в том числе:"</v>
      </c>
      <c r="C69" s="145" t="str">
        <f>В0228_1037000158513_02_0_69_!C70</f>
        <v>Г</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hidden="1" x14ac:dyDescent="0.25">
      <c r="A70" s="128" t="str">
        <f>В0228_1037000158513_02_0_69_!A71</f>
        <v>1.2.4</v>
      </c>
      <c r="B70" s="144" t="str">
        <f>В0228_1037000158513_02_0_69_!B71</f>
        <v>Реконструкция, модернизация, техническое перевооружение прочих объектов основных средств, всего, в том числе:</v>
      </c>
      <c r="C70" s="145" t="str">
        <f>В0228_1037000158513_02_0_69_!C71</f>
        <v>Г</v>
      </c>
      <c r="D70" s="152">
        <f t="shared" ref="D70:BK70" si="19">SUM(D71,D73)</f>
        <v>0</v>
      </c>
      <c r="E70" s="152">
        <f t="shared" si="19"/>
        <v>0</v>
      </c>
      <c r="F70" s="152">
        <f t="shared" si="19"/>
        <v>0</v>
      </c>
      <c r="G70" s="152">
        <f t="shared" si="19"/>
        <v>0</v>
      </c>
      <c r="H70" s="152">
        <f t="shared" si="19"/>
        <v>0</v>
      </c>
      <c r="I70" s="152">
        <f t="shared" si="19"/>
        <v>0</v>
      </c>
      <c r="J70" s="152">
        <f t="shared" si="19"/>
        <v>0</v>
      </c>
      <c r="K70" s="152">
        <f t="shared" si="19"/>
        <v>0</v>
      </c>
      <c r="L70" s="152">
        <f t="shared" si="19"/>
        <v>0</v>
      </c>
      <c r="M70" s="152">
        <f t="shared" si="19"/>
        <v>0</v>
      </c>
      <c r="N70" s="152">
        <f t="shared" si="19"/>
        <v>0</v>
      </c>
      <c r="O70" s="152">
        <f t="shared" si="19"/>
        <v>0</v>
      </c>
      <c r="P70" s="152">
        <f t="shared" si="19"/>
        <v>0</v>
      </c>
      <c r="Q70" s="152">
        <f t="shared" si="19"/>
        <v>0</v>
      </c>
      <c r="R70" s="152">
        <f t="shared" si="19"/>
        <v>0</v>
      </c>
      <c r="S70" s="152">
        <f t="shared" si="19"/>
        <v>0</v>
      </c>
      <c r="T70" s="152">
        <f t="shared" si="19"/>
        <v>0</v>
      </c>
      <c r="U70" s="152">
        <f t="shared" si="19"/>
        <v>0</v>
      </c>
      <c r="V70" s="152">
        <f t="shared" si="19"/>
        <v>0</v>
      </c>
      <c r="W70" s="152">
        <f t="shared" si="19"/>
        <v>0</v>
      </c>
      <c r="X70" s="152">
        <f t="shared" si="19"/>
        <v>0</v>
      </c>
      <c r="Y70" s="152">
        <f t="shared" si="19"/>
        <v>0</v>
      </c>
      <c r="Z70" s="152">
        <f t="shared" si="19"/>
        <v>0</v>
      </c>
      <c r="AA70" s="152">
        <f t="shared" si="19"/>
        <v>0</v>
      </c>
      <c r="AB70" s="152">
        <f t="shared" si="19"/>
        <v>0</v>
      </c>
      <c r="AC70" s="152">
        <f t="shared" si="19"/>
        <v>0</v>
      </c>
      <c r="AD70" s="152">
        <f t="shared" si="19"/>
        <v>0</v>
      </c>
      <c r="AE70" s="152">
        <f t="shared" si="19"/>
        <v>0</v>
      </c>
      <c r="AF70" s="152">
        <f t="shared" si="19"/>
        <v>0</v>
      </c>
      <c r="AG70" s="152">
        <f t="shared" si="19"/>
        <v>0</v>
      </c>
      <c r="AH70" s="152">
        <f t="shared" si="19"/>
        <v>0</v>
      </c>
      <c r="AI70" s="152">
        <f t="shared" si="19"/>
        <v>0</v>
      </c>
      <c r="AJ70" s="152">
        <f t="shared" si="19"/>
        <v>0</v>
      </c>
      <c r="AK70" s="152">
        <f t="shared" si="19"/>
        <v>0</v>
      </c>
      <c r="AL70" s="152">
        <f t="shared" si="19"/>
        <v>0</v>
      </c>
      <c r="AM70" s="152">
        <f t="shared" si="19"/>
        <v>0</v>
      </c>
      <c r="AN70" s="152">
        <f t="shared" si="19"/>
        <v>0</v>
      </c>
      <c r="AO70" s="152">
        <f t="shared" si="19"/>
        <v>0</v>
      </c>
      <c r="AP70" s="152">
        <f t="shared" si="19"/>
        <v>0</v>
      </c>
      <c r="AQ70" s="152">
        <f t="shared" si="19"/>
        <v>0</v>
      </c>
      <c r="AR70" s="152">
        <f t="shared" si="19"/>
        <v>0</v>
      </c>
      <c r="AS70" s="152">
        <f t="shared" si="19"/>
        <v>0</v>
      </c>
      <c r="AT70" s="152">
        <f t="shared" si="19"/>
        <v>0</v>
      </c>
      <c r="AU70" s="152">
        <f t="shared" si="19"/>
        <v>0</v>
      </c>
      <c r="AV70" s="152">
        <f t="shared" si="19"/>
        <v>0</v>
      </c>
      <c r="AW70" s="152">
        <f t="shared" si="19"/>
        <v>0</v>
      </c>
      <c r="AX70" s="152">
        <f t="shared" si="19"/>
        <v>0</v>
      </c>
      <c r="AY70" s="152">
        <f t="shared" si="19"/>
        <v>0</v>
      </c>
      <c r="AZ70" s="152">
        <f t="shared" si="19"/>
        <v>0</v>
      </c>
      <c r="BA70" s="152">
        <f t="shared" si="19"/>
        <v>0</v>
      </c>
      <c r="BB70" s="152">
        <f t="shared" si="19"/>
        <v>0</v>
      </c>
      <c r="BC70" s="152">
        <f t="shared" si="19"/>
        <v>0</v>
      </c>
      <c r="BD70" s="152">
        <f t="shared" si="19"/>
        <v>0</v>
      </c>
      <c r="BE70" s="152">
        <f t="shared" si="19"/>
        <v>0</v>
      </c>
      <c r="BF70" s="152">
        <f t="shared" si="19"/>
        <v>0</v>
      </c>
      <c r="BG70" s="152">
        <f t="shared" si="19"/>
        <v>0</v>
      </c>
      <c r="BH70" s="152">
        <f t="shared" si="19"/>
        <v>0</v>
      </c>
      <c r="BI70" s="152">
        <f t="shared" si="19"/>
        <v>0</v>
      </c>
      <c r="BJ70" s="152">
        <f t="shared" si="19"/>
        <v>0</v>
      </c>
      <c r="BK70" s="152">
        <f t="shared" si="19"/>
        <v>0</v>
      </c>
    </row>
    <row r="71" spans="1:63" ht="47.25" hidden="1" x14ac:dyDescent="0.25">
      <c r="A71" s="128" t="str">
        <f>В0228_1037000158513_02_0_69_!A72</f>
        <v>1.2.4.1</v>
      </c>
      <c r="B71" s="144" t="str">
        <f>В0228_1037000158513_02_0_69_!B72</f>
        <v>Реконструкция прочих объектов основных средств, всего, в том числе:</v>
      </c>
      <c r="C71" s="145" t="str">
        <f>В0228_1037000158513_02_0_69_!C72</f>
        <v>Г</v>
      </c>
      <c r="D71" s="152">
        <f t="shared" ref="D71:BK71" si="20">SUM(D72)</f>
        <v>0</v>
      </c>
      <c r="E71" s="152">
        <f t="shared" si="20"/>
        <v>0</v>
      </c>
      <c r="F71" s="152">
        <f t="shared" si="20"/>
        <v>0</v>
      </c>
      <c r="G71" s="152">
        <f t="shared" si="20"/>
        <v>0</v>
      </c>
      <c r="H71" s="152">
        <f t="shared" si="20"/>
        <v>0</v>
      </c>
      <c r="I71" s="152">
        <f t="shared" si="20"/>
        <v>0</v>
      </c>
      <c r="J71" s="152">
        <f t="shared" si="20"/>
        <v>0</v>
      </c>
      <c r="K71" s="152">
        <f t="shared" si="20"/>
        <v>0</v>
      </c>
      <c r="L71" s="152">
        <f t="shared" si="20"/>
        <v>0</v>
      </c>
      <c r="M71" s="152">
        <f t="shared" si="20"/>
        <v>0</v>
      </c>
      <c r="N71" s="152">
        <f t="shared" si="20"/>
        <v>0</v>
      </c>
      <c r="O71" s="152">
        <f t="shared" si="20"/>
        <v>0</v>
      </c>
      <c r="P71" s="152">
        <f t="shared" si="20"/>
        <v>0</v>
      </c>
      <c r="Q71" s="152">
        <f t="shared" si="20"/>
        <v>0</v>
      </c>
      <c r="R71" s="152">
        <f t="shared" si="20"/>
        <v>0</v>
      </c>
      <c r="S71" s="152">
        <f t="shared" si="20"/>
        <v>0</v>
      </c>
      <c r="T71" s="152">
        <f t="shared" si="20"/>
        <v>0</v>
      </c>
      <c r="U71" s="152">
        <f t="shared" si="20"/>
        <v>0</v>
      </c>
      <c r="V71" s="152">
        <f t="shared" si="20"/>
        <v>0</v>
      </c>
      <c r="W71" s="152">
        <f t="shared" si="20"/>
        <v>0</v>
      </c>
      <c r="X71" s="152">
        <f t="shared" si="20"/>
        <v>0</v>
      </c>
      <c r="Y71" s="152">
        <f t="shared" si="20"/>
        <v>0</v>
      </c>
      <c r="Z71" s="152">
        <f t="shared" si="20"/>
        <v>0</v>
      </c>
      <c r="AA71" s="152">
        <f t="shared" si="20"/>
        <v>0</v>
      </c>
      <c r="AB71" s="152">
        <f t="shared" si="20"/>
        <v>0</v>
      </c>
      <c r="AC71" s="152">
        <f t="shared" si="20"/>
        <v>0</v>
      </c>
      <c r="AD71" s="152">
        <f t="shared" si="20"/>
        <v>0</v>
      </c>
      <c r="AE71" s="152">
        <f t="shared" si="20"/>
        <v>0</v>
      </c>
      <c r="AF71" s="152">
        <f t="shared" si="20"/>
        <v>0</v>
      </c>
      <c r="AG71" s="152">
        <f t="shared" si="20"/>
        <v>0</v>
      </c>
      <c r="AH71" s="152">
        <f t="shared" si="20"/>
        <v>0</v>
      </c>
      <c r="AI71" s="152">
        <f t="shared" si="20"/>
        <v>0</v>
      </c>
      <c r="AJ71" s="152">
        <f t="shared" si="20"/>
        <v>0</v>
      </c>
      <c r="AK71" s="152">
        <f t="shared" si="20"/>
        <v>0</v>
      </c>
      <c r="AL71" s="152">
        <f t="shared" si="20"/>
        <v>0</v>
      </c>
      <c r="AM71" s="152">
        <f t="shared" si="20"/>
        <v>0</v>
      </c>
      <c r="AN71" s="152">
        <f t="shared" si="20"/>
        <v>0</v>
      </c>
      <c r="AO71" s="152">
        <f t="shared" si="20"/>
        <v>0</v>
      </c>
      <c r="AP71" s="152">
        <f t="shared" si="20"/>
        <v>0</v>
      </c>
      <c r="AQ71" s="152">
        <f t="shared" si="20"/>
        <v>0</v>
      </c>
      <c r="AR71" s="152">
        <f t="shared" si="20"/>
        <v>0</v>
      </c>
      <c r="AS71" s="152">
        <f t="shared" si="20"/>
        <v>0</v>
      </c>
      <c r="AT71" s="152">
        <f t="shared" si="20"/>
        <v>0</v>
      </c>
      <c r="AU71" s="152">
        <f t="shared" si="20"/>
        <v>0</v>
      </c>
      <c r="AV71" s="152">
        <f t="shared" si="20"/>
        <v>0</v>
      </c>
      <c r="AW71" s="152">
        <f t="shared" si="20"/>
        <v>0</v>
      </c>
      <c r="AX71" s="152">
        <f t="shared" si="20"/>
        <v>0</v>
      </c>
      <c r="AY71" s="152">
        <f t="shared" si="20"/>
        <v>0</v>
      </c>
      <c r="AZ71" s="152">
        <f t="shared" si="20"/>
        <v>0</v>
      </c>
      <c r="BA71" s="152">
        <f t="shared" si="20"/>
        <v>0</v>
      </c>
      <c r="BB71" s="152">
        <f t="shared" si="20"/>
        <v>0</v>
      </c>
      <c r="BC71" s="152">
        <f t="shared" si="20"/>
        <v>0</v>
      </c>
      <c r="BD71" s="152">
        <f t="shared" si="20"/>
        <v>0</v>
      </c>
      <c r="BE71" s="152">
        <f t="shared" si="20"/>
        <v>0</v>
      </c>
      <c r="BF71" s="152">
        <f t="shared" si="20"/>
        <v>0</v>
      </c>
      <c r="BG71" s="152">
        <f t="shared" si="20"/>
        <v>0</v>
      </c>
      <c r="BH71" s="152">
        <f t="shared" si="20"/>
        <v>0</v>
      </c>
      <c r="BI71" s="152">
        <f t="shared" si="20"/>
        <v>0</v>
      </c>
      <c r="BJ71" s="152">
        <f t="shared" si="20"/>
        <v>0</v>
      </c>
      <c r="BK71" s="152">
        <f t="shared" si="20"/>
        <v>0</v>
      </c>
    </row>
    <row r="72" spans="1:63" ht="31.5" x14ac:dyDescent="0.25">
      <c r="A72" s="128" t="str">
        <f>В0228_1037000158513_02_0_69_!A73</f>
        <v>1.2.4.1</v>
      </c>
      <c r="B72" s="144" t="str">
        <f>В0228_1037000158513_02_0_69_!B73</f>
        <v>Реконструкция нежилых помещений по адресу ул.  Шевченко, 62а</v>
      </c>
      <c r="C72" s="145" t="str">
        <f>В0228_1037000158513_02_0_69_!C73</f>
        <v>Е_0000007010</v>
      </c>
      <c r="D72" s="152" t="s">
        <v>492</v>
      </c>
      <c r="E72" s="152" t="s">
        <v>492</v>
      </c>
      <c r="F72" s="152" t="s">
        <v>492</v>
      </c>
      <c r="G72" s="152" t="s">
        <v>492</v>
      </c>
      <c r="H72" s="152" t="s">
        <v>492</v>
      </c>
      <c r="I72" s="152" t="s">
        <v>492</v>
      </c>
      <c r="J72" s="152" t="s">
        <v>492</v>
      </c>
      <c r="K72" s="152" t="s">
        <v>492</v>
      </c>
      <c r="L72" s="152" t="s">
        <v>492</v>
      </c>
      <c r="M72" s="152" t="s">
        <v>492</v>
      </c>
      <c r="N72" s="152" t="s">
        <v>492</v>
      </c>
      <c r="O72" s="152" t="s">
        <v>492</v>
      </c>
      <c r="P72" s="152" t="s">
        <v>492</v>
      </c>
      <c r="Q72" s="152" t="s">
        <v>492</v>
      </c>
      <c r="R72" s="152" t="s">
        <v>492</v>
      </c>
      <c r="S72" s="152" t="s">
        <v>492</v>
      </c>
      <c r="T72" s="152" t="s">
        <v>492</v>
      </c>
      <c r="U72" s="152" t="s">
        <v>492</v>
      </c>
      <c r="V72" s="152" t="s">
        <v>492</v>
      </c>
      <c r="W72" s="152" t="s">
        <v>492</v>
      </c>
      <c r="X72" s="152" t="s">
        <v>492</v>
      </c>
      <c r="Y72" s="152" t="s">
        <v>492</v>
      </c>
      <c r="Z72" s="152" t="s">
        <v>492</v>
      </c>
      <c r="AA72" s="152" t="s">
        <v>492</v>
      </c>
      <c r="AB72" s="152" t="s">
        <v>492</v>
      </c>
      <c r="AC72" s="152" t="s">
        <v>492</v>
      </c>
      <c r="AD72" s="152" t="s">
        <v>492</v>
      </c>
      <c r="AE72" s="152" t="s">
        <v>492</v>
      </c>
      <c r="AF72" s="152" t="s">
        <v>492</v>
      </c>
      <c r="AG72" s="152" t="s">
        <v>492</v>
      </c>
      <c r="AH72" s="152" t="s">
        <v>492</v>
      </c>
      <c r="AI72" s="152" t="s">
        <v>492</v>
      </c>
      <c r="AJ72" s="152" t="s">
        <v>492</v>
      </c>
      <c r="AK72" s="152" t="s">
        <v>492</v>
      </c>
      <c r="AL72" s="152" t="s">
        <v>492</v>
      </c>
      <c r="AM72" s="152" t="s">
        <v>492</v>
      </c>
      <c r="AN72" s="152" t="s">
        <v>492</v>
      </c>
      <c r="AO72" s="152" t="s">
        <v>492</v>
      </c>
      <c r="AP72" s="152" t="s">
        <v>492</v>
      </c>
      <c r="AQ72" s="152" t="s">
        <v>492</v>
      </c>
      <c r="AR72" s="152" t="s">
        <v>492</v>
      </c>
      <c r="AS72" s="152" t="s">
        <v>492</v>
      </c>
      <c r="AT72" s="152" t="s">
        <v>492</v>
      </c>
      <c r="AU72" s="152" t="s">
        <v>492</v>
      </c>
      <c r="AV72" s="152" t="s">
        <v>492</v>
      </c>
      <c r="AW72" s="152" t="s">
        <v>492</v>
      </c>
      <c r="AX72" s="152" t="s">
        <v>492</v>
      </c>
      <c r="AY72" s="152" t="s">
        <v>492</v>
      </c>
      <c r="AZ72" s="152" t="s">
        <v>492</v>
      </c>
      <c r="BA72" s="152" t="s">
        <v>492</v>
      </c>
      <c r="BB72" s="152" t="s">
        <v>492</v>
      </c>
      <c r="BC72" s="152" t="s">
        <v>492</v>
      </c>
      <c r="BD72" s="152" t="s">
        <v>492</v>
      </c>
      <c r="BE72" s="152" t="s">
        <v>492</v>
      </c>
      <c r="BF72" s="152" t="s">
        <v>492</v>
      </c>
      <c r="BG72" s="152" t="s">
        <v>492</v>
      </c>
      <c r="BH72" s="152" t="s">
        <v>492</v>
      </c>
      <c r="BI72" s="152" t="s">
        <v>492</v>
      </c>
      <c r="BJ72" s="152" t="s">
        <v>492</v>
      </c>
      <c r="BK72" s="152" t="s">
        <v>492</v>
      </c>
    </row>
    <row r="73" spans="1:63" ht="63" hidden="1" x14ac:dyDescent="0.25">
      <c r="A73" s="128" t="str">
        <f>В0228_1037000158513_02_0_69_!A74</f>
        <v>1.2.4.2</v>
      </c>
      <c r="B73" s="144" t="str">
        <f>В0228_1037000158513_02_0_69_!B74</f>
        <v>Модернизация, техническое перевооружение прочих объектов основных средств, всего, в том числе:</v>
      </c>
      <c r="C73" s="145" t="str">
        <f>В0228_1037000158513_02_0_69_!C74</f>
        <v>Г</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hidden="1" x14ac:dyDescent="0.25">
      <c r="A74" s="128" t="str">
        <f>В0228_1037000158513_02_0_69_!A75</f>
        <v>1.3</v>
      </c>
      <c r="B74" s="144" t="str">
        <f>В0228_1037000158513_02_0_69_!B75</f>
        <v>Инвестиционные проекты, реализация которых обуславливается схемами и программами перспективного развития электроэнергетики, всего, в том числе:</v>
      </c>
      <c r="C74" s="145" t="str">
        <f>В0228_1037000158513_02_0_69_!C75</f>
        <v>Г</v>
      </c>
      <c r="D74" s="152">
        <f t="shared" ref="D74:BK74" si="21">SUM(D75,D76)</f>
        <v>0</v>
      </c>
      <c r="E74" s="152">
        <f t="shared" si="21"/>
        <v>0</v>
      </c>
      <c r="F74" s="152">
        <f t="shared" si="21"/>
        <v>0</v>
      </c>
      <c r="G74" s="152">
        <f t="shared" si="21"/>
        <v>0</v>
      </c>
      <c r="H74" s="152">
        <f t="shared" si="21"/>
        <v>0</v>
      </c>
      <c r="I74" s="152">
        <f t="shared" si="21"/>
        <v>0</v>
      </c>
      <c r="J74" s="152">
        <f t="shared" si="21"/>
        <v>0</v>
      </c>
      <c r="K74" s="152">
        <f t="shared" si="21"/>
        <v>0</v>
      </c>
      <c r="L74" s="152">
        <f t="shared" si="21"/>
        <v>0</v>
      </c>
      <c r="M74" s="152">
        <f t="shared" si="21"/>
        <v>0</v>
      </c>
      <c r="N74" s="152">
        <f t="shared" si="21"/>
        <v>0</v>
      </c>
      <c r="O74" s="152">
        <f t="shared" si="21"/>
        <v>0</v>
      </c>
      <c r="P74" s="152">
        <f t="shared" si="21"/>
        <v>0</v>
      </c>
      <c r="Q74" s="152">
        <f t="shared" si="21"/>
        <v>0</v>
      </c>
      <c r="R74" s="152">
        <f t="shared" si="21"/>
        <v>0</v>
      </c>
      <c r="S74" s="152">
        <f t="shared" si="21"/>
        <v>0</v>
      </c>
      <c r="T74" s="152">
        <f t="shared" si="21"/>
        <v>0</v>
      </c>
      <c r="U74" s="152">
        <f t="shared" si="21"/>
        <v>0</v>
      </c>
      <c r="V74" s="152">
        <f t="shared" si="21"/>
        <v>0</v>
      </c>
      <c r="W74" s="152">
        <f t="shared" si="21"/>
        <v>0</v>
      </c>
      <c r="X74" s="152">
        <f t="shared" si="21"/>
        <v>0</v>
      </c>
      <c r="Y74" s="152">
        <f t="shared" si="21"/>
        <v>0</v>
      </c>
      <c r="Z74" s="152">
        <f t="shared" si="21"/>
        <v>0</v>
      </c>
      <c r="AA74" s="152">
        <f t="shared" si="21"/>
        <v>0</v>
      </c>
      <c r="AB74" s="152">
        <f t="shared" si="21"/>
        <v>0</v>
      </c>
      <c r="AC74" s="152">
        <f t="shared" si="21"/>
        <v>0</v>
      </c>
      <c r="AD74" s="152">
        <f t="shared" si="21"/>
        <v>0</v>
      </c>
      <c r="AE74" s="152">
        <f t="shared" si="21"/>
        <v>0</v>
      </c>
      <c r="AF74" s="152">
        <f t="shared" si="21"/>
        <v>0</v>
      </c>
      <c r="AG74" s="152">
        <f t="shared" si="21"/>
        <v>0</v>
      </c>
      <c r="AH74" s="152">
        <f t="shared" si="21"/>
        <v>0</v>
      </c>
      <c r="AI74" s="152">
        <f t="shared" si="21"/>
        <v>0</v>
      </c>
      <c r="AJ74" s="152">
        <f t="shared" si="21"/>
        <v>0</v>
      </c>
      <c r="AK74" s="152">
        <f t="shared" si="21"/>
        <v>0</v>
      </c>
      <c r="AL74" s="152">
        <f t="shared" si="21"/>
        <v>0</v>
      </c>
      <c r="AM74" s="152">
        <f t="shared" si="21"/>
        <v>0</v>
      </c>
      <c r="AN74" s="152">
        <f t="shared" si="21"/>
        <v>0</v>
      </c>
      <c r="AO74" s="152">
        <f t="shared" si="21"/>
        <v>0</v>
      </c>
      <c r="AP74" s="152">
        <f t="shared" si="21"/>
        <v>0</v>
      </c>
      <c r="AQ74" s="152">
        <f t="shared" si="21"/>
        <v>0</v>
      </c>
      <c r="AR74" s="152">
        <f t="shared" si="21"/>
        <v>0</v>
      </c>
      <c r="AS74" s="152">
        <f t="shared" si="21"/>
        <v>0</v>
      </c>
      <c r="AT74" s="152">
        <f t="shared" si="21"/>
        <v>0</v>
      </c>
      <c r="AU74" s="152">
        <f t="shared" si="21"/>
        <v>0</v>
      </c>
      <c r="AV74" s="152">
        <f t="shared" si="21"/>
        <v>0</v>
      </c>
      <c r="AW74" s="152">
        <f t="shared" si="21"/>
        <v>0</v>
      </c>
      <c r="AX74" s="152">
        <f t="shared" si="21"/>
        <v>0</v>
      </c>
      <c r="AY74" s="152">
        <f t="shared" si="21"/>
        <v>0</v>
      </c>
      <c r="AZ74" s="152">
        <f t="shared" si="21"/>
        <v>0</v>
      </c>
      <c r="BA74" s="152">
        <f t="shared" si="21"/>
        <v>0</v>
      </c>
      <c r="BB74" s="152">
        <f t="shared" si="21"/>
        <v>0</v>
      </c>
      <c r="BC74" s="152">
        <f t="shared" si="21"/>
        <v>0</v>
      </c>
      <c r="BD74" s="152">
        <f t="shared" si="21"/>
        <v>0</v>
      </c>
      <c r="BE74" s="152">
        <f t="shared" si="21"/>
        <v>0</v>
      </c>
      <c r="BF74" s="152">
        <f t="shared" si="21"/>
        <v>0</v>
      </c>
      <c r="BG74" s="152">
        <f t="shared" si="21"/>
        <v>0</v>
      </c>
      <c r="BH74" s="152">
        <f t="shared" si="21"/>
        <v>0</v>
      </c>
      <c r="BI74" s="152">
        <f t="shared" si="21"/>
        <v>0</v>
      </c>
      <c r="BJ74" s="152">
        <f t="shared" si="21"/>
        <v>0</v>
      </c>
      <c r="BK74" s="152">
        <f t="shared" si="21"/>
        <v>0</v>
      </c>
    </row>
    <row r="75" spans="1:63" ht="78.75" hidden="1" x14ac:dyDescent="0.25">
      <c r="A75" s="128" t="str">
        <f>В0228_1037000158513_02_0_69_!A76</f>
        <v>1.3.1</v>
      </c>
      <c r="B75" s="144" t="str">
        <f>В0228_1037000158513_02_0_69_!B76</f>
        <v>Инвестиционные проекты, предусмотренные схемой и программой развития Единой энергетической системы России, всего, в том числе:</v>
      </c>
      <c r="C75" s="145" t="str">
        <f>В0228_1037000158513_02_0_69_!C76</f>
        <v>Г</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hidden="1" x14ac:dyDescent="0.25">
      <c r="A76" s="128" t="str">
        <f>В0228_1037000158513_02_0_69_!A77</f>
        <v>1.3.2</v>
      </c>
      <c r="B76" s="144" t="str">
        <f>В0228_1037000158513_02_0_69_!B77</f>
        <v>Инвестиционные проекты, предусмотренные схемой и программой развития субъекта Российской Федерации, всего, в том числе:</v>
      </c>
      <c r="C76" s="145" t="str">
        <f>В0228_1037000158513_02_0_69_!C77</f>
        <v>Г</v>
      </c>
      <c r="D76" s="152">
        <f t="shared" ref="D76:BK76" si="22">SUM(D77:D93)</f>
        <v>0</v>
      </c>
      <c r="E76" s="152">
        <f t="shared" si="22"/>
        <v>0</v>
      </c>
      <c r="F76" s="152">
        <f t="shared" si="22"/>
        <v>0</v>
      </c>
      <c r="G76" s="152">
        <f t="shared" si="22"/>
        <v>0</v>
      </c>
      <c r="H76" s="152">
        <f t="shared" si="22"/>
        <v>0</v>
      </c>
      <c r="I76" s="152">
        <f t="shared" si="22"/>
        <v>0</v>
      </c>
      <c r="J76" s="152">
        <f t="shared" si="22"/>
        <v>0</v>
      </c>
      <c r="K76" s="152">
        <f t="shared" si="22"/>
        <v>0</v>
      </c>
      <c r="L76" s="152">
        <f t="shared" si="22"/>
        <v>0</v>
      </c>
      <c r="M76" s="152">
        <f t="shared" si="22"/>
        <v>0</v>
      </c>
      <c r="N76" s="152">
        <f t="shared" si="22"/>
        <v>0</v>
      </c>
      <c r="O76" s="152">
        <f t="shared" si="22"/>
        <v>0</v>
      </c>
      <c r="P76" s="152">
        <f t="shared" si="22"/>
        <v>0</v>
      </c>
      <c r="Q76" s="152">
        <f t="shared" si="22"/>
        <v>0</v>
      </c>
      <c r="R76" s="152">
        <f t="shared" si="22"/>
        <v>0</v>
      </c>
      <c r="S76" s="152">
        <f t="shared" si="22"/>
        <v>0</v>
      </c>
      <c r="T76" s="152">
        <f t="shared" si="22"/>
        <v>0</v>
      </c>
      <c r="U76" s="152">
        <f t="shared" si="22"/>
        <v>0</v>
      </c>
      <c r="V76" s="152">
        <f t="shared" si="22"/>
        <v>0</v>
      </c>
      <c r="W76" s="152">
        <f t="shared" si="22"/>
        <v>0</v>
      </c>
      <c r="X76" s="152">
        <f t="shared" si="22"/>
        <v>0</v>
      </c>
      <c r="Y76" s="152">
        <f t="shared" si="22"/>
        <v>0</v>
      </c>
      <c r="Z76" s="152">
        <f t="shared" si="22"/>
        <v>0</v>
      </c>
      <c r="AA76" s="152">
        <f t="shared" si="22"/>
        <v>0</v>
      </c>
      <c r="AB76" s="152">
        <f t="shared" si="22"/>
        <v>0</v>
      </c>
      <c r="AC76" s="152">
        <f t="shared" si="22"/>
        <v>0</v>
      </c>
      <c r="AD76" s="152">
        <f t="shared" si="22"/>
        <v>0</v>
      </c>
      <c r="AE76" s="152">
        <f t="shared" si="22"/>
        <v>0</v>
      </c>
      <c r="AF76" s="152">
        <f t="shared" si="22"/>
        <v>0</v>
      </c>
      <c r="AG76" s="152">
        <f t="shared" si="22"/>
        <v>0</v>
      </c>
      <c r="AH76" s="152">
        <f t="shared" si="22"/>
        <v>0</v>
      </c>
      <c r="AI76" s="152">
        <f t="shared" si="22"/>
        <v>0</v>
      </c>
      <c r="AJ76" s="152">
        <f t="shared" si="22"/>
        <v>0</v>
      </c>
      <c r="AK76" s="152">
        <f t="shared" si="22"/>
        <v>0</v>
      </c>
      <c r="AL76" s="152">
        <f t="shared" si="22"/>
        <v>0</v>
      </c>
      <c r="AM76" s="152">
        <f t="shared" si="22"/>
        <v>0</v>
      </c>
      <c r="AN76" s="152">
        <f t="shared" si="22"/>
        <v>0</v>
      </c>
      <c r="AO76" s="152">
        <f t="shared" si="22"/>
        <v>0</v>
      </c>
      <c r="AP76" s="152">
        <f t="shared" si="22"/>
        <v>0</v>
      </c>
      <c r="AQ76" s="152">
        <f t="shared" si="22"/>
        <v>0</v>
      </c>
      <c r="AR76" s="152">
        <f t="shared" si="22"/>
        <v>0</v>
      </c>
      <c r="AS76" s="152">
        <f t="shared" si="22"/>
        <v>0</v>
      </c>
      <c r="AT76" s="152">
        <f t="shared" si="22"/>
        <v>0</v>
      </c>
      <c r="AU76" s="152">
        <f t="shared" si="22"/>
        <v>0</v>
      </c>
      <c r="AV76" s="152">
        <f t="shared" si="22"/>
        <v>0</v>
      </c>
      <c r="AW76" s="152">
        <f t="shared" si="22"/>
        <v>0</v>
      </c>
      <c r="AX76" s="152">
        <f t="shared" si="22"/>
        <v>0</v>
      </c>
      <c r="AY76" s="152">
        <f t="shared" si="22"/>
        <v>0</v>
      </c>
      <c r="AZ76" s="152">
        <f t="shared" si="22"/>
        <v>0</v>
      </c>
      <c r="BA76" s="152">
        <f t="shared" si="22"/>
        <v>0</v>
      </c>
      <c r="BB76" s="152">
        <f t="shared" si="22"/>
        <v>0</v>
      </c>
      <c r="BC76" s="152">
        <f t="shared" si="22"/>
        <v>0</v>
      </c>
      <c r="BD76" s="152">
        <f t="shared" si="22"/>
        <v>0</v>
      </c>
      <c r="BE76" s="152">
        <f t="shared" si="22"/>
        <v>0</v>
      </c>
      <c r="BF76" s="152">
        <f t="shared" si="22"/>
        <v>0</v>
      </c>
      <c r="BG76" s="152">
        <f t="shared" si="22"/>
        <v>0</v>
      </c>
      <c r="BH76" s="152">
        <f t="shared" si="22"/>
        <v>0</v>
      </c>
      <c r="BI76" s="152">
        <f t="shared" si="22"/>
        <v>0</v>
      </c>
      <c r="BJ76" s="152">
        <f t="shared" si="22"/>
        <v>0</v>
      </c>
      <c r="BK76" s="152">
        <f t="shared" si="22"/>
        <v>0</v>
      </c>
    </row>
    <row r="77" spans="1:63" ht="15.75" x14ac:dyDescent="0.25">
      <c r="A77" s="128" t="str">
        <f>В0228_1037000158513_02_0_69_!A78</f>
        <v>1.3.2</v>
      </c>
      <c r="B77" s="144" t="str">
        <f>В0228_1037000158513_02_0_69_!B78</f>
        <v>РП ТИЗ</v>
      </c>
      <c r="C77" s="145" t="str">
        <f>В0228_1037000158513_02_0_69_!C78</f>
        <v>Е_1000000011</v>
      </c>
      <c r="D77" s="152" t="s">
        <v>492</v>
      </c>
      <c r="E77" s="152" t="s">
        <v>492</v>
      </c>
      <c r="F77" s="152" t="s">
        <v>492</v>
      </c>
      <c r="G77" s="152" t="s">
        <v>492</v>
      </c>
      <c r="H77" s="152" t="s">
        <v>492</v>
      </c>
      <c r="I77" s="152" t="s">
        <v>492</v>
      </c>
      <c r="J77" s="152" t="s">
        <v>492</v>
      </c>
      <c r="K77" s="152" t="s">
        <v>492</v>
      </c>
      <c r="L77" s="152" t="s">
        <v>492</v>
      </c>
      <c r="M77" s="152" t="s">
        <v>492</v>
      </c>
      <c r="N77" s="152" t="s">
        <v>492</v>
      </c>
      <c r="O77" s="152" t="s">
        <v>492</v>
      </c>
      <c r="P77" s="152" t="s">
        <v>492</v>
      </c>
      <c r="Q77" s="152" t="s">
        <v>492</v>
      </c>
      <c r="R77" s="152" t="s">
        <v>492</v>
      </c>
      <c r="S77" s="152" t="s">
        <v>492</v>
      </c>
      <c r="T77" s="152" t="s">
        <v>492</v>
      </c>
      <c r="U77" s="152" t="s">
        <v>492</v>
      </c>
      <c r="V77" s="152" t="s">
        <v>492</v>
      </c>
      <c r="W77" s="152" t="s">
        <v>492</v>
      </c>
      <c r="X77" s="152" t="s">
        <v>492</v>
      </c>
      <c r="Y77" s="152" t="s">
        <v>492</v>
      </c>
      <c r="Z77" s="152" t="s">
        <v>492</v>
      </c>
      <c r="AA77" s="152" t="s">
        <v>492</v>
      </c>
      <c r="AB77" s="152" t="s">
        <v>492</v>
      </c>
      <c r="AC77" s="152" t="s">
        <v>492</v>
      </c>
      <c r="AD77" s="152" t="s">
        <v>492</v>
      </c>
      <c r="AE77" s="152" t="s">
        <v>492</v>
      </c>
      <c r="AF77" s="152" t="s">
        <v>492</v>
      </c>
      <c r="AG77" s="152" t="s">
        <v>492</v>
      </c>
      <c r="AH77" s="152" t="s">
        <v>492</v>
      </c>
      <c r="AI77" s="152" t="s">
        <v>492</v>
      </c>
      <c r="AJ77" s="152" t="s">
        <v>492</v>
      </c>
      <c r="AK77" s="152" t="s">
        <v>492</v>
      </c>
      <c r="AL77" s="152" t="s">
        <v>492</v>
      </c>
      <c r="AM77" s="152" t="s">
        <v>492</v>
      </c>
      <c r="AN77" s="152" t="s">
        <v>492</v>
      </c>
      <c r="AO77" s="152" t="s">
        <v>492</v>
      </c>
      <c r="AP77" s="152" t="s">
        <v>492</v>
      </c>
      <c r="AQ77" s="152" t="s">
        <v>492</v>
      </c>
      <c r="AR77" s="152" t="s">
        <v>492</v>
      </c>
      <c r="AS77" s="152" t="s">
        <v>492</v>
      </c>
      <c r="AT77" s="152" t="s">
        <v>492</v>
      </c>
      <c r="AU77" s="152" t="s">
        <v>492</v>
      </c>
      <c r="AV77" s="152" t="s">
        <v>492</v>
      </c>
      <c r="AW77" s="152" t="s">
        <v>492</v>
      </c>
      <c r="AX77" s="152" t="s">
        <v>492</v>
      </c>
      <c r="AY77" s="152" t="s">
        <v>492</v>
      </c>
      <c r="AZ77" s="152" t="s">
        <v>492</v>
      </c>
      <c r="BA77" s="152" t="s">
        <v>492</v>
      </c>
      <c r="BB77" s="152" t="s">
        <v>492</v>
      </c>
      <c r="BC77" s="152" t="s">
        <v>492</v>
      </c>
      <c r="BD77" s="152" t="s">
        <v>492</v>
      </c>
      <c r="BE77" s="152" t="s">
        <v>492</v>
      </c>
      <c r="BF77" s="152" t="s">
        <v>492</v>
      </c>
      <c r="BG77" s="152" t="s">
        <v>492</v>
      </c>
      <c r="BH77" s="152" t="s">
        <v>492</v>
      </c>
      <c r="BI77" s="152" t="s">
        <v>492</v>
      </c>
      <c r="BJ77" s="152" t="s">
        <v>492</v>
      </c>
      <c r="BK77" s="152" t="s">
        <v>492</v>
      </c>
    </row>
    <row r="78" spans="1:63" ht="15.75" x14ac:dyDescent="0.25">
      <c r="A78" s="128" t="str">
        <f>В0228_1037000158513_02_0_69_!A79</f>
        <v>1.3.2</v>
      </c>
      <c r="B78" s="144" t="str">
        <f>В0228_1037000158513_02_0_69_!B79</f>
        <v>РП мкр. Солнечная долина</v>
      </c>
      <c r="C78" s="145" t="str">
        <f>В0228_1037000158513_02_0_69_!C79</f>
        <v>Е_1000000012</v>
      </c>
      <c r="D78" s="152" t="s">
        <v>492</v>
      </c>
      <c r="E78" s="152" t="s">
        <v>492</v>
      </c>
      <c r="F78" s="152" t="s">
        <v>492</v>
      </c>
      <c r="G78" s="152" t="s">
        <v>492</v>
      </c>
      <c r="H78" s="152" t="s">
        <v>492</v>
      </c>
      <c r="I78" s="152" t="s">
        <v>492</v>
      </c>
      <c r="J78" s="152" t="s">
        <v>492</v>
      </c>
      <c r="K78" s="152" t="s">
        <v>492</v>
      </c>
      <c r="L78" s="152" t="s">
        <v>492</v>
      </c>
      <c r="M78" s="152" t="s">
        <v>492</v>
      </c>
      <c r="N78" s="152" t="s">
        <v>492</v>
      </c>
      <c r="O78" s="152" t="s">
        <v>492</v>
      </c>
      <c r="P78" s="152" t="s">
        <v>492</v>
      </c>
      <c r="Q78" s="152" t="s">
        <v>492</v>
      </c>
      <c r="R78" s="152" t="s">
        <v>492</v>
      </c>
      <c r="S78" s="152" t="s">
        <v>492</v>
      </c>
      <c r="T78" s="152" t="s">
        <v>492</v>
      </c>
      <c r="U78" s="152" t="s">
        <v>492</v>
      </c>
      <c r="V78" s="152" t="s">
        <v>492</v>
      </c>
      <c r="W78" s="152" t="s">
        <v>492</v>
      </c>
      <c r="X78" s="152" t="s">
        <v>492</v>
      </c>
      <c r="Y78" s="152" t="s">
        <v>492</v>
      </c>
      <c r="Z78" s="152" t="s">
        <v>492</v>
      </c>
      <c r="AA78" s="152" t="s">
        <v>492</v>
      </c>
      <c r="AB78" s="152" t="s">
        <v>492</v>
      </c>
      <c r="AC78" s="152" t="s">
        <v>492</v>
      </c>
      <c r="AD78" s="152" t="s">
        <v>492</v>
      </c>
      <c r="AE78" s="152" t="s">
        <v>492</v>
      </c>
      <c r="AF78" s="152" t="s">
        <v>492</v>
      </c>
      <c r="AG78" s="152" t="s">
        <v>492</v>
      </c>
      <c r="AH78" s="152" t="s">
        <v>492</v>
      </c>
      <c r="AI78" s="152" t="s">
        <v>492</v>
      </c>
      <c r="AJ78" s="152" t="s">
        <v>492</v>
      </c>
      <c r="AK78" s="152" t="s">
        <v>492</v>
      </c>
      <c r="AL78" s="152" t="s">
        <v>492</v>
      </c>
      <c r="AM78" s="152" t="s">
        <v>492</v>
      </c>
      <c r="AN78" s="152" t="s">
        <v>492</v>
      </c>
      <c r="AO78" s="152" t="s">
        <v>492</v>
      </c>
      <c r="AP78" s="152" t="s">
        <v>492</v>
      </c>
      <c r="AQ78" s="152" t="s">
        <v>492</v>
      </c>
      <c r="AR78" s="152" t="s">
        <v>492</v>
      </c>
      <c r="AS78" s="152" t="s">
        <v>492</v>
      </c>
      <c r="AT78" s="152" t="s">
        <v>492</v>
      </c>
      <c r="AU78" s="152" t="s">
        <v>492</v>
      </c>
      <c r="AV78" s="152" t="s">
        <v>492</v>
      </c>
      <c r="AW78" s="152" t="s">
        <v>492</v>
      </c>
      <c r="AX78" s="152" t="s">
        <v>492</v>
      </c>
      <c r="AY78" s="152" t="s">
        <v>492</v>
      </c>
      <c r="AZ78" s="152" t="s">
        <v>492</v>
      </c>
      <c r="BA78" s="152" t="s">
        <v>492</v>
      </c>
      <c r="BB78" s="152" t="s">
        <v>492</v>
      </c>
      <c r="BC78" s="152" t="s">
        <v>492</v>
      </c>
      <c r="BD78" s="152" t="s">
        <v>492</v>
      </c>
      <c r="BE78" s="152" t="s">
        <v>492</v>
      </c>
      <c r="BF78" s="152" t="s">
        <v>492</v>
      </c>
      <c r="BG78" s="152" t="s">
        <v>492</v>
      </c>
      <c r="BH78" s="152" t="s">
        <v>492</v>
      </c>
      <c r="BI78" s="152" t="s">
        <v>492</v>
      </c>
      <c r="BJ78" s="152" t="s">
        <v>492</v>
      </c>
      <c r="BK78" s="152" t="s">
        <v>492</v>
      </c>
    </row>
    <row r="79" spans="1:63" ht="15.75" x14ac:dyDescent="0.25">
      <c r="A79" s="128" t="str">
        <f>В0228_1037000158513_02_0_69_!A80</f>
        <v>1.3.2</v>
      </c>
      <c r="B79" s="144" t="str">
        <f>В0228_1037000158513_02_0_69_!B80</f>
        <v>РП в Центральном районе города</v>
      </c>
      <c r="C79" s="145" t="str">
        <f>В0228_1037000158513_02_0_69_!C80</f>
        <v>Е_1000000013</v>
      </c>
      <c r="D79" s="152" t="s">
        <v>492</v>
      </c>
      <c r="E79" s="152" t="s">
        <v>492</v>
      </c>
      <c r="F79" s="152" t="s">
        <v>492</v>
      </c>
      <c r="G79" s="152" t="s">
        <v>492</v>
      </c>
      <c r="H79" s="152" t="s">
        <v>492</v>
      </c>
      <c r="I79" s="152" t="s">
        <v>492</v>
      </c>
      <c r="J79" s="152" t="s">
        <v>492</v>
      </c>
      <c r="K79" s="152" t="s">
        <v>492</v>
      </c>
      <c r="L79" s="152" t="s">
        <v>492</v>
      </c>
      <c r="M79" s="152" t="s">
        <v>492</v>
      </c>
      <c r="N79" s="152" t="s">
        <v>492</v>
      </c>
      <c r="O79" s="152" t="s">
        <v>492</v>
      </c>
      <c r="P79" s="152" t="s">
        <v>492</v>
      </c>
      <c r="Q79" s="152" t="s">
        <v>492</v>
      </c>
      <c r="R79" s="152" t="s">
        <v>492</v>
      </c>
      <c r="S79" s="152" t="s">
        <v>492</v>
      </c>
      <c r="T79" s="152" t="s">
        <v>492</v>
      </c>
      <c r="U79" s="152" t="s">
        <v>492</v>
      </c>
      <c r="V79" s="152" t="s">
        <v>492</v>
      </c>
      <c r="W79" s="152" t="s">
        <v>492</v>
      </c>
      <c r="X79" s="152" t="s">
        <v>492</v>
      </c>
      <c r="Y79" s="152" t="s">
        <v>492</v>
      </c>
      <c r="Z79" s="152" t="s">
        <v>492</v>
      </c>
      <c r="AA79" s="152" t="s">
        <v>492</v>
      </c>
      <c r="AB79" s="152" t="s">
        <v>492</v>
      </c>
      <c r="AC79" s="152" t="s">
        <v>492</v>
      </c>
      <c r="AD79" s="152" t="s">
        <v>492</v>
      </c>
      <c r="AE79" s="152" t="s">
        <v>492</v>
      </c>
      <c r="AF79" s="152" t="s">
        <v>492</v>
      </c>
      <c r="AG79" s="152" t="s">
        <v>492</v>
      </c>
      <c r="AH79" s="152" t="s">
        <v>492</v>
      </c>
      <c r="AI79" s="152" t="s">
        <v>492</v>
      </c>
      <c r="AJ79" s="152" t="s">
        <v>492</v>
      </c>
      <c r="AK79" s="152" t="s">
        <v>492</v>
      </c>
      <c r="AL79" s="152" t="s">
        <v>492</v>
      </c>
      <c r="AM79" s="152" t="s">
        <v>492</v>
      </c>
      <c r="AN79" s="152" t="s">
        <v>492</v>
      </c>
      <c r="AO79" s="152" t="s">
        <v>492</v>
      </c>
      <c r="AP79" s="152" t="s">
        <v>492</v>
      </c>
      <c r="AQ79" s="152" t="s">
        <v>492</v>
      </c>
      <c r="AR79" s="152" t="s">
        <v>492</v>
      </c>
      <c r="AS79" s="152" t="s">
        <v>492</v>
      </c>
      <c r="AT79" s="152" t="s">
        <v>492</v>
      </c>
      <c r="AU79" s="152" t="s">
        <v>492</v>
      </c>
      <c r="AV79" s="152" t="s">
        <v>492</v>
      </c>
      <c r="AW79" s="152" t="s">
        <v>492</v>
      </c>
      <c r="AX79" s="152" t="s">
        <v>492</v>
      </c>
      <c r="AY79" s="152" t="s">
        <v>492</v>
      </c>
      <c r="AZ79" s="152" t="s">
        <v>492</v>
      </c>
      <c r="BA79" s="152" t="s">
        <v>492</v>
      </c>
      <c r="BB79" s="152" t="s">
        <v>492</v>
      </c>
      <c r="BC79" s="152" t="s">
        <v>492</v>
      </c>
      <c r="BD79" s="152" t="s">
        <v>492</v>
      </c>
      <c r="BE79" s="152" t="s">
        <v>492</v>
      </c>
      <c r="BF79" s="152" t="s">
        <v>492</v>
      </c>
      <c r="BG79" s="152" t="s">
        <v>492</v>
      </c>
      <c r="BH79" s="152" t="s">
        <v>492</v>
      </c>
      <c r="BI79" s="152" t="s">
        <v>492</v>
      </c>
      <c r="BJ79" s="152" t="s">
        <v>492</v>
      </c>
      <c r="BK79" s="152" t="s">
        <v>492</v>
      </c>
    </row>
    <row r="80" spans="1:63" ht="15.75" x14ac:dyDescent="0.25">
      <c r="A80" s="128" t="str">
        <f>В0228_1037000158513_02_0_69_!A81</f>
        <v>1.3.2</v>
      </c>
      <c r="B80" s="144" t="str">
        <f>В0228_1037000158513_02_0_69_!B81</f>
        <v>РП Трудовой</v>
      </c>
      <c r="C80" s="145" t="str">
        <f>В0228_1037000158513_02_0_69_!C81</f>
        <v>Е_1000000014</v>
      </c>
      <c r="D80" s="152"/>
      <c r="E80" s="152"/>
      <c r="F80" s="152"/>
      <c r="G80" s="152"/>
      <c r="H80" s="152"/>
      <c r="I80" s="152"/>
      <c r="J80" s="152"/>
      <c r="K80" s="152"/>
      <c r="L80" s="152"/>
      <c r="M80" s="152"/>
      <c r="N80" s="152"/>
      <c r="O80" s="152"/>
      <c r="P80" s="152"/>
      <c r="Q80" s="152"/>
      <c r="R80" s="152"/>
      <c r="S80" s="152"/>
      <c r="T80" s="152"/>
      <c r="U80" s="152"/>
      <c r="V80" s="152"/>
      <c r="W80" s="152"/>
      <c r="X80" s="152"/>
      <c r="Y80" s="152"/>
      <c r="Z80" s="152"/>
      <c r="AA80" s="152"/>
      <c r="AB80" s="152"/>
      <c r="AC80" s="152"/>
      <c r="AD80" s="152"/>
      <c r="AE80" s="152"/>
      <c r="AF80" s="152"/>
      <c r="AG80" s="152"/>
      <c r="AH80" s="152"/>
      <c r="AI80" s="152"/>
      <c r="AJ80" s="152"/>
      <c r="AK80" s="152"/>
      <c r="AL80" s="152"/>
      <c r="AM80" s="152"/>
      <c r="AN80" s="152"/>
      <c r="AO80" s="152"/>
      <c r="AP80" s="152"/>
      <c r="AQ80" s="152"/>
      <c r="AR80" s="152"/>
      <c r="AS80" s="152"/>
      <c r="AT80" s="152"/>
      <c r="AU80" s="152"/>
      <c r="AV80" s="152"/>
      <c r="AW80" s="152"/>
      <c r="AX80" s="152"/>
      <c r="AY80" s="152"/>
      <c r="AZ80" s="152"/>
      <c r="BA80" s="152"/>
      <c r="BB80" s="152"/>
      <c r="BC80" s="152"/>
      <c r="BD80" s="152"/>
      <c r="BE80" s="152"/>
      <c r="BF80" s="152"/>
      <c r="BG80" s="152"/>
      <c r="BH80" s="152"/>
      <c r="BI80" s="152"/>
      <c r="BJ80" s="152"/>
      <c r="BK80" s="152"/>
    </row>
    <row r="81" spans="1:63" ht="31.5" x14ac:dyDescent="0.25">
      <c r="A81" s="128" t="str">
        <f>В0228_1037000158513_02_0_69_!A82</f>
        <v>1.3.2</v>
      </c>
      <c r="B81" s="144" t="str">
        <f>В0228_1037000158513_02_0_69_!B82</f>
        <v>КЛ-10 кВ от ПС Научная к РП Степановский</v>
      </c>
      <c r="C81" s="145" t="str">
        <f>В0228_1037000158513_02_0_69_!C82</f>
        <v>Е_0004000015</v>
      </c>
      <c r="D81" s="152" t="s">
        <v>492</v>
      </c>
      <c r="E81" s="152" t="s">
        <v>492</v>
      </c>
      <c r="F81" s="152" t="s">
        <v>492</v>
      </c>
      <c r="G81" s="152" t="s">
        <v>492</v>
      </c>
      <c r="H81" s="152" t="s">
        <v>492</v>
      </c>
      <c r="I81" s="152" t="s">
        <v>492</v>
      </c>
      <c r="J81" s="152" t="s">
        <v>492</v>
      </c>
      <c r="K81" s="152" t="s">
        <v>492</v>
      </c>
      <c r="L81" s="152" t="s">
        <v>492</v>
      </c>
      <c r="M81" s="152" t="s">
        <v>492</v>
      </c>
      <c r="N81" s="152" t="s">
        <v>492</v>
      </c>
      <c r="O81" s="152" t="s">
        <v>492</v>
      </c>
      <c r="P81" s="152" t="s">
        <v>492</v>
      </c>
      <c r="Q81" s="152" t="s">
        <v>492</v>
      </c>
      <c r="R81" s="152" t="s">
        <v>492</v>
      </c>
      <c r="S81" s="152" t="s">
        <v>492</v>
      </c>
      <c r="T81" s="152" t="s">
        <v>492</v>
      </c>
      <c r="U81" s="152" t="s">
        <v>492</v>
      </c>
      <c r="V81" s="152" t="s">
        <v>492</v>
      </c>
      <c r="W81" s="152" t="s">
        <v>492</v>
      </c>
      <c r="X81" s="152" t="s">
        <v>492</v>
      </c>
      <c r="Y81" s="152" t="s">
        <v>492</v>
      </c>
      <c r="Z81" s="152" t="s">
        <v>492</v>
      </c>
      <c r="AA81" s="152" t="s">
        <v>492</v>
      </c>
      <c r="AB81" s="152" t="s">
        <v>492</v>
      </c>
      <c r="AC81" s="152" t="s">
        <v>492</v>
      </c>
      <c r="AD81" s="152" t="s">
        <v>492</v>
      </c>
      <c r="AE81" s="152" t="s">
        <v>492</v>
      </c>
      <c r="AF81" s="152" t="s">
        <v>492</v>
      </c>
      <c r="AG81" s="152" t="s">
        <v>492</v>
      </c>
      <c r="AH81" s="152" t="s">
        <v>492</v>
      </c>
      <c r="AI81" s="152" t="s">
        <v>492</v>
      </c>
      <c r="AJ81" s="152" t="s">
        <v>492</v>
      </c>
      <c r="AK81" s="152" t="s">
        <v>492</v>
      </c>
      <c r="AL81" s="152" t="s">
        <v>492</v>
      </c>
      <c r="AM81" s="152" t="s">
        <v>492</v>
      </c>
      <c r="AN81" s="152" t="s">
        <v>492</v>
      </c>
      <c r="AO81" s="152" t="s">
        <v>492</v>
      </c>
      <c r="AP81" s="152" t="s">
        <v>492</v>
      </c>
      <c r="AQ81" s="152" t="s">
        <v>492</v>
      </c>
      <c r="AR81" s="152" t="s">
        <v>492</v>
      </c>
      <c r="AS81" s="152" t="s">
        <v>492</v>
      </c>
      <c r="AT81" s="152" t="s">
        <v>492</v>
      </c>
      <c r="AU81" s="152" t="s">
        <v>492</v>
      </c>
      <c r="AV81" s="152" t="s">
        <v>492</v>
      </c>
      <c r="AW81" s="152" t="s">
        <v>492</v>
      </c>
      <c r="AX81" s="152" t="s">
        <v>492</v>
      </c>
      <c r="AY81" s="152" t="s">
        <v>492</v>
      </c>
      <c r="AZ81" s="152" t="s">
        <v>492</v>
      </c>
      <c r="BA81" s="152" t="s">
        <v>492</v>
      </c>
      <c r="BB81" s="152" t="s">
        <v>492</v>
      </c>
      <c r="BC81" s="152" t="s">
        <v>492</v>
      </c>
      <c r="BD81" s="152" t="s">
        <v>492</v>
      </c>
      <c r="BE81" s="152" t="s">
        <v>492</v>
      </c>
      <c r="BF81" s="152" t="s">
        <v>492</v>
      </c>
      <c r="BG81" s="152" t="s">
        <v>492</v>
      </c>
      <c r="BH81" s="152" t="s">
        <v>492</v>
      </c>
      <c r="BI81" s="152" t="s">
        <v>492</v>
      </c>
      <c r="BJ81" s="152" t="s">
        <v>492</v>
      </c>
      <c r="BK81" s="152" t="s">
        <v>492</v>
      </c>
    </row>
    <row r="82" spans="1:63" ht="15.75" x14ac:dyDescent="0.25">
      <c r="A82" s="128" t="str">
        <f>В0228_1037000158513_02_0_69_!A83</f>
        <v>1.3.2</v>
      </c>
      <c r="B82" s="144" t="str">
        <f>В0228_1037000158513_02_0_69_!B83</f>
        <v>2КЛЭП-10кВ от ТП 868 до ТП 870</v>
      </c>
      <c r="C82" s="145" t="str">
        <f>В0228_1037000158513_02_0_69_!C83</f>
        <v>Е_0004000016</v>
      </c>
      <c r="D82" s="152" t="s">
        <v>492</v>
      </c>
      <c r="E82" s="152" t="s">
        <v>492</v>
      </c>
      <c r="F82" s="152" t="s">
        <v>492</v>
      </c>
      <c r="G82" s="152" t="s">
        <v>492</v>
      </c>
      <c r="H82" s="152" t="s">
        <v>492</v>
      </c>
      <c r="I82" s="152" t="s">
        <v>492</v>
      </c>
      <c r="J82" s="152" t="s">
        <v>492</v>
      </c>
      <c r="K82" s="152" t="s">
        <v>492</v>
      </c>
      <c r="L82" s="152" t="s">
        <v>492</v>
      </c>
      <c r="M82" s="152" t="s">
        <v>492</v>
      </c>
      <c r="N82" s="152" t="s">
        <v>492</v>
      </c>
      <c r="O82" s="152" t="s">
        <v>492</v>
      </c>
      <c r="P82" s="152" t="s">
        <v>492</v>
      </c>
      <c r="Q82" s="152" t="s">
        <v>492</v>
      </c>
      <c r="R82" s="152" t="s">
        <v>492</v>
      </c>
      <c r="S82" s="152" t="s">
        <v>492</v>
      </c>
      <c r="T82" s="152" t="s">
        <v>492</v>
      </c>
      <c r="U82" s="152" t="s">
        <v>492</v>
      </c>
      <c r="V82" s="152" t="s">
        <v>492</v>
      </c>
      <c r="W82" s="152" t="s">
        <v>492</v>
      </c>
      <c r="X82" s="152" t="s">
        <v>492</v>
      </c>
      <c r="Y82" s="152" t="s">
        <v>492</v>
      </c>
      <c r="Z82" s="152" t="s">
        <v>492</v>
      </c>
      <c r="AA82" s="152" t="s">
        <v>492</v>
      </c>
      <c r="AB82" s="152" t="s">
        <v>492</v>
      </c>
      <c r="AC82" s="152" t="s">
        <v>492</v>
      </c>
      <c r="AD82" s="152" t="s">
        <v>492</v>
      </c>
      <c r="AE82" s="152" t="s">
        <v>492</v>
      </c>
      <c r="AF82" s="152" t="s">
        <v>492</v>
      </c>
      <c r="AG82" s="152" t="s">
        <v>492</v>
      </c>
      <c r="AH82" s="152" t="s">
        <v>492</v>
      </c>
      <c r="AI82" s="152" t="s">
        <v>492</v>
      </c>
      <c r="AJ82" s="152" t="s">
        <v>492</v>
      </c>
      <c r="AK82" s="152" t="s">
        <v>492</v>
      </c>
      <c r="AL82" s="152" t="s">
        <v>492</v>
      </c>
      <c r="AM82" s="152" t="s">
        <v>492</v>
      </c>
      <c r="AN82" s="152" t="s">
        <v>492</v>
      </c>
      <c r="AO82" s="152" t="s">
        <v>492</v>
      </c>
      <c r="AP82" s="152" t="s">
        <v>492</v>
      </c>
      <c r="AQ82" s="152" t="s">
        <v>492</v>
      </c>
      <c r="AR82" s="152" t="s">
        <v>492</v>
      </c>
      <c r="AS82" s="152" t="s">
        <v>492</v>
      </c>
      <c r="AT82" s="152" t="s">
        <v>492</v>
      </c>
      <c r="AU82" s="152" t="s">
        <v>492</v>
      </c>
      <c r="AV82" s="152" t="s">
        <v>492</v>
      </c>
      <c r="AW82" s="152" t="s">
        <v>492</v>
      </c>
      <c r="AX82" s="152" t="s">
        <v>492</v>
      </c>
      <c r="AY82" s="152" t="s">
        <v>492</v>
      </c>
      <c r="AZ82" s="152" t="s">
        <v>492</v>
      </c>
      <c r="BA82" s="152" t="s">
        <v>492</v>
      </c>
      <c r="BB82" s="152" t="s">
        <v>492</v>
      </c>
      <c r="BC82" s="152" t="s">
        <v>492</v>
      </c>
      <c r="BD82" s="152" t="s">
        <v>492</v>
      </c>
      <c r="BE82" s="152" t="s">
        <v>492</v>
      </c>
      <c r="BF82" s="152" t="s">
        <v>492</v>
      </c>
      <c r="BG82" s="152" t="s">
        <v>492</v>
      </c>
      <c r="BH82" s="152" t="s">
        <v>492</v>
      </c>
      <c r="BI82" s="152" t="s">
        <v>492</v>
      </c>
      <c r="BJ82" s="152" t="s">
        <v>492</v>
      </c>
      <c r="BK82" s="152" t="s">
        <v>492</v>
      </c>
    </row>
    <row r="83" spans="1:63" ht="78.75" x14ac:dyDescent="0.25">
      <c r="A83" s="128" t="str">
        <f>В0228_1037000158513_02_0_69_!A84</f>
        <v>1.3.2</v>
      </c>
      <c r="B83" s="144" t="str">
        <f>В0228_1037000158513_02_0_69_!B84</f>
        <v>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v>
      </c>
      <c r="C83" s="145" t="str">
        <f>В0228_1037000158513_02_0_69_!C84</f>
        <v>Е_0004000017</v>
      </c>
      <c r="D83" s="152"/>
      <c r="E83" s="152"/>
      <c r="F83" s="152"/>
      <c r="G83" s="152"/>
      <c r="H83" s="152"/>
      <c r="I83" s="152"/>
      <c r="J83" s="152"/>
      <c r="K83" s="152"/>
      <c r="L83" s="152"/>
      <c r="M83" s="152"/>
      <c r="N83" s="152"/>
      <c r="O83" s="152"/>
      <c r="P83" s="152"/>
      <c r="Q83" s="152"/>
      <c r="R83" s="152"/>
      <c r="S83" s="152"/>
      <c r="T83" s="152"/>
      <c r="U83" s="152"/>
      <c r="V83" s="152"/>
      <c r="W83" s="152"/>
      <c r="X83" s="152"/>
      <c r="Y83" s="152"/>
      <c r="Z83" s="152"/>
      <c r="AA83" s="152"/>
      <c r="AB83" s="152"/>
      <c r="AC83" s="152"/>
      <c r="AD83" s="152"/>
      <c r="AE83" s="152"/>
      <c r="AF83" s="152"/>
      <c r="AG83" s="152"/>
      <c r="AH83" s="152"/>
      <c r="AI83" s="152"/>
      <c r="AJ83" s="152"/>
      <c r="AK83" s="152"/>
      <c r="AL83" s="152"/>
      <c r="AM83" s="152"/>
      <c r="AN83" s="152"/>
      <c r="AO83" s="152"/>
      <c r="AP83" s="152"/>
      <c r="AQ83" s="152"/>
      <c r="AR83" s="152"/>
      <c r="AS83" s="152"/>
      <c r="AT83" s="152"/>
      <c r="AU83" s="152"/>
      <c r="AV83" s="152"/>
      <c r="AW83" s="152"/>
      <c r="AX83" s="152"/>
      <c r="AY83" s="152"/>
      <c r="AZ83" s="152"/>
      <c r="BA83" s="152"/>
      <c r="BB83" s="152"/>
      <c r="BC83" s="152"/>
      <c r="BD83" s="152"/>
      <c r="BE83" s="152"/>
      <c r="BF83" s="152"/>
      <c r="BG83" s="152"/>
      <c r="BH83" s="152"/>
      <c r="BI83" s="152"/>
      <c r="BJ83" s="152"/>
      <c r="BK83" s="152"/>
    </row>
    <row r="84" spans="1:63" s="150" customFormat="1" ht="110.25" x14ac:dyDescent="0.25">
      <c r="A84" s="147" t="str">
        <f>В0228_1037000158513_02_0_69_!A85</f>
        <v>1.3.2</v>
      </c>
      <c r="B84" s="148" t="str">
        <f>В0228_1037000158513_02_0_69_!B85</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v>
      </c>
      <c r="C84" s="149" t="str">
        <f>В0228_1037000158513_02_0_69_!C85</f>
        <v>Е_0004000018</v>
      </c>
      <c r="D84" s="152"/>
      <c r="E84" s="152"/>
      <c r="F84" s="152"/>
      <c r="G84" s="152"/>
      <c r="H84" s="152"/>
      <c r="I84" s="152"/>
      <c r="J84" s="152"/>
      <c r="K84" s="152"/>
      <c r="L84" s="152"/>
      <c r="M84" s="152"/>
      <c r="N84" s="152"/>
      <c r="O84" s="152"/>
      <c r="P84" s="152"/>
      <c r="Q84" s="152"/>
      <c r="R84" s="152"/>
      <c r="S84" s="152"/>
      <c r="T84" s="152"/>
      <c r="U84" s="152"/>
      <c r="V84" s="152"/>
      <c r="W84" s="152"/>
      <c r="X84" s="152"/>
      <c r="Y84" s="152"/>
      <c r="Z84" s="152"/>
      <c r="AA84" s="152"/>
      <c r="AB84" s="152"/>
      <c r="AC84" s="152"/>
      <c r="AD84" s="152"/>
      <c r="AE84" s="152"/>
      <c r="AF84" s="152"/>
      <c r="AG84" s="152"/>
      <c r="AH84" s="152"/>
      <c r="AI84" s="152"/>
      <c r="AJ84" s="152"/>
      <c r="AK84" s="152"/>
      <c r="AL84" s="152"/>
      <c r="AM84" s="152"/>
      <c r="AN84" s="152"/>
      <c r="AO84" s="152"/>
      <c r="AP84" s="152"/>
      <c r="AQ84" s="152"/>
      <c r="AR84" s="152"/>
      <c r="AS84" s="152"/>
      <c r="AT84" s="152"/>
      <c r="AU84" s="152"/>
      <c r="AV84" s="152"/>
      <c r="AW84" s="152"/>
      <c r="AX84" s="152"/>
      <c r="AY84" s="152"/>
      <c r="AZ84" s="152"/>
      <c r="BA84" s="152"/>
      <c r="BB84" s="152"/>
      <c r="BC84" s="152"/>
      <c r="BD84" s="152"/>
      <c r="BE84" s="152"/>
      <c r="BF84" s="152"/>
      <c r="BG84" s="152"/>
      <c r="BH84" s="152"/>
      <c r="BI84" s="152"/>
      <c r="BJ84" s="152"/>
      <c r="BK84" s="152"/>
    </row>
    <row r="85" spans="1:63" ht="94.5" x14ac:dyDescent="0.25">
      <c r="A85" s="128" t="str">
        <f>В0228_1037000158513_02_0_69_!A86</f>
        <v>1.3.2</v>
      </c>
      <c r="B85" s="144" t="str">
        <f>В0228_1037000158513_02_0_69_!B86</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v>
      </c>
      <c r="C85" s="145" t="str">
        <f>В0228_1037000158513_02_0_69_!C86</f>
        <v>Е_0004000019</v>
      </c>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c r="AC85" s="152"/>
      <c r="AD85" s="152"/>
      <c r="AE85" s="152"/>
      <c r="AF85" s="152"/>
      <c r="AG85" s="152"/>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c r="BI85" s="152"/>
      <c r="BJ85" s="152"/>
      <c r="BK85" s="152"/>
    </row>
    <row r="86" spans="1:63" ht="94.5" x14ac:dyDescent="0.25">
      <c r="A86" s="128" t="str">
        <f>В0228_1037000158513_02_0_69_!A87</f>
        <v>1.3.2</v>
      </c>
      <c r="B86" s="144" t="str">
        <f>В0228_1037000158513_02_0_69_!B87</f>
        <v>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v>
      </c>
      <c r="C86" s="145" t="str">
        <f>В0228_1037000158513_02_0_69_!C87</f>
        <v>Е_0004000020</v>
      </c>
      <c r="D86" s="152"/>
      <c r="E86" s="152"/>
      <c r="F86" s="152"/>
      <c r="G86" s="152"/>
      <c r="H86" s="152"/>
      <c r="I86" s="152"/>
      <c r="J86" s="152"/>
      <c r="K86" s="152"/>
      <c r="L86" s="152"/>
      <c r="M86" s="152"/>
      <c r="N86" s="152"/>
      <c r="O86" s="152"/>
      <c r="P86" s="152"/>
      <c r="Q86" s="152"/>
      <c r="R86" s="152"/>
      <c r="S86" s="152"/>
      <c r="T86" s="152"/>
      <c r="U86" s="152"/>
      <c r="V86" s="152"/>
      <c r="W86" s="152"/>
      <c r="X86" s="152"/>
      <c r="Y86" s="152"/>
      <c r="Z86" s="152"/>
      <c r="AA86" s="152"/>
      <c r="AB86" s="152"/>
      <c r="AC86" s="152"/>
      <c r="AD86" s="152"/>
      <c r="AE86" s="152"/>
      <c r="AF86" s="152"/>
      <c r="AG86" s="152"/>
      <c r="AH86" s="152"/>
      <c r="AI86" s="152"/>
      <c r="AJ86" s="152"/>
      <c r="AK86" s="152"/>
      <c r="AL86" s="152"/>
      <c r="AM86" s="152"/>
      <c r="AN86" s="152"/>
      <c r="AO86" s="152"/>
      <c r="AP86" s="152"/>
      <c r="AQ86" s="152"/>
      <c r="AR86" s="152"/>
      <c r="AS86" s="152"/>
      <c r="AT86" s="152"/>
      <c r="AU86" s="152"/>
      <c r="AV86" s="152"/>
      <c r="AW86" s="152"/>
      <c r="AX86" s="152"/>
      <c r="AY86" s="152"/>
      <c r="AZ86" s="152"/>
      <c r="BA86" s="152"/>
      <c r="BB86" s="152"/>
      <c r="BC86" s="152"/>
      <c r="BD86" s="152"/>
      <c r="BE86" s="152"/>
      <c r="BF86" s="152"/>
      <c r="BG86" s="152"/>
      <c r="BH86" s="152"/>
      <c r="BI86" s="152"/>
      <c r="BJ86" s="152"/>
      <c r="BK86" s="152"/>
    </row>
    <row r="87" spans="1:63" ht="110.25" x14ac:dyDescent="0.25">
      <c r="A87" s="128" t="str">
        <f>В0228_1037000158513_02_0_69_!A88</f>
        <v>1.3.2</v>
      </c>
      <c r="B87" s="144" t="str">
        <f>В0228_1037000158513_02_0_69_!B88</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v>
      </c>
      <c r="C87" s="145" t="str">
        <f>В0228_1037000158513_02_0_69_!C88</f>
        <v>Е_0004000021</v>
      </c>
      <c r="D87" s="152" t="s">
        <v>492</v>
      </c>
      <c r="E87" s="152" t="s">
        <v>492</v>
      </c>
      <c r="F87" s="152" t="s">
        <v>492</v>
      </c>
      <c r="G87" s="152" t="s">
        <v>492</v>
      </c>
      <c r="H87" s="152" t="s">
        <v>492</v>
      </c>
      <c r="I87" s="152" t="s">
        <v>492</v>
      </c>
      <c r="J87" s="152" t="s">
        <v>492</v>
      </c>
      <c r="K87" s="152" t="s">
        <v>492</v>
      </c>
      <c r="L87" s="152" t="s">
        <v>492</v>
      </c>
      <c r="M87" s="152" t="s">
        <v>492</v>
      </c>
      <c r="N87" s="152" t="s">
        <v>492</v>
      </c>
      <c r="O87" s="152" t="s">
        <v>492</v>
      </c>
      <c r="P87" s="152" t="s">
        <v>492</v>
      </c>
      <c r="Q87" s="152" t="s">
        <v>492</v>
      </c>
      <c r="R87" s="152" t="s">
        <v>492</v>
      </c>
      <c r="S87" s="152" t="s">
        <v>492</v>
      </c>
      <c r="T87" s="152" t="s">
        <v>492</v>
      </c>
      <c r="U87" s="152" t="s">
        <v>492</v>
      </c>
      <c r="V87" s="152" t="s">
        <v>492</v>
      </c>
      <c r="W87" s="152" t="s">
        <v>492</v>
      </c>
      <c r="X87" s="152" t="s">
        <v>492</v>
      </c>
      <c r="Y87" s="152" t="s">
        <v>492</v>
      </c>
      <c r="Z87" s="152" t="s">
        <v>492</v>
      </c>
      <c r="AA87" s="152" t="s">
        <v>492</v>
      </c>
      <c r="AB87" s="152" t="s">
        <v>492</v>
      </c>
      <c r="AC87" s="152" t="s">
        <v>492</v>
      </c>
      <c r="AD87" s="152" t="s">
        <v>492</v>
      </c>
      <c r="AE87" s="152" t="s">
        <v>492</v>
      </c>
      <c r="AF87" s="152" t="s">
        <v>492</v>
      </c>
      <c r="AG87" s="152" t="s">
        <v>492</v>
      </c>
      <c r="AH87" s="152" t="s">
        <v>492</v>
      </c>
      <c r="AI87" s="152" t="s">
        <v>492</v>
      </c>
      <c r="AJ87" s="152" t="s">
        <v>492</v>
      </c>
      <c r="AK87" s="152" t="s">
        <v>492</v>
      </c>
      <c r="AL87" s="152" t="s">
        <v>492</v>
      </c>
      <c r="AM87" s="152" t="s">
        <v>492</v>
      </c>
      <c r="AN87" s="152" t="s">
        <v>492</v>
      </c>
      <c r="AO87" s="152" t="s">
        <v>492</v>
      </c>
      <c r="AP87" s="152" t="s">
        <v>492</v>
      </c>
      <c r="AQ87" s="152" t="s">
        <v>492</v>
      </c>
      <c r="AR87" s="152" t="s">
        <v>492</v>
      </c>
      <c r="AS87" s="152" t="s">
        <v>492</v>
      </c>
      <c r="AT87" s="152" t="s">
        <v>492</v>
      </c>
      <c r="AU87" s="152" t="s">
        <v>492</v>
      </c>
      <c r="AV87" s="152" t="s">
        <v>492</v>
      </c>
      <c r="AW87" s="152" t="s">
        <v>492</v>
      </c>
      <c r="AX87" s="152" t="s">
        <v>492</v>
      </c>
      <c r="AY87" s="152" t="s">
        <v>492</v>
      </c>
      <c r="AZ87" s="152" t="s">
        <v>492</v>
      </c>
      <c r="BA87" s="152" t="s">
        <v>492</v>
      </c>
      <c r="BB87" s="152" t="s">
        <v>492</v>
      </c>
      <c r="BC87" s="152" t="s">
        <v>492</v>
      </c>
      <c r="BD87" s="152" t="s">
        <v>492</v>
      </c>
      <c r="BE87" s="152" t="s">
        <v>492</v>
      </c>
      <c r="BF87" s="152" t="s">
        <v>492</v>
      </c>
      <c r="BG87" s="152" t="s">
        <v>492</v>
      </c>
      <c r="BH87" s="152" t="s">
        <v>492</v>
      </c>
      <c r="BI87" s="152" t="s">
        <v>492</v>
      </c>
      <c r="BJ87" s="152" t="s">
        <v>492</v>
      </c>
      <c r="BK87" s="152" t="s">
        <v>492</v>
      </c>
    </row>
    <row r="88" spans="1:63" ht="78.75" x14ac:dyDescent="0.25">
      <c r="A88" s="128" t="str">
        <f>В0228_1037000158513_02_0_69_!A89</f>
        <v>1.3.2</v>
      </c>
      <c r="B88" s="144" t="str">
        <f>В0228_1037000158513_02_0_69_!B89</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v>
      </c>
      <c r="C88" s="145" t="str">
        <f>В0228_1037000158513_02_0_69_!C89</f>
        <v>Е_0004000022</v>
      </c>
      <c r="D88" s="152" t="s">
        <v>492</v>
      </c>
      <c r="E88" s="152" t="s">
        <v>492</v>
      </c>
      <c r="F88" s="152" t="s">
        <v>492</v>
      </c>
      <c r="G88" s="152" t="s">
        <v>492</v>
      </c>
      <c r="H88" s="152" t="s">
        <v>492</v>
      </c>
      <c r="I88" s="152" t="s">
        <v>492</v>
      </c>
      <c r="J88" s="152" t="s">
        <v>492</v>
      </c>
      <c r="K88" s="152" t="s">
        <v>492</v>
      </c>
      <c r="L88" s="152" t="s">
        <v>492</v>
      </c>
      <c r="M88" s="152" t="s">
        <v>492</v>
      </c>
      <c r="N88" s="152" t="s">
        <v>492</v>
      </c>
      <c r="O88" s="152" t="s">
        <v>492</v>
      </c>
      <c r="P88" s="152" t="s">
        <v>492</v>
      </c>
      <c r="Q88" s="152" t="s">
        <v>492</v>
      </c>
      <c r="R88" s="152" t="s">
        <v>492</v>
      </c>
      <c r="S88" s="152" t="s">
        <v>492</v>
      </c>
      <c r="T88" s="152" t="s">
        <v>492</v>
      </c>
      <c r="U88" s="152" t="s">
        <v>492</v>
      </c>
      <c r="V88" s="152" t="s">
        <v>492</v>
      </c>
      <c r="W88" s="152" t="s">
        <v>492</v>
      </c>
      <c r="X88" s="152" t="s">
        <v>492</v>
      </c>
      <c r="Y88" s="152" t="s">
        <v>492</v>
      </c>
      <c r="Z88" s="152" t="s">
        <v>492</v>
      </c>
      <c r="AA88" s="152" t="s">
        <v>492</v>
      </c>
      <c r="AB88" s="152" t="s">
        <v>492</v>
      </c>
      <c r="AC88" s="152" t="s">
        <v>492</v>
      </c>
      <c r="AD88" s="152" t="s">
        <v>492</v>
      </c>
      <c r="AE88" s="152" t="s">
        <v>492</v>
      </c>
      <c r="AF88" s="152" t="s">
        <v>492</v>
      </c>
      <c r="AG88" s="152" t="s">
        <v>492</v>
      </c>
      <c r="AH88" s="152" t="s">
        <v>492</v>
      </c>
      <c r="AI88" s="152" t="s">
        <v>492</v>
      </c>
      <c r="AJ88" s="152" t="s">
        <v>492</v>
      </c>
      <c r="AK88" s="152" t="s">
        <v>492</v>
      </c>
      <c r="AL88" s="152" t="s">
        <v>492</v>
      </c>
      <c r="AM88" s="152" t="s">
        <v>492</v>
      </c>
      <c r="AN88" s="152" t="s">
        <v>492</v>
      </c>
      <c r="AO88" s="152" t="s">
        <v>492</v>
      </c>
      <c r="AP88" s="152" t="s">
        <v>492</v>
      </c>
      <c r="AQ88" s="152" t="s">
        <v>492</v>
      </c>
      <c r="AR88" s="152" t="s">
        <v>492</v>
      </c>
      <c r="AS88" s="152" t="s">
        <v>492</v>
      </c>
      <c r="AT88" s="152" t="s">
        <v>492</v>
      </c>
      <c r="AU88" s="152" t="s">
        <v>492</v>
      </c>
      <c r="AV88" s="152" t="s">
        <v>492</v>
      </c>
      <c r="AW88" s="152" t="s">
        <v>492</v>
      </c>
      <c r="AX88" s="152" t="s">
        <v>492</v>
      </c>
      <c r="AY88" s="152" t="s">
        <v>492</v>
      </c>
      <c r="AZ88" s="152" t="s">
        <v>492</v>
      </c>
      <c r="BA88" s="152" t="s">
        <v>492</v>
      </c>
      <c r="BB88" s="152" t="s">
        <v>492</v>
      </c>
      <c r="BC88" s="152" t="s">
        <v>492</v>
      </c>
      <c r="BD88" s="152" t="s">
        <v>492</v>
      </c>
      <c r="BE88" s="152" t="s">
        <v>492</v>
      </c>
      <c r="BF88" s="152" t="s">
        <v>492</v>
      </c>
      <c r="BG88" s="152" t="s">
        <v>492</v>
      </c>
      <c r="BH88" s="152" t="s">
        <v>492</v>
      </c>
      <c r="BI88" s="152" t="s">
        <v>492</v>
      </c>
      <c r="BJ88" s="152" t="s">
        <v>492</v>
      </c>
      <c r="BK88" s="152" t="s">
        <v>492</v>
      </c>
    </row>
    <row r="89" spans="1:63" ht="94.5" x14ac:dyDescent="0.25">
      <c r="A89" s="128" t="str">
        <f>В0228_1037000158513_02_0_69_!A90</f>
        <v>1.3.2</v>
      </c>
      <c r="B89" s="144" t="str">
        <f>В0228_1037000158513_02_0_69_!B90</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v>
      </c>
      <c r="C89" s="145" t="str">
        <f>В0228_1037000158513_02_0_69_!C90</f>
        <v>Е_0004000023</v>
      </c>
      <c r="D89" s="152" t="s">
        <v>492</v>
      </c>
      <c r="E89" s="152" t="s">
        <v>492</v>
      </c>
      <c r="F89" s="152" t="s">
        <v>492</v>
      </c>
      <c r="G89" s="152" t="s">
        <v>492</v>
      </c>
      <c r="H89" s="152" t="s">
        <v>492</v>
      </c>
      <c r="I89" s="152" t="s">
        <v>492</v>
      </c>
      <c r="J89" s="152" t="s">
        <v>492</v>
      </c>
      <c r="K89" s="152" t="s">
        <v>492</v>
      </c>
      <c r="L89" s="152" t="s">
        <v>492</v>
      </c>
      <c r="M89" s="152" t="s">
        <v>492</v>
      </c>
      <c r="N89" s="152" t="s">
        <v>492</v>
      </c>
      <c r="O89" s="152" t="s">
        <v>492</v>
      </c>
      <c r="P89" s="152" t="s">
        <v>492</v>
      </c>
      <c r="Q89" s="152" t="s">
        <v>492</v>
      </c>
      <c r="R89" s="152" t="s">
        <v>492</v>
      </c>
      <c r="S89" s="152" t="s">
        <v>492</v>
      </c>
      <c r="T89" s="152" t="s">
        <v>492</v>
      </c>
      <c r="U89" s="152" t="s">
        <v>492</v>
      </c>
      <c r="V89" s="152" t="s">
        <v>492</v>
      </c>
      <c r="W89" s="152" t="s">
        <v>492</v>
      </c>
      <c r="X89" s="152" t="s">
        <v>492</v>
      </c>
      <c r="Y89" s="152" t="s">
        <v>492</v>
      </c>
      <c r="Z89" s="152" t="s">
        <v>492</v>
      </c>
      <c r="AA89" s="152" t="s">
        <v>492</v>
      </c>
      <c r="AB89" s="152" t="s">
        <v>492</v>
      </c>
      <c r="AC89" s="152" t="s">
        <v>492</v>
      </c>
      <c r="AD89" s="152" t="s">
        <v>492</v>
      </c>
      <c r="AE89" s="152" t="s">
        <v>492</v>
      </c>
      <c r="AF89" s="152" t="s">
        <v>492</v>
      </c>
      <c r="AG89" s="152" t="s">
        <v>492</v>
      </c>
      <c r="AH89" s="152" t="s">
        <v>492</v>
      </c>
      <c r="AI89" s="152" t="s">
        <v>492</v>
      </c>
      <c r="AJ89" s="152" t="s">
        <v>492</v>
      </c>
      <c r="AK89" s="152" t="s">
        <v>492</v>
      </c>
      <c r="AL89" s="152" t="s">
        <v>492</v>
      </c>
      <c r="AM89" s="152" t="s">
        <v>492</v>
      </c>
      <c r="AN89" s="152" t="s">
        <v>492</v>
      </c>
      <c r="AO89" s="152" t="s">
        <v>492</v>
      </c>
      <c r="AP89" s="152" t="s">
        <v>492</v>
      </c>
      <c r="AQ89" s="152" t="s">
        <v>492</v>
      </c>
      <c r="AR89" s="152" t="s">
        <v>492</v>
      </c>
      <c r="AS89" s="152" t="s">
        <v>492</v>
      </c>
      <c r="AT89" s="152" t="s">
        <v>492</v>
      </c>
      <c r="AU89" s="152" t="s">
        <v>492</v>
      </c>
      <c r="AV89" s="152" t="s">
        <v>492</v>
      </c>
      <c r="AW89" s="152" t="s">
        <v>492</v>
      </c>
      <c r="AX89" s="152" t="s">
        <v>492</v>
      </c>
      <c r="AY89" s="152" t="s">
        <v>492</v>
      </c>
      <c r="AZ89" s="152" t="s">
        <v>492</v>
      </c>
      <c r="BA89" s="152" t="s">
        <v>492</v>
      </c>
      <c r="BB89" s="152" t="s">
        <v>492</v>
      </c>
      <c r="BC89" s="152" t="s">
        <v>492</v>
      </c>
      <c r="BD89" s="152" t="s">
        <v>492</v>
      </c>
      <c r="BE89" s="152" t="s">
        <v>492</v>
      </c>
      <c r="BF89" s="152" t="s">
        <v>492</v>
      </c>
      <c r="BG89" s="152" t="s">
        <v>492</v>
      </c>
      <c r="BH89" s="152" t="s">
        <v>492</v>
      </c>
      <c r="BI89" s="152" t="s">
        <v>492</v>
      </c>
      <c r="BJ89" s="152" t="s">
        <v>492</v>
      </c>
      <c r="BK89" s="152" t="s">
        <v>492</v>
      </c>
    </row>
    <row r="90" spans="1:63" ht="110.25" x14ac:dyDescent="0.25">
      <c r="A90" s="128" t="str">
        <f>В0228_1037000158513_02_0_69_!A91</f>
        <v>1.3.2</v>
      </c>
      <c r="B90" s="144" t="str">
        <f>В0228_1037000158513_02_0_69_!B91</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v>
      </c>
      <c r="C90" s="145" t="str">
        <f>В0228_1037000158513_02_0_69_!C91</f>
        <v>Е_0004000024</v>
      </c>
      <c r="D90" s="152" t="s">
        <v>492</v>
      </c>
      <c r="E90" s="152" t="s">
        <v>492</v>
      </c>
      <c r="F90" s="152" t="s">
        <v>492</v>
      </c>
      <c r="G90" s="152" t="s">
        <v>492</v>
      </c>
      <c r="H90" s="152" t="s">
        <v>492</v>
      </c>
      <c r="I90" s="152" t="s">
        <v>492</v>
      </c>
      <c r="J90" s="152" t="s">
        <v>492</v>
      </c>
      <c r="K90" s="152" t="s">
        <v>492</v>
      </c>
      <c r="L90" s="152" t="s">
        <v>492</v>
      </c>
      <c r="M90" s="152" t="s">
        <v>492</v>
      </c>
      <c r="N90" s="152" t="s">
        <v>492</v>
      </c>
      <c r="O90" s="152" t="s">
        <v>492</v>
      </c>
      <c r="P90" s="152" t="s">
        <v>492</v>
      </c>
      <c r="Q90" s="152" t="s">
        <v>492</v>
      </c>
      <c r="R90" s="152" t="s">
        <v>492</v>
      </c>
      <c r="S90" s="152" t="s">
        <v>492</v>
      </c>
      <c r="T90" s="152" t="s">
        <v>492</v>
      </c>
      <c r="U90" s="152" t="s">
        <v>492</v>
      </c>
      <c r="V90" s="152" t="s">
        <v>492</v>
      </c>
      <c r="W90" s="152" t="s">
        <v>492</v>
      </c>
      <c r="X90" s="152" t="s">
        <v>492</v>
      </c>
      <c r="Y90" s="152" t="s">
        <v>492</v>
      </c>
      <c r="Z90" s="152" t="s">
        <v>492</v>
      </c>
      <c r="AA90" s="152" t="s">
        <v>492</v>
      </c>
      <c r="AB90" s="152" t="s">
        <v>492</v>
      </c>
      <c r="AC90" s="152" t="s">
        <v>492</v>
      </c>
      <c r="AD90" s="152" t="s">
        <v>492</v>
      </c>
      <c r="AE90" s="152" t="s">
        <v>492</v>
      </c>
      <c r="AF90" s="152" t="s">
        <v>492</v>
      </c>
      <c r="AG90" s="152" t="s">
        <v>492</v>
      </c>
      <c r="AH90" s="152" t="s">
        <v>492</v>
      </c>
      <c r="AI90" s="152" t="s">
        <v>492</v>
      </c>
      <c r="AJ90" s="152" t="s">
        <v>492</v>
      </c>
      <c r="AK90" s="152" t="s">
        <v>492</v>
      </c>
      <c r="AL90" s="152" t="s">
        <v>492</v>
      </c>
      <c r="AM90" s="152" t="s">
        <v>492</v>
      </c>
      <c r="AN90" s="152" t="s">
        <v>492</v>
      </c>
      <c r="AO90" s="152" t="s">
        <v>492</v>
      </c>
      <c r="AP90" s="152" t="s">
        <v>492</v>
      </c>
      <c r="AQ90" s="152" t="s">
        <v>492</v>
      </c>
      <c r="AR90" s="152" t="s">
        <v>492</v>
      </c>
      <c r="AS90" s="152" t="s">
        <v>492</v>
      </c>
      <c r="AT90" s="152" t="s">
        <v>492</v>
      </c>
      <c r="AU90" s="152" t="s">
        <v>492</v>
      </c>
      <c r="AV90" s="152" t="s">
        <v>492</v>
      </c>
      <c r="AW90" s="152" t="s">
        <v>492</v>
      </c>
      <c r="AX90" s="152" t="s">
        <v>492</v>
      </c>
      <c r="AY90" s="152" t="s">
        <v>492</v>
      </c>
      <c r="AZ90" s="152" t="s">
        <v>492</v>
      </c>
      <c r="BA90" s="152" t="s">
        <v>492</v>
      </c>
      <c r="BB90" s="152" t="s">
        <v>492</v>
      </c>
      <c r="BC90" s="152" t="s">
        <v>492</v>
      </c>
      <c r="BD90" s="152" t="s">
        <v>492</v>
      </c>
      <c r="BE90" s="152" t="s">
        <v>492</v>
      </c>
      <c r="BF90" s="152" t="s">
        <v>492</v>
      </c>
      <c r="BG90" s="152" t="s">
        <v>492</v>
      </c>
      <c r="BH90" s="152" t="s">
        <v>492</v>
      </c>
      <c r="BI90" s="152" t="s">
        <v>492</v>
      </c>
      <c r="BJ90" s="152" t="s">
        <v>492</v>
      </c>
      <c r="BK90" s="152" t="s">
        <v>492</v>
      </c>
    </row>
    <row r="91" spans="1:63" ht="94.5" x14ac:dyDescent="0.25">
      <c r="A91" s="128" t="str">
        <f>В0228_1037000158513_02_0_69_!A92</f>
        <v>1.3.2</v>
      </c>
      <c r="B91" s="144" t="str">
        <f>В0228_1037000158513_02_0_69_!B92</f>
        <v>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v>
      </c>
      <c r="C91" s="145" t="str">
        <f>В0228_1037000158513_02_0_69_!C92</f>
        <v>Е_0004000025</v>
      </c>
      <c r="D91" s="152" t="s">
        <v>492</v>
      </c>
      <c r="E91" s="152" t="s">
        <v>492</v>
      </c>
      <c r="F91" s="152" t="s">
        <v>492</v>
      </c>
      <c r="G91" s="152" t="s">
        <v>492</v>
      </c>
      <c r="H91" s="152" t="s">
        <v>492</v>
      </c>
      <c r="I91" s="152" t="s">
        <v>492</v>
      </c>
      <c r="J91" s="152" t="s">
        <v>492</v>
      </c>
      <c r="K91" s="152" t="s">
        <v>492</v>
      </c>
      <c r="L91" s="152" t="s">
        <v>492</v>
      </c>
      <c r="M91" s="152" t="s">
        <v>492</v>
      </c>
      <c r="N91" s="152" t="s">
        <v>492</v>
      </c>
      <c r="O91" s="152" t="s">
        <v>492</v>
      </c>
      <c r="P91" s="152" t="s">
        <v>492</v>
      </c>
      <c r="Q91" s="152" t="s">
        <v>492</v>
      </c>
      <c r="R91" s="152" t="s">
        <v>492</v>
      </c>
      <c r="S91" s="152" t="s">
        <v>492</v>
      </c>
      <c r="T91" s="152" t="s">
        <v>492</v>
      </c>
      <c r="U91" s="152" t="s">
        <v>492</v>
      </c>
      <c r="V91" s="152" t="s">
        <v>492</v>
      </c>
      <c r="W91" s="152" t="s">
        <v>492</v>
      </c>
      <c r="X91" s="152" t="s">
        <v>492</v>
      </c>
      <c r="Y91" s="152" t="s">
        <v>492</v>
      </c>
      <c r="Z91" s="152" t="s">
        <v>492</v>
      </c>
      <c r="AA91" s="152" t="s">
        <v>492</v>
      </c>
      <c r="AB91" s="152" t="s">
        <v>492</v>
      </c>
      <c r="AC91" s="152" t="s">
        <v>492</v>
      </c>
      <c r="AD91" s="152" t="s">
        <v>492</v>
      </c>
      <c r="AE91" s="152" t="s">
        <v>492</v>
      </c>
      <c r="AF91" s="152" t="s">
        <v>492</v>
      </c>
      <c r="AG91" s="152" t="s">
        <v>492</v>
      </c>
      <c r="AH91" s="152" t="s">
        <v>492</v>
      </c>
      <c r="AI91" s="152" t="s">
        <v>492</v>
      </c>
      <c r="AJ91" s="152" t="s">
        <v>492</v>
      </c>
      <c r="AK91" s="152" t="s">
        <v>492</v>
      </c>
      <c r="AL91" s="152" t="s">
        <v>492</v>
      </c>
      <c r="AM91" s="152" t="s">
        <v>492</v>
      </c>
      <c r="AN91" s="152" t="s">
        <v>492</v>
      </c>
      <c r="AO91" s="152" t="s">
        <v>492</v>
      </c>
      <c r="AP91" s="152" t="s">
        <v>492</v>
      </c>
      <c r="AQ91" s="152" t="s">
        <v>492</v>
      </c>
      <c r="AR91" s="152" t="s">
        <v>492</v>
      </c>
      <c r="AS91" s="152" t="s">
        <v>492</v>
      </c>
      <c r="AT91" s="152" t="s">
        <v>492</v>
      </c>
      <c r="AU91" s="152" t="s">
        <v>492</v>
      </c>
      <c r="AV91" s="152" t="s">
        <v>492</v>
      </c>
      <c r="AW91" s="152" t="s">
        <v>492</v>
      </c>
      <c r="AX91" s="152" t="s">
        <v>492</v>
      </c>
      <c r="AY91" s="152" t="s">
        <v>492</v>
      </c>
      <c r="AZ91" s="152" t="s">
        <v>492</v>
      </c>
      <c r="BA91" s="152" t="s">
        <v>492</v>
      </c>
      <c r="BB91" s="152" t="s">
        <v>492</v>
      </c>
      <c r="BC91" s="152" t="s">
        <v>492</v>
      </c>
      <c r="BD91" s="152" t="s">
        <v>492</v>
      </c>
      <c r="BE91" s="152" t="s">
        <v>492</v>
      </c>
      <c r="BF91" s="152" t="s">
        <v>492</v>
      </c>
      <c r="BG91" s="152" t="s">
        <v>492</v>
      </c>
      <c r="BH91" s="152" t="s">
        <v>492</v>
      </c>
      <c r="BI91" s="152" t="s">
        <v>492</v>
      </c>
      <c r="BJ91" s="152" t="s">
        <v>492</v>
      </c>
      <c r="BK91" s="152" t="s">
        <v>492</v>
      </c>
    </row>
    <row r="92" spans="1:63" ht="15.75" x14ac:dyDescent="0.25">
      <c r="A92" s="128" t="str">
        <f>В0228_1037000158513_02_0_69_!A93</f>
        <v>1.3.2</v>
      </c>
      <c r="B92" s="144" t="str">
        <f>В0228_1037000158513_02_0_69_!B93</f>
        <v xml:space="preserve">2КЛЭП-10 кВ от ТП 870 до ТП 684 </v>
      </c>
      <c r="C92" s="145" t="str">
        <f>В0228_1037000158513_02_0_69_!C93</f>
        <v>Е_0004000026</v>
      </c>
      <c r="D92" s="152"/>
      <c r="E92" s="152"/>
      <c r="F92" s="152"/>
      <c r="G92" s="152"/>
      <c r="H92" s="152"/>
      <c r="I92" s="152"/>
      <c r="J92" s="152"/>
      <c r="K92" s="152"/>
      <c r="L92" s="152"/>
      <c r="M92" s="152"/>
      <c r="N92" s="152"/>
      <c r="O92" s="152"/>
      <c r="P92" s="152"/>
      <c r="Q92" s="152"/>
      <c r="R92" s="152"/>
      <c r="S92" s="152"/>
      <c r="T92" s="152"/>
      <c r="U92" s="152"/>
      <c r="V92" s="152"/>
      <c r="W92" s="152"/>
      <c r="X92" s="152"/>
      <c r="Y92" s="152"/>
      <c r="Z92" s="152"/>
      <c r="AA92" s="152"/>
      <c r="AB92" s="152"/>
      <c r="AC92" s="152"/>
      <c r="AD92" s="152"/>
      <c r="AE92" s="152"/>
      <c r="AF92" s="152"/>
      <c r="AG92" s="152"/>
      <c r="AH92" s="152"/>
      <c r="AI92" s="152"/>
      <c r="AJ92" s="152"/>
      <c r="AK92" s="152"/>
      <c r="AL92" s="152"/>
      <c r="AM92" s="152"/>
      <c r="AN92" s="152"/>
      <c r="AO92" s="152"/>
      <c r="AP92" s="152"/>
      <c r="AQ92" s="152"/>
      <c r="AR92" s="152"/>
      <c r="AS92" s="152"/>
      <c r="AT92" s="152"/>
      <c r="AU92" s="152"/>
      <c r="AV92" s="152"/>
      <c r="AW92" s="152"/>
      <c r="AX92" s="152"/>
      <c r="AY92" s="152"/>
      <c r="AZ92" s="152"/>
      <c r="BA92" s="152"/>
      <c r="BB92" s="152"/>
      <c r="BC92" s="152"/>
      <c r="BD92" s="152"/>
      <c r="BE92" s="152"/>
      <c r="BF92" s="152"/>
      <c r="BG92" s="152"/>
      <c r="BH92" s="152"/>
      <c r="BI92" s="152"/>
      <c r="BJ92" s="152"/>
      <c r="BK92" s="152"/>
    </row>
    <row r="93" spans="1:63" ht="94.5" x14ac:dyDescent="0.25">
      <c r="A93" s="128" t="str">
        <f>В0228_1037000158513_02_0_69_!A94</f>
        <v>1.3.2</v>
      </c>
      <c r="B93" s="144" t="str">
        <f>В0228_1037000158513_02_0_69_!B94</f>
        <v>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v>
      </c>
      <c r="C93" s="145" t="str">
        <f>В0228_1037000158513_02_0_69_!C94</f>
        <v>Е_0004000027</v>
      </c>
      <c r="D93" s="152"/>
      <c r="E93" s="152"/>
      <c r="F93" s="152"/>
      <c r="G93" s="152"/>
      <c r="H93" s="152"/>
      <c r="I93" s="152"/>
      <c r="J93" s="152"/>
      <c r="K93" s="152"/>
      <c r="L93" s="152"/>
      <c r="M93" s="152"/>
      <c r="N93" s="152"/>
      <c r="O93" s="152"/>
      <c r="P93" s="152"/>
      <c r="Q93" s="152"/>
      <c r="R93" s="152"/>
      <c r="S93" s="152"/>
      <c r="T93" s="152"/>
      <c r="U93" s="152"/>
      <c r="V93" s="152"/>
      <c r="W93" s="152"/>
      <c r="X93" s="152"/>
      <c r="Y93" s="152"/>
      <c r="Z93" s="152"/>
      <c r="AA93" s="152"/>
      <c r="AB93" s="152"/>
      <c r="AC93" s="152"/>
      <c r="AD93" s="152"/>
      <c r="AE93" s="152"/>
      <c r="AF93" s="152"/>
      <c r="AG93" s="152"/>
      <c r="AH93" s="152"/>
      <c r="AI93" s="152"/>
      <c r="AJ93" s="152"/>
      <c r="AK93" s="152"/>
      <c r="AL93" s="152"/>
      <c r="AM93" s="152"/>
      <c r="AN93" s="152"/>
      <c r="AO93" s="152"/>
      <c r="AP93" s="152"/>
      <c r="AQ93" s="152"/>
      <c r="AR93" s="152"/>
      <c r="AS93" s="152"/>
      <c r="AT93" s="152"/>
      <c r="AU93" s="152"/>
      <c r="AV93" s="152"/>
      <c r="AW93" s="152"/>
      <c r="AX93" s="152"/>
      <c r="AY93" s="152"/>
      <c r="AZ93" s="152"/>
      <c r="BA93" s="152"/>
      <c r="BB93" s="152"/>
      <c r="BC93" s="152"/>
      <c r="BD93" s="152"/>
      <c r="BE93" s="152"/>
      <c r="BF93" s="152"/>
      <c r="BG93" s="152"/>
      <c r="BH93" s="152"/>
      <c r="BI93" s="152"/>
      <c r="BJ93" s="152"/>
      <c r="BK93" s="152"/>
    </row>
    <row r="94" spans="1:63" ht="47.25" hidden="1" x14ac:dyDescent="0.25">
      <c r="A94" s="128" t="str">
        <f>В0228_1037000158513_02_0_69_!A95</f>
        <v>1.4</v>
      </c>
      <c r="B94" s="144" t="str">
        <f>В0228_1037000158513_02_0_69_!B95</f>
        <v>Прочее новое строительство объектов электросетевого хозяйства, всего, в том числе:</v>
      </c>
      <c r="C94" s="145" t="str">
        <f>В0228_1037000158513_02_0_69_!C95</f>
        <v>Г</v>
      </c>
      <c r="D94" s="152">
        <f t="shared" ref="D94:BK94" si="23">SUM(D95:D100)</f>
        <v>0</v>
      </c>
      <c r="E94" s="152">
        <f t="shared" si="23"/>
        <v>0</v>
      </c>
      <c r="F94" s="152">
        <f t="shared" si="23"/>
        <v>0</v>
      </c>
      <c r="G94" s="152">
        <f t="shared" si="23"/>
        <v>0</v>
      </c>
      <c r="H94" s="152">
        <f t="shared" si="23"/>
        <v>0</v>
      </c>
      <c r="I94" s="152">
        <f t="shared" si="23"/>
        <v>0</v>
      </c>
      <c r="J94" s="152">
        <f t="shared" si="23"/>
        <v>0</v>
      </c>
      <c r="K94" s="152">
        <f t="shared" si="23"/>
        <v>0</v>
      </c>
      <c r="L94" s="152">
        <f t="shared" si="23"/>
        <v>0</v>
      </c>
      <c r="M94" s="152">
        <f t="shared" si="23"/>
        <v>0</v>
      </c>
      <c r="N94" s="152">
        <f t="shared" si="23"/>
        <v>0</v>
      </c>
      <c r="O94" s="152">
        <f t="shared" si="23"/>
        <v>0</v>
      </c>
      <c r="P94" s="152">
        <f t="shared" si="23"/>
        <v>0</v>
      </c>
      <c r="Q94" s="152">
        <f t="shared" si="23"/>
        <v>0</v>
      </c>
      <c r="R94" s="152">
        <f t="shared" si="23"/>
        <v>0</v>
      </c>
      <c r="S94" s="152">
        <f t="shared" si="23"/>
        <v>0</v>
      </c>
      <c r="T94" s="152">
        <f t="shared" si="23"/>
        <v>0</v>
      </c>
      <c r="U94" s="152">
        <f t="shared" si="23"/>
        <v>0</v>
      </c>
      <c r="V94" s="152">
        <f t="shared" si="23"/>
        <v>0</v>
      </c>
      <c r="W94" s="152">
        <f t="shared" si="23"/>
        <v>0</v>
      </c>
      <c r="X94" s="152">
        <f t="shared" si="23"/>
        <v>0</v>
      </c>
      <c r="Y94" s="152">
        <f t="shared" si="23"/>
        <v>0</v>
      </c>
      <c r="Z94" s="152">
        <f t="shared" si="23"/>
        <v>0</v>
      </c>
      <c r="AA94" s="152">
        <f t="shared" si="23"/>
        <v>0</v>
      </c>
      <c r="AB94" s="152">
        <f t="shared" si="23"/>
        <v>0</v>
      </c>
      <c r="AC94" s="152">
        <f t="shared" si="23"/>
        <v>0</v>
      </c>
      <c r="AD94" s="152">
        <f t="shared" si="23"/>
        <v>0</v>
      </c>
      <c r="AE94" s="152">
        <f t="shared" si="23"/>
        <v>0</v>
      </c>
      <c r="AF94" s="152">
        <f t="shared" si="23"/>
        <v>0</v>
      </c>
      <c r="AG94" s="152">
        <f t="shared" si="23"/>
        <v>0</v>
      </c>
      <c r="AH94" s="152">
        <f t="shared" si="23"/>
        <v>0</v>
      </c>
      <c r="AI94" s="152">
        <f t="shared" si="23"/>
        <v>0</v>
      </c>
      <c r="AJ94" s="152">
        <f t="shared" si="23"/>
        <v>0</v>
      </c>
      <c r="AK94" s="152">
        <f t="shared" si="23"/>
        <v>0</v>
      </c>
      <c r="AL94" s="152">
        <f t="shared" si="23"/>
        <v>0</v>
      </c>
      <c r="AM94" s="152">
        <f t="shared" si="23"/>
        <v>0</v>
      </c>
      <c r="AN94" s="152">
        <f t="shared" si="23"/>
        <v>0</v>
      </c>
      <c r="AO94" s="152">
        <f t="shared" si="23"/>
        <v>0</v>
      </c>
      <c r="AP94" s="152">
        <f t="shared" si="23"/>
        <v>0</v>
      </c>
      <c r="AQ94" s="152">
        <f t="shared" si="23"/>
        <v>0</v>
      </c>
      <c r="AR94" s="152">
        <f t="shared" si="23"/>
        <v>0</v>
      </c>
      <c r="AS94" s="152">
        <f t="shared" si="23"/>
        <v>0</v>
      </c>
      <c r="AT94" s="152">
        <f t="shared" si="23"/>
        <v>0</v>
      </c>
      <c r="AU94" s="152">
        <f t="shared" si="23"/>
        <v>0</v>
      </c>
      <c r="AV94" s="152">
        <f t="shared" si="23"/>
        <v>0</v>
      </c>
      <c r="AW94" s="152">
        <f t="shared" si="23"/>
        <v>0</v>
      </c>
      <c r="AX94" s="152">
        <f t="shared" si="23"/>
        <v>0</v>
      </c>
      <c r="AY94" s="152">
        <f t="shared" si="23"/>
        <v>0</v>
      </c>
      <c r="AZ94" s="152">
        <f t="shared" si="23"/>
        <v>0</v>
      </c>
      <c r="BA94" s="152">
        <f t="shared" si="23"/>
        <v>0</v>
      </c>
      <c r="BB94" s="152">
        <f t="shared" si="23"/>
        <v>0</v>
      </c>
      <c r="BC94" s="152">
        <f t="shared" si="23"/>
        <v>0</v>
      </c>
      <c r="BD94" s="152">
        <f t="shared" si="23"/>
        <v>0</v>
      </c>
      <c r="BE94" s="152">
        <f t="shared" si="23"/>
        <v>0</v>
      </c>
      <c r="BF94" s="152">
        <f t="shared" si="23"/>
        <v>0</v>
      </c>
      <c r="BG94" s="152">
        <f t="shared" si="23"/>
        <v>0</v>
      </c>
      <c r="BH94" s="152">
        <f t="shared" si="23"/>
        <v>0</v>
      </c>
      <c r="BI94" s="152">
        <f t="shared" si="23"/>
        <v>0</v>
      </c>
      <c r="BJ94" s="152">
        <f t="shared" si="23"/>
        <v>0</v>
      </c>
      <c r="BK94" s="152">
        <f t="shared" si="23"/>
        <v>0</v>
      </c>
    </row>
    <row r="95" spans="1:63" ht="126" x14ac:dyDescent="0.25">
      <c r="A95" s="128" t="str">
        <f>В0228_1037000158513_02_0_69_!A96</f>
        <v>1.4</v>
      </c>
      <c r="B95" s="144" t="str">
        <f>В0228_1037000158513_02_0_69_!B96</f>
        <v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v>
      </c>
      <c r="C95" s="145" t="str">
        <f>В0228_1037000158513_02_0_69_!C96</f>
        <v>Е_1234000028</v>
      </c>
      <c r="D95" s="152" t="s">
        <v>492</v>
      </c>
      <c r="E95" s="152" t="s">
        <v>492</v>
      </c>
      <c r="F95" s="152" t="s">
        <v>492</v>
      </c>
      <c r="G95" s="152" t="s">
        <v>492</v>
      </c>
      <c r="H95" s="152" t="s">
        <v>492</v>
      </c>
      <c r="I95" s="152" t="s">
        <v>492</v>
      </c>
      <c r="J95" s="152" t="s">
        <v>492</v>
      </c>
      <c r="K95" s="152" t="s">
        <v>492</v>
      </c>
      <c r="L95" s="152" t="s">
        <v>492</v>
      </c>
      <c r="M95" s="152" t="s">
        <v>492</v>
      </c>
      <c r="N95" s="152" t="s">
        <v>492</v>
      </c>
      <c r="O95" s="152" t="s">
        <v>492</v>
      </c>
      <c r="P95" s="152" t="s">
        <v>492</v>
      </c>
      <c r="Q95" s="152" t="s">
        <v>492</v>
      </c>
      <c r="R95" s="152" t="s">
        <v>492</v>
      </c>
      <c r="S95" s="152" t="s">
        <v>492</v>
      </c>
      <c r="T95" s="152" t="s">
        <v>492</v>
      </c>
      <c r="U95" s="152" t="s">
        <v>492</v>
      </c>
      <c r="V95" s="152" t="s">
        <v>492</v>
      </c>
      <c r="W95" s="152" t="s">
        <v>492</v>
      </c>
      <c r="X95" s="152" t="s">
        <v>492</v>
      </c>
      <c r="Y95" s="152" t="s">
        <v>492</v>
      </c>
      <c r="Z95" s="152" t="s">
        <v>492</v>
      </c>
      <c r="AA95" s="152" t="s">
        <v>492</v>
      </c>
      <c r="AB95" s="152" t="s">
        <v>492</v>
      </c>
      <c r="AC95" s="152" t="s">
        <v>492</v>
      </c>
      <c r="AD95" s="152" t="s">
        <v>492</v>
      </c>
      <c r="AE95" s="152" t="s">
        <v>492</v>
      </c>
      <c r="AF95" s="152" t="s">
        <v>492</v>
      </c>
      <c r="AG95" s="152" t="s">
        <v>492</v>
      </c>
      <c r="AH95" s="152" t="s">
        <v>492</v>
      </c>
      <c r="AI95" s="152" t="s">
        <v>492</v>
      </c>
      <c r="AJ95" s="152" t="s">
        <v>492</v>
      </c>
      <c r="AK95" s="152" t="s">
        <v>492</v>
      </c>
      <c r="AL95" s="152" t="s">
        <v>492</v>
      </c>
      <c r="AM95" s="152" t="s">
        <v>492</v>
      </c>
      <c r="AN95" s="152" t="s">
        <v>492</v>
      </c>
      <c r="AO95" s="152" t="s">
        <v>492</v>
      </c>
      <c r="AP95" s="152" t="s">
        <v>492</v>
      </c>
      <c r="AQ95" s="152" t="s">
        <v>492</v>
      </c>
      <c r="AR95" s="152" t="s">
        <v>492</v>
      </c>
      <c r="AS95" s="152" t="s">
        <v>492</v>
      </c>
      <c r="AT95" s="152" t="s">
        <v>492</v>
      </c>
      <c r="AU95" s="152" t="s">
        <v>492</v>
      </c>
      <c r="AV95" s="152" t="s">
        <v>492</v>
      </c>
      <c r="AW95" s="152" t="s">
        <v>492</v>
      </c>
      <c r="AX95" s="152" t="s">
        <v>492</v>
      </c>
      <c r="AY95" s="152" t="s">
        <v>492</v>
      </c>
      <c r="AZ95" s="152" t="s">
        <v>492</v>
      </c>
      <c r="BA95" s="152" t="s">
        <v>492</v>
      </c>
      <c r="BB95" s="152" t="s">
        <v>492</v>
      </c>
      <c r="BC95" s="152" t="s">
        <v>492</v>
      </c>
      <c r="BD95" s="152" t="s">
        <v>492</v>
      </c>
      <c r="BE95" s="152" t="s">
        <v>492</v>
      </c>
      <c r="BF95" s="152" t="s">
        <v>492</v>
      </c>
      <c r="BG95" s="152" t="s">
        <v>492</v>
      </c>
      <c r="BH95" s="152" t="s">
        <v>492</v>
      </c>
      <c r="BI95" s="152" t="s">
        <v>492</v>
      </c>
      <c r="BJ95" s="152" t="s">
        <v>492</v>
      </c>
      <c r="BK95" s="152" t="s">
        <v>492</v>
      </c>
    </row>
    <row r="96" spans="1:63" ht="157.5" x14ac:dyDescent="0.25">
      <c r="A96" s="128" t="str">
        <f>В0228_1037000158513_02_0_69_!A97</f>
        <v>1.4</v>
      </c>
      <c r="B96" s="144" t="str">
        <f>В0228_1037000158513_02_0_69_!B97</f>
        <v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v>
      </c>
      <c r="C96" s="145" t="str">
        <f>В0228_1037000158513_02_0_69_!C97</f>
        <v>Е_1004000029</v>
      </c>
      <c r="D96" s="152" t="s">
        <v>492</v>
      </c>
      <c r="E96" s="152" t="s">
        <v>492</v>
      </c>
      <c r="F96" s="152" t="s">
        <v>492</v>
      </c>
      <c r="G96" s="152" t="s">
        <v>492</v>
      </c>
      <c r="H96" s="152" t="s">
        <v>492</v>
      </c>
      <c r="I96" s="152" t="s">
        <v>492</v>
      </c>
      <c r="J96" s="152" t="s">
        <v>492</v>
      </c>
      <c r="K96" s="152" t="s">
        <v>492</v>
      </c>
      <c r="L96" s="152" t="s">
        <v>492</v>
      </c>
      <c r="M96" s="152" t="s">
        <v>492</v>
      </c>
      <c r="N96" s="152" t="s">
        <v>492</v>
      </c>
      <c r="O96" s="152" t="s">
        <v>492</v>
      </c>
      <c r="P96" s="152" t="s">
        <v>492</v>
      </c>
      <c r="Q96" s="152" t="s">
        <v>492</v>
      </c>
      <c r="R96" s="152" t="s">
        <v>492</v>
      </c>
      <c r="S96" s="152" t="s">
        <v>492</v>
      </c>
      <c r="T96" s="152" t="s">
        <v>492</v>
      </c>
      <c r="U96" s="152" t="s">
        <v>492</v>
      </c>
      <c r="V96" s="152" t="s">
        <v>492</v>
      </c>
      <c r="W96" s="152" t="s">
        <v>492</v>
      </c>
      <c r="X96" s="152" t="s">
        <v>492</v>
      </c>
      <c r="Y96" s="152" t="s">
        <v>492</v>
      </c>
      <c r="Z96" s="152" t="s">
        <v>492</v>
      </c>
      <c r="AA96" s="152" t="s">
        <v>492</v>
      </c>
      <c r="AB96" s="152" t="s">
        <v>492</v>
      </c>
      <c r="AC96" s="152" t="s">
        <v>492</v>
      </c>
      <c r="AD96" s="152" t="s">
        <v>492</v>
      </c>
      <c r="AE96" s="152" t="s">
        <v>492</v>
      </c>
      <c r="AF96" s="152" t="s">
        <v>492</v>
      </c>
      <c r="AG96" s="152" t="s">
        <v>492</v>
      </c>
      <c r="AH96" s="152" t="s">
        <v>492</v>
      </c>
      <c r="AI96" s="152" t="s">
        <v>492</v>
      </c>
      <c r="AJ96" s="152" t="s">
        <v>492</v>
      </c>
      <c r="AK96" s="152" t="s">
        <v>492</v>
      </c>
      <c r="AL96" s="152" t="s">
        <v>492</v>
      </c>
      <c r="AM96" s="152" t="s">
        <v>492</v>
      </c>
      <c r="AN96" s="152" t="s">
        <v>492</v>
      </c>
      <c r="AO96" s="152" t="s">
        <v>492</v>
      </c>
      <c r="AP96" s="152" t="s">
        <v>492</v>
      </c>
      <c r="AQ96" s="152" t="s">
        <v>492</v>
      </c>
      <c r="AR96" s="152" t="s">
        <v>492</v>
      </c>
      <c r="AS96" s="152" t="s">
        <v>492</v>
      </c>
      <c r="AT96" s="152" t="s">
        <v>492</v>
      </c>
      <c r="AU96" s="152" t="s">
        <v>492</v>
      </c>
      <c r="AV96" s="152" t="s">
        <v>492</v>
      </c>
      <c r="AW96" s="152" t="s">
        <v>492</v>
      </c>
      <c r="AX96" s="152" t="s">
        <v>492</v>
      </c>
      <c r="AY96" s="152" t="s">
        <v>492</v>
      </c>
      <c r="AZ96" s="152" t="s">
        <v>492</v>
      </c>
      <c r="BA96" s="152" t="s">
        <v>492</v>
      </c>
      <c r="BB96" s="152" t="s">
        <v>492</v>
      </c>
      <c r="BC96" s="152" t="s">
        <v>492</v>
      </c>
      <c r="BD96" s="152" t="s">
        <v>492</v>
      </c>
      <c r="BE96" s="152" t="s">
        <v>492</v>
      </c>
      <c r="BF96" s="152" t="s">
        <v>492</v>
      </c>
      <c r="BG96" s="152" t="s">
        <v>492</v>
      </c>
      <c r="BH96" s="152" t="s">
        <v>492</v>
      </c>
      <c r="BI96" s="152" t="s">
        <v>492</v>
      </c>
      <c r="BJ96" s="152" t="s">
        <v>492</v>
      </c>
      <c r="BK96" s="152" t="s">
        <v>492</v>
      </c>
    </row>
    <row r="97" spans="1:63" ht="141.75" x14ac:dyDescent="0.25">
      <c r="A97" s="128" t="str">
        <f>В0228_1037000158513_02_0_69_!A98</f>
        <v>1.4</v>
      </c>
      <c r="B97" s="144" t="str">
        <f>В0228_1037000158513_02_0_69_!B98</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v>
      </c>
      <c r="C97" s="145" t="str">
        <f>В0228_1037000158513_02_0_69_!C98</f>
        <v>Е_1004000030</v>
      </c>
      <c r="D97" s="152"/>
      <c r="E97" s="152"/>
      <c r="F97" s="152"/>
      <c r="G97" s="152"/>
      <c r="H97" s="152"/>
      <c r="I97" s="152"/>
      <c r="J97" s="152"/>
      <c r="K97" s="152"/>
      <c r="L97" s="152"/>
      <c r="M97" s="152"/>
      <c r="N97" s="152"/>
      <c r="O97" s="152"/>
      <c r="P97" s="152"/>
      <c r="Q97" s="152"/>
      <c r="R97" s="152"/>
      <c r="S97" s="152"/>
      <c r="T97" s="152"/>
      <c r="U97" s="152"/>
      <c r="V97" s="152"/>
      <c r="W97" s="152"/>
      <c r="X97" s="152"/>
      <c r="Y97" s="152"/>
      <c r="Z97" s="152"/>
      <c r="AA97" s="152"/>
      <c r="AB97" s="152"/>
      <c r="AC97" s="152"/>
      <c r="AD97" s="152"/>
      <c r="AE97" s="152"/>
      <c r="AF97" s="152"/>
      <c r="AG97" s="152"/>
      <c r="AH97" s="152"/>
      <c r="AI97" s="152"/>
      <c r="AJ97" s="152"/>
      <c r="AK97" s="152"/>
      <c r="AL97" s="152"/>
      <c r="AM97" s="152"/>
      <c r="AN97" s="152"/>
      <c r="AO97" s="152"/>
      <c r="AP97" s="152"/>
      <c r="AQ97" s="152"/>
      <c r="AR97" s="152"/>
      <c r="AS97" s="152"/>
      <c r="AT97" s="152"/>
      <c r="AU97" s="152"/>
      <c r="AV97" s="152"/>
      <c r="AW97" s="152"/>
      <c r="AX97" s="152"/>
      <c r="AY97" s="152"/>
      <c r="AZ97" s="152"/>
      <c r="BA97" s="152"/>
      <c r="BB97" s="152"/>
      <c r="BC97" s="152"/>
      <c r="BD97" s="152"/>
      <c r="BE97" s="152"/>
      <c r="BF97" s="152"/>
      <c r="BG97" s="152"/>
      <c r="BH97" s="152"/>
      <c r="BI97" s="152"/>
      <c r="BJ97" s="152"/>
      <c r="BK97" s="152"/>
    </row>
    <row r="98" spans="1:63" ht="126" x14ac:dyDescent="0.25">
      <c r="A98" s="128" t="str">
        <f>В0228_1037000158513_02_0_69_!A99</f>
        <v>1.4</v>
      </c>
      <c r="B98" s="144" t="str">
        <f>В0228_1037000158513_02_0_69_!B99</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v>
      </c>
      <c r="C98" s="145" t="str">
        <f>В0228_1037000158513_02_0_69_!C99</f>
        <v>Е_1004000031</v>
      </c>
      <c r="D98" s="152" t="s">
        <v>492</v>
      </c>
      <c r="E98" s="152" t="s">
        <v>492</v>
      </c>
      <c r="F98" s="152" t="s">
        <v>492</v>
      </c>
      <c r="G98" s="152" t="s">
        <v>492</v>
      </c>
      <c r="H98" s="152" t="s">
        <v>492</v>
      </c>
      <c r="I98" s="152" t="s">
        <v>492</v>
      </c>
      <c r="J98" s="152" t="s">
        <v>492</v>
      </c>
      <c r="K98" s="152" t="s">
        <v>492</v>
      </c>
      <c r="L98" s="152" t="s">
        <v>492</v>
      </c>
      <c r="M98" s="152" t="s">
        <v>492</v>
      </c>
      <c r="N98" s="152" t="s">
        <v>492</v>
      </c>
      <c r="O98" s="152" t="s">
        <v>492</v>
      </c>
      <c r="P98" s="152" t="s">
        <v>492</v>
      </c>
      <c r="Q98" s="152" t="s">
        <v>492</v>
      </c>
      <c r="R98" s="152" t="s">
        <v>492</v>
      </c>
      <c r="S98" s="152" t="s">
        <v>492</v>
      </c>
      <c r="T98" s="152" t="s">
        <v>492</v>
      </c>
      <c r="U98" s="152" t="s">
        <v>492</v>
      </c>
      <c r="V98" s="152" t="s">
        <v>492</v>
      </c>
      <c r="W98" s="152" t="s">
        <v>492</v>
      </c>
      <c r="X98" s="152" t="s">
        <v>492</v>
      </c>
      <c r="Y98" s="152" t="s">
        <v>492</v>
      </c>
      <c r="Z98" s="152" t="s">
        <v>492</v>
      </c>
      <c r="AA98" s="152" t="s">
        <v>492</v>
      </c>
      <c r="AB98" s="152" t="s">
        <v>492</v>
      </c>
      <c r="AC98" s="152" t="s">
        <v>492</v>
      </c>
      <c r="AD98" s="152" t="s">
        <v>492</v>
      </c>
      <c r="AE98" s="152" t="s">
        <v>492</v>
      </c>
      <c r="AF98" s="152" t="s">
        <v>492</v>
      </c>
      <c r="AG98" s="152" t="s">
        <v>492</v>
      </c>
      <c r="AH98" s="152" t="s">
        <v>492</v>
      </c>
      <c r="AI98" s="152" t="s">
        <v>492</v>
      </c>
      <c r="AJ98" s="152" t="s">
        <v>492</v>
      </c>
      <c r="AK98" s="152" t="s">
        <v>492</v>
      </c>
      <c r="AL98" s="152" t="s">
        <v>492</v>
      </c>
      <c r="AM98" s="152" t="s">
        <v>492</v>
      </c>
      <c r="AN98" s="152" t="s">
        <v>492</v>
      </c>
      <c r="AO98" s="152" t="s">
        <v>492</v>
      </c>
      <c r="AP98" s="152" t="s">
        <v>492</v>
      </c>
      <c r="AQ98" s="152" t="s">
        <v>492</v>
      </c>
      <c r="AR98" s="152" t="s">
        <v>492</v>
      </c>
      <c r="AS98" s="152" t="s">
        <v>492</v>
      </c>
      <c r="AT98" s="152" t="s">
        <v>492</v>
      </c>
      <c r="AU98" s="152" t="s">
        <v>492</v>
      </c>
      <c r="AV98" s="152" t="s">
        <v>492</v>
      </c>
      <c r="AW98" s="152" t="s">
        <v>492</v>
      </c>
      <c r="AX98" s="152" t="s">
        <v>492</v>
      </c>
      <c r="AY98" s="152" t="s">
        <v>492</v>
      </c>
      <c r="AZ98" s="152" t="s">
        <v>492</v>
      </c>
      <c r="BA98" s="152" t="s">
        <v>492</v>
      </c>
      <c r="BB98" s="152" t="s">
        <v>492</v>
      </c>
      <c r="BC98" s="152" t="s">
        <v>492</v>
      </c>
      <c r="BD98" s="152" t="s">
        <v>492</v>
      </c>
      <c r="BE98" s="152" t="s">
        <v>492</v>
      </c>
      <c r="BF98" s="152" t="s">
        <v>492</v>
      </c>
      <c r="BG98" s="152" t="s">
        <v>492</v>
      </c>
      <c r="BH98" s="152" t="s">
        <v>492</v>
      </c>
      <c r="BI98" s="152" t="s">
        <v>492</v>
      </c>
      <c r="BJ98" s="152" t="s">
        <v>492</v>
      </c>
      <c r="BK98" s="152" t="s">
        <v>492</v>
      </c>
    </row>
    <row r="99" spans="1:63" ht="141.75" x14ac:dyDescent="0.25">
      <c r="A99" s="128" t="str">
        <f>В0228_1037000158513_02_0_69_!A100</f>
        <v>1.4</v>
      </c>
      <c r="B99" s="144" t="str">
        <f>В0228_1037000158513_02_0_69_!B100</f>
        <v>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v>
      </c>
      <c r="C99" s="145" t="str">
        <f>В0228_1037000158513_02_0_69_!C100</f>
        <v>Е_1004500032</v>
      </c>
      <c r="D99" s="152"/>
      <c r="E99" s="152"/>
      <c r="F99" s="152"/>
      <c r="G99" s="152"/>
      <c r="H99" s="152"/>
      <c r="I99" s="152"/>
      <c r="J99" s="152"/>
      <c r="K99" s="152"/>
      <c r="L99" s="152"/>
      <c r="M99" s="152"/>
      <c r="N99" s="152"/>
      <c r="O99" s="152"/>
      <c r="P99" s="152"/>
      <c r="Q99" s="152"/>
      <c r="R99" s="152"/>
      <c r="S99" s="152"/>
      <c r="T99" s="152"/>
      <c r="U99" s="152"/>
      <c r="V99" s="152"/>
      <c r="W99" s="152"/>
      <c r="X99" s="152"/>
      <c r="Y99" s="152"/>
      <c r="Z99" s="152"/>
      <c r="AA99" s="152"/>
      <c r="AB99" s="152"/>
      <c r="AC99" s="152"/>
      <c r="AD99" s="152"/>
      <c r="AE99" s="152"/>
      <c r="AF99" s="152"/>
      <c r="AG99" s="152"/>
      <c r="AH99" s="152"/>
      <c r="AI99" s="152"/>
      <c r="AJ99" s="152"/>
      <c r="AK99" s="152"/>
      <c r="AL99" s="152"/>
      <c r="AM99" s="152"/>
      <c r="AN99" s="152"/>
      <c r="AO99" s="152"/>
      <c r="AP99" s="152"/>
      <c r="AQ99" s="152"/>
      <c r="AR99" s="152"/>
      <c r="AS99" s="152"/>
      <c r="AT99" s="152"/>
      <c r="AU99" s="152"/>
      <c r="AV99" s="152"/>
      <c r="AW99" s="152"/>
      <c r="AX99" s="152"/>
      <c r="AY99" s="152"/>
      <c r="AZ99" s="152"/>
      <c r="BA99" s="152"/>
      <c r="BB99" s="152"/>
      <c r="BC99" s="152"/>
      <c r="BD99" s="152"/>
      <c r="BE99" s="152"/>
      <c r="BF99" s="152"/>
      <c r="BG99" s="152"/>
      <c r="BH99" s="152"/>
      <c r="BI99" s="152"/>
      <c r="BJ99" s="152"/>
      <c r="BK99" s="152"/>
    </row>
    <row r="100" spans="1:63" ht="78.75" x14ac:dyDescent="0.25">
      <c r="A100" s="128" t="str">
        <f>В0228_1037000158513_02_0_69_!A101</f>
        <v>1.4</v>
      </c>
      <c r="B100" s="144" t="str">
        <f>В0228_1037000158513_02_0_69_!B101</f>
        <v>КВЛЭП-0,4 кВ для улучшения качества и надежности электроснабжения и технологического присоединения потребителей  г. Томска</v>
      </c>
      <c r="C100" s="145" t="str">
        <f>В0228_1037000158513_02_0_69_!C101</f>
        <v>Е_0004500033</v>
      </c>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c r="AA100" s="152"/>
      <c r="AB100" s="152"/>
      <c r="AC100" s="152"/>
      <c r="AD100" s="152"/>
      <c r="AE100" s="152"/>
      <c r="AF100" s="152"/>
      <c r="AG100" s="152"/>
      <c r="AH100" s="152"/>
      <c r="AI100" s="152"/>
      <c r="AJ100" s="152"/>
      <c r="AK100" s="152"/>
      <c r="AL100" s="152"/>
      <c r="AM100" s="152"/>
      <c r="AN100" s="152"/>
      <c r="AO100" s="152"/>
      <c r="AP100" s="152"/>
      <c r="AQ100" s="152"/>
      <c r="AR100" s="152"/>
      <c r="AS100" s="152"/>
      <c r="AT100" s="152"/>
      <c r="AU100" s="152"/>
      <c r="AV100" s="152"/>
      <c r="AW100" s="152"/>
      <c r="AX100" s="152"/>
      <c r="AY100" s="152"/>
      <c r="AZ100" s="152"/>
      <c r="BA100" s="152"/>
      <c r="BB100" s="152"/>
      <c r="BC100" s="152"/>
      <c r="BD100" s="152"/>
      <c r="BE100" s="152"/>
      <c r="BF100" s="152"/>
      <c r="BG100" s="152"/>
      <c r="BH100" s="152"/>
      <c r="BI100" s="152"/>
      <c r="BJ100" s="152"/>
      <c r="BK100" s="152"/>
    </row>
    <row r="101" spans="1:63" ht="47.25" hidden="1" x14ac:dyDescent="0.25">
      <c r="A101" s="128" t="str">
        <f>В0228_1037000158513_02_0_69_!A102</f>
        <v>1.5</v>
      </c>
      <c r="B101" s="144" t="str">
        <f>В0228_1037000158513_02_0_69_!B102</f>
        <v>Покупка земельных участков для целей реализации инвестиционных проектов, всего, в том числе:</v>
      </c>
      <c r="C101" s="145" t="str">
        <f>В0228_1037000158513_02_0_69_!C102</f>
        <v>Г</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hidden="1" x14ac:dyDescent="0.25">
      <c r="A102" s="128" t="str">
        <f>В0228_1037000158513_02_0_69_!A103</f>
        <v>1.6</v>
      </c>
      <c r="B102" s="144" t="str">
        <f>В0228_1037000158513_02_0_69_!B103</f>
        <v>Прочие инвестиционные проекты, всего, в том числе:</v>
      </c>
      <c r="C102" s="145" t="str">
        <f>В0228_1037000158513_02_0_69_!C103</f>
        <v>Г</v>
      </c>
      <c r="D102" s="152">
        <f t="shared" ref="D102:BK102" si="24">SUM(D103:D129)</f>
        <v>0</v>
      </c>
      <c r="E102" s="152">
        <f t="shared" si="24"/>
        <v>0</v>
      </c>
      <c r="F102" s="152">
        <f t="shared" si="24"/>
        <v>0</v>
      </c>
      <c r="G102" s="152">
        <f t="shared" si="24"/>
        <v>0</v>
      </c>
      <c r="H102" s="152">
        <f t="shared" si="24"/>
        <v>0</v>
      </c>
      <c r="I102" s="152">
        <f t="shared" si="24"/>
        <v>0</v>
      </c>
      <c r="J102" s="152">
        <f t="shared" si="24"/>
        <v>0</v>
      </c>
      <c r="K102" s="152">
        <f t="shared" si="24"/>
        <v>0</v>
      </c>
      <c r="L102" s="152">
        <f t="shared" si="24"/>
        <v>0</v>
      </c>
      <c r="M102" s="152">
        <f t="shared" si="24"/>
        <v>0</v>
      </c>
      <c r="N102" s="152">
        <f t="shared" si="24"/>
        <v>0</v>
      </c>
      <c r="O102" s="152">
        <f t="shared" si="24"/>
        <v>0</v>
      </c>
      <c r="P102" s="152">
        <f t="shared" si="24"/>
        <v>0</v>
      </c>
      <c r="Q102" s="152">
        <f t="shared" si="24"/>
        <v>0</v>
      </c>
      <c r="R102" s="152">
        <f t="shared" si="24"/>
        <v>0</v>
      </c>
      <c r="S102" s="152">
        <f t="shared" si="24"/>
        <v>0</v>
      </c>
      <c r="T102" s="152">
        <f t="shared" si="24"/>
        <v>0</v>
      </c>
      <c r="U102" s="152">
        <f t="shared" si="24"/>
        <v>0</v>
      </c>
      <c r="V102" s="152">
        <f t="shared" si="24"/>
        <v>0</v>
      </c>
      <c r="W102" s="152">
        <f t="shared" si="24"/>
        <v>0</v>
      </c>
      <c r="X102" s="152">
        <f t="shared" si="24"/>
        <v>0</v>
      </c>
      <c r="Y102" s="152">
        <f t="shared" si="24"/>
        <v>0</v>
      </c>
      <c r="Z102" s="152">
        <f t="shared" si="24"/>
        <v>0</v>
      </c>
      <c r="AA102" s="152">
        <f t="shared" si="24"/>
        <v>0</v>
      </c>
      <c r="AB102" s="152">
        <f t="shared" si="24"/>
        <v>0</v>
      </c>
      <c r="AC102" s="152">
        <f t="shared" si="24"/>
        <v>0</v>
      </c>
      <c r="AD102" s="152">
        <f t="shared" si="24"/>
        <v>0</v>
      </c>
      <c r="AE102" s="152">
        <f t="shared" si="24"/>
        <v>0</v>
      </c>
      <c r="AF102" s="152">
        <f t="shared" si="24"/>
        <v>0</v>
      </c>
      <c r="AG102" s="152">
        <f t="shared" si="24"/>
        <v>0</v>
      </c>
      <c r="AH102" s="152">
        <f t="shared" si="24"/>
        <v>0</v>
      </c>
      <c r="AI102" s="152">
        <f t="shared" si="24"/>
        <v>0</v>
      </c>
      <c r="AJ102" s="152">
        <f t="shared" si="24"/>
        <v>0</v>
      </c>
      <c r="AK102" s="152">
        <f t="shared" si="24"/>
        <v>0</v>
      </c>
      <c r="AL102" s="152">
        <f t="shared" si="24"/>
        <v>0</v>
      </c>
      <c r="AM102" s="152">
        <f t="shared" si="24"/>
        <v>0</v>
      </c>
      <c r="AN102" s="152">
        <f t="shared" si="24"/>
        <v>0</v>
      </c>
      <c r="AO102" s="152">
        <f t="shared" si="24"/>
        <v>0</v>
      </c>
      <c r="AP102" s="152">
        <f t="shared" si="24"/>
        <v>0</v>
      </c>
      <c r="AQ102" s="152">
        <f t="shared" si="24"/>
        <v>0</v>
      </c>
      <c r="AR102" s="152">
        <f t="shared" si="24"/>
        <v>0</v>
      </c>
      <c r="AS102" s="152">
        <f t="shared" si="24"/>
        <v>0</v>
      </c>
      <c r="AT102" s="152">
        <f t="shared" si="24"/>
        <v>0</v>
      </c>
      <c r="AU102" s="152">
        <f t="shared" si="24"/>
        <v>0</v>
      </c>
      <c r="AV102" s="152">
        <f t="shared" si="24"/>
        <v>0</v>
      </c>
      <c r="AW102" s="152">
        <f t="shared" si="24"/>
        <v>0</v>
      </c>
      <c r="AX102" s="152">
        <f t="shared" si="24"/>
        <v>0</v>
      </c>
      <c r="AY102" s="152">
        <f t="shared" si="24"/>
        <v>0</v>
      </c>
      <c r="AZ102" s="152">
        <f t="shared" si="24"/>
        <v>0</v>
      </c>
      <c r="BA102" s="152">
        <f t="shared" si="24"/>
        <v>0</v>
      </c>
      <c r="BB102" s="152">
        <f t="shared" si="24"/>
        <v>0</v>
      </c>
      <c r="BC102" s="152">
        <f t="shared" si="24"/>
        <v>0</v>
      </c>
      <c r="BD102" s="152">
        <f t="shared" si="24"/>
        <v>0</v>
      </c>
      <c r="BE102" s="152">
        <f t="shared" si="24"/>
        <v>0</v>
      </c>
      <c r="BF102" s="152">
        <f t="shared" si="24"/>
        <v>0</v>
      </c>
      <c r="BG102" s="152">
        <f t="shared" si="24"/>
        <v>0</v>
      </c>
      <c r="BH102" s="152">
        <f t="shared" si="24"/>
        <v>0</v>
      </c>
      <c r="BI102" s="152">
        <f t="shared" si="24"/>
        <v>0</v>
      </c>
      <c r="BJ102" s="152">
        <f t="shared" si="24"/>
        <v>0</v>
      </c>
      <c r="BK102" s="152">
        <f t="shared" si="24"/>
        <v>0</v>
      </c>
    </row>
    <row r="103" spans="1:63" ht="15.75" x14ac:dyDescent="0.25">
      <c r="A103" s="128" t="str">
        <f>В0228_1037000158513_02_0_69_!A104</f>
        <v>1.6</v>
      </c>
      <c r="B103" s="144" t="str">
        <f>В0228_1037000158513_02_0_69_!B104</f>
        <v>Приобретение ПС "ДСЗ"</v>
      </c>
      <c r="C103" s="145" t="str">
        <f>В0228_1037000158513_02_0_69_!C104</f>
        <v>Е_0000007034</v>
      </c>
      <c r="D103" s="152" t="s">
        <v>492</v>
      </c>
      <c r="E103" s="152" t="s">
        <v>492</v>
      </c>
      <c r="F103" s="152" t="s">
        <v>492</v>
      </c>
      <c r="G103" s="152" t="s">
        <v>492</v>
      </c>
      <c r="H103" s="152" t="s">
        <v>492</v>
      </c>
      <c r="I103" s="152" t="s">
        <v>492</v>
      </c>
      <c r="J103" s="152" t="s">
        <v>492</v>
      </c>
      <c r="K103" s="152" t="s">
        <v>492</v>
      </c>
      <c r="L103" s="152" t="s">
        <v>492</v>
      </c>
      <c r="M103" s="152" t="s">
        <v>492</v>
      </c>
      <c r="N103" s="152" t="s">
        <v>492</v>
      </c>
      <c r="O103" s="152" t="s">
        <v>492</v>
      </c>
      <c r="P103" s="152" t="s">
        <v>492</v>
      </c>
      <c r="Q103" s="152" t="s">
        <v>492</v>
      </c>
      <c r="R103" s="152" t="s">
        <v>492</v>
      </c>
      <c r="S103" s="152" t="s">
        <v>492</v>
      </c>
      <c r="T103" s="152" t="s">
        <v>492</v>
      </c>
      <c r="U103" s="152" t="s">
        <v>492</v>
      </c>
      <c r="V103" s="152" t="s">
        <v>492</v>
      </c>
      <c r="W103" s="152" t="s">
        <v>492</v>
      </c>
      <c r="X103" s="152" t="s">
        <v>492</v>
      </c>
      <c r="Y103" s="152" t="s">
        <v>492</v>
      </c>
      <c r="Z103" s="152" t="s">
        <v>492</v>
      </c>
      <c r="AA103" s="152" t="s">
        <v>492</v>
      </c>
      <c r="AB103" s="152" t="s">
        <v>492</v>
      </c>
      <c r="AC103" s="152" t="s">
        <v>492</v>
      </c>
      <c r="AD103" s="152" t="s">
        <v>492</v>
      </c>
      <c r="AE103" s="152" t="s">
        <v>492</v>
      </c>
      <c r="AF103" s="152" t="s">
        <v>492</v>
      </c>
      <c r="AG103" s="152" t="s">
        <v>492</v>
      </c>
      <c r="AH103" s="152" t="s">
        <v>492</v>
      </c>
      <c r="AI103" s="152" t="s">
        <v>492</v>
      </c>
      <c r="AJ103" s="152" t="s">
        <v>492</v>
      </c>
      <c r="AK103" s="152" t="s">
        <v>492</v>
      </c>
      <c r="AL103" s="152" t="s">
        <v>492</v>
      </c>
      <c r="AM103" s="152" t="s">
        <v>492</v>
      </c>
      <c r="AN103" s="152" t="s">
        <v>492</v>
      </c>
      <c r="AO103" s="152" t="s">
        <v>492</v>
      </c>
      <c r="AP103" s="152" t="s">
        <v>492</v>
      </c>
      <c r="AQ103" s="152" t="s">
        <v>492</v>
      </c>
      <c r="AR103" s="152" t="s">
        <v>492</v>
      </c>
      <c r="AS103" s="152" t="s">
        <v>492</v>
      </c>
      <c r="AT103" s="152" t="s">
        <v>492</v>
      </c>
      <c r="AU103" s="152" t="s">
        <v>492</v>
      </c>
      <c r="AV103" s="152" t="s">
        <v>492</v>
      </c>
      <c r="AW103" s="152" t="s">
        <v>492</v>
      </c>
      <c r="AX103" s="152" t="s">
        <v>492</v>
      </c>
      <c r="AY103" s="152" t="s">
        <v>492</v>
      </c>
      <c r="AZ103" s="152" t="s">
        <v>492</v>
      </c>
      <c r="BA103" s="152" t="s">
        <v>492</v>
      </c>
      <c r="BB103" s="152" t="s">
        <v>492</v>
      </c>
      <c r="BC103" s="152" t="s">
        <v>492</v>
      </c>
      <c r="BD103" s="152" t="s">
        <v>492</v>
      </c>
      <c r="BE103" s="152" t="s">
        <v>492</v>
      </c>
      <c r="BF103" s="152" t="s">
        <v>492</v>
      </c>
      <c r="BG103" s="152" t="s">
        <v>492</v>
      </c>
      <c r="BH103" s="152" t="s">
        <v>492</v>
      </c>
      <c r="BI103" s="152" t="s">
        <v>492</v>
      </c>
      <c r="BJ103" s="152" t="s">
        <v>492</v>
      </c>
      <c r="BK103" s="152" t="s">
        <v>492</v>
      </c>
    </row>
    <row r="104" spans="1:63" ht="31.5" x14ac:dyDescent="0.25">
      <c r="A104" s="128" t="str">
        <f>В0228_1037000158513_02_0_69_!A105</f>
        <v>1.6</v>
      </c>
      <c r="B104" s="144" t="str">
        <f>В0228_1037000158513_02_0_69_!B105</f>
        <v>Приобретение имущества Томского района (от ПС Мирный)</v>
      </c>
      <c r="C104" s="145" t="str">
        <f>В0228_1037000158513_02_0_69_!C105</f>
        <v>Е_0000007035</v>
      </c>
      <c r="D104" s="152"/>
      <c r="E104" s="152"/>
      <c r="F104" s="152"/>
      <c r="G104" s="152"/>
      <c r="H104" s="152"/>
      <c r="I104" s="152"/>
      <c r="J104" s="152"/>
      <c r="K104" s="152"/>
      <c r="L104" s="152"/>
      <c r="M104" s="152"/>
      <c r="N104" s="152"/>
      <c r="O104" s="152"/>
      <c r="P104" s="152"/>
      <c r="Q104" s="152"/>
      <c r="R104" s="152"/>
      <c r="S104" s="152"/>
      <c r="T104" s="152"/>
      <c r="U104" s="152"/>
      <c r="V104" s="152"/>
      <c r="W104" s="152"/>
      <c r="X104" s="152"/>
      <c r="Y104" s="152"/>
      <c r="Z104" s="152"/>
      <c r="AA104" s="152"/>
      <c r="AB104" s="152"/>
      <c r="AC104" s="152"/>
      <c r="AD104" s="152"/>
      <c r="AE104" s="152"/>
      <c r="AF104" s="152"/>
      <c r="AG104" s="152"/>
      <c r="AH104" s="152"/>
      <c r="AI104" s="152"/>
      <c r="AJ104" s="152"/>
      <c r="AK104" s="152"/>
      <c r="AL104" s="152"/>
      <c r="AM104" s="152"/>
      <c r="AN104" s="152"/>
      <c r="AO104" s="152"/>
      <c r="AP104" s="152"/>
      <c r="AQ104" s="152"/>
      <c r="AR104" s="152"/>
      <c r="AS104" s="152"/>
      <c r="AT104" s="152"/>
      <c r="AU104" s="152"/>
      <c r="AV104" s="152"/>
      <c r="AW104" s="152"/>
      <c r="AX104" s="152"/>
      <c r="AY104" s="152"/>
      <c r="AZ104" s="152"/>
      <c r="BA104" s="152"/>
      <c r="BB104" s="152"/>
      <c r="BC104" s="152"/>
      <c r="BD104" s="152"/>
      <c r="BE104" s="152"/>
      <c r="BF104" s="152"/>
      <c r="BG104" s="152"/>
      <c r="BH104" s="152"/>
      <c r="BI104" s="152"/>
      <c r="BJ104" s="152"/>
      <c r="BK104" s="152"/>
    </row>
    <row r="105" spans="1:63" ht="63" x14ac:dyDescent="0.25">
      <c r="A105" s="128" t="str">
        <f>В0228_1037000158513_02_0_69_!A106</f>
        <v>1.6</v>
      </c>
      <c r="B105" s="144" t="str">
        <f>В0228_1037000158513_02_0_69_!B106</f>
        <v>Приобретение объектов электросетевого хозяйства и земельных участков под их размещение</v>
      </c>
      <c r="C105" s="145" t="str">
        <f>В0228_1037000158513_02_0_69_!C106</f>
        <v>Е_0000007036</v>
      </c>
      <c r="D105" s="152"/>
      <c r="E105" s="152"/>
      <c r="F105" s="152"/>
      <c r="G105" s="152"/>
      <c r="H105" s="152"/>
      <c r="I105" s="152"/>
      <c r="J105" s="152"/>
      <c r="K105" s="152"/>
      <c r="L105" s="152"/>
      <c r="M105" s="152"/>
      <c r="N105" s="152"/>
      <c r="O105" s="152"/>
      <c r="P105" s="152"/>
      <c r="Q105" s="152"/>
      <c r="R105" s="152"/>
      <c r="S105" s="152"/>
      <c r="T105" s="152"/>
      <c r="U105" s="152"/>
      <c r="V105" s="152"/>
      <c r="W105" s="152"/>
      <c r="X105" s="152"/>
      <c r="Y105" s="152"/>
      <c r="Z105" s="152"/>
      <c r="AA105" s="152"/>
      <c r="AB105" s="152"/>
      <c r="AC105" s="152"/>
      <c r="AD105" s="152"/>
      <c r="AE105" s="152"/>
      <c r="AF105" s="152"/>
      <c r="AG105" s="152"/>
      <c r="AH105" s="152"/>
      <c r="AI105" s="152"/>
      <c r="AJ105" s="152"/>
      <c r="AK105" s="152"/>
      <c r="AL105" s="152"/>
      <c r="AM105" s="152"/>
      <c r="AN105" s="152"/>
      <c r="AO105" s="152"/>
      <c r="AP105" s="152"/>
      <c r="AQ105" s="152"/>
      <c r="AR105" s="152"/>
      <c r="AS105" s="152"/>
      <c r="AT105" s="152"/>
      <c r="AU105" s="152"/>
      <c r="AV105" s="152"/>
      <c r="AW105" s="152"/>
      <c r="AX105" s="152"/>
      <c r="AY105" s="152"/>
      <c r="AZ105" s="152"/>
      <c r="BA105" s="152"/>
      <c r="BB105" s="152"/>
      <c r="BC105" s="152"/>
      <c r="BD105" s="152"/>
      <c r="BE105" s="152"/>
      <c r="BF105" s="152"/>
      <c r="BG105" s="152"/>
      <c r="BH105" s="152"/>
      <c r="BI105" s="152"/>
      <c r="BJ105" s="152"/>
      <c r="BK105" s="152"/>
    </row>
    <row r="106" spans="1:63" ht="31.5" x14ac:dyDescent="0.25">
      <c r="A106" s="128" t="str">
        <f>В0228_1037000158513_02_0_69_!A107</f>
        <v>1.6</v>
      </c>
      <c r="B106" s="144" t="str">
        <f>В0228_1037000158513_02_0_69_!B107</f>
        <v>Приобретение Автогидроподъемника 22 м</v>
      </c>
      <c r="C106" s="145" t="str">
        <f>В0228_1037000158513_02_0_69_!C107</f>
        <v>Е_0000007037</v>
      </c>
      <c r="D106" s="152" t="s">
        <v>492</v>
      </c>
      <c r="E106" s="152" t="s">
        <v>492</v>
      </c>
      <c r="F106" s="152" t="s">
        <v>492</v>
      </c>
      <c r="G106" s="152" t="s">
        <v>492</v>
      </c>
      <c r="H106" s="152" t="s">
        <v>492</v>
      </c>
      <c r="I106" s="152" t="s">
        <v>492</v>
      </c>
      <c r="J106" s="152" t="s">
        <v>492</v>
      </c>
      <c r="K106" s="152" t="s">
        <v>492</v>
      </c>
      <c r="L106" s="152" t="s">
        <v>492</v>
      </c>
      <c r="M106" s="152" t="s">
        <v>492</v>
      </c>
      <c r="N106" s="152" t="s">
        <v>492</v>
      </c>
      <c r="O106" s="152" t="s">
        <v>492</v>
      </c>
      <c r="P106" s="152" t="s">
        <v>492</v>
      </c>
      <c r="Q106" s="152" t="s">
        <v>492</v>
      </c>
      <c r="R106" s="152" t="s">
        <v>492</v>
      </c>
      <c r="S106" s="152" t="s">
        <v>492</v>
      </c>
      <c r="T106" s="152" t="s">
        <v>492</v>
      </c>
      <c r="U106" s="152" t="s">
        <v>492</v>
      </c>
      <c r="V106" s="152" t="s">
        <v>492</v>
      </c>
      <c r="W106" s="152" t="s">
        <v>492</v>
      </c>
      <c r="X106" s="152" t="s">
        <v>492</v>
      </c>
      <c r="Y106" s="152" t="s">
        <v>492</v>
      </c>
      <c r="Z106" s="152" t="s">
        <v>492</v>
      </c>
      <c r="AA106" s="152" t="s">
        <v>492</v>
      </c>
      <c r="AB106" s="152" t="s">
        <v>492</v>
      </c>
      <c r="AC106" s="152" t="s">
        <v>492</v>
      </c>
      <c r="AD106" s="152" t="s">
        <v>492</v>
      </c>
      <c r="AE106" s="152" t="s">
        <v>492</v>
      </c>
      <c r="AF106" s="152" t="s">
        <v>492</v>
      </c>
      <c r="AG106" s="152" t="s">
        <v>492</v>
      </c>
      <c r="AH106" s="152" t="s">
        <v>492</v>
      </c>
      <c r="AI106" s="152" t="s">
        <v>492</v>
      </c>
      <c r="AJ106" s="152" t="s">
        <v>492</v>
      </c>
      <c r="AK106" s="152" t="s">
        <v>492</v>
      </c>
      <c r="AL106" s="152" t="s">
        <v>492</v>
      </c>
      <c r="AM106" s="152" t="s">
        <v>492</v>
      </c>
      <c r="AN106" s="152" t="s">
        <v>492</v>
      </c>
      <c r="AO106" s="152" t="s">
        <v>492</v>
      </c>
      <c r="AP106" s="152" t="s">
        <v>492</v>
      </c>
      <c r="AQ106" s="152" t="s">
        <v>492</v>
      </c>
      <c r="AR106" s="152" t="s">
        <v>492</v>
      </c>
      <c r="AS106" s="152" t="s">
        <v>492</v>
      </c>
      <c r="AT106" s="152" t="s">
        <v>492</v>
      </c>
      <c r="AU106" s="152" t="s">
        <v>492</v>
      </c>
      <c r="AV106" s="152" t="s">
        <v>492</v>
      </c>
      <c r="AW106" s="152" t="s">
        <v>492</v>
      </c>
      <c r="AX106" s="152" t="s">
        <v>492</v>
      </c>
      <c r="AY106" s="152" t="s">
        <v>492</v>
      </c>
      <c r="AZ106" s="152" t="s">
        <v>492</v>
      </c>
      <c r="BA106" s="152" t="s">
        <v>492</v>
      </c>
      <c r="BB106" s="152" t="s">
        <v>492</v>
      </c>
      <c r="BC106" s="152" t="s">
        <v>492</v>
      </c>
      <c r="BD106" s="152" t="s">
        <v>492</v>
      </c>
      <c r="BE106" s="152" t="s">
        <v>492</v>
      </c>
      <c r="BF106" s="152" t="s">
        <v>492</v>
      </c>
      <c r="BG106" s="152" t="s">
        <v>492</v>
      </c>
      <c r="BH106" s="152" t="s">
        <v>492</v>
      </c>
      <c r="BI106" s="152" t="s">
        <v>492</v>
      </c>
      <c r="BJ106" s="152" t="s">
        <v>492</v>
      </c>
      <c r="BK106" s="152" t="s">
        <v>492</v>
      </c>
    </row>
    <row r="107" spans="1:63" ht="31.5" x14ac:dyDescent="0.25">
      <c r="A107" s="128" t="str">
        <f>В0228_1037000158513_02_0_69_!A108</f>
        <v>1.6</v>
      </c>
      <c r="B107" s="144" t="str">
        <f>В0228_1037000158513_02_0_69_!B108</f>
        <v>Приобретение Автогидроподъемника 18 м</v>
      </c>
      <c r="C107" s="145" t="str">
        <f>В0228_1037000158513_02_0_69_!C108</f>
        <v>Е_0000007038</v>
      </c>
      <c r="D107" s="152"/>
      <c r="E107" s="152"/>
      <c r="F107" s="152"/>
      <c r="G107" s="152"/>
      <c r="H107" s="152"/>
      <c r="I107" s="152"/>
      <c r="J107" s="152"/>
      <c r="K107" s="152"/>
      <c r="L107" s="152"/>
      <c r="M107" s="152"/>
      <c r="N107" s="152"/>
      <c r="O107" s="152"/>
      <c r="P107" s="152"/>
      <c r="Q107" s="152"/>
      <c r="R107" s="152"/>
      <c r="S107" s="152"/>
      <c r="T107" s="152"/>
      <c r="U107" s="152"/>
      <c r="V107" s="152"/>
      <c r="W107" s="152"/>
      <c r="X107" s="152"/>
      <c r="Y107" s="152"/>
      <c r="Z107" s="152"/>
      <c r="AA107" s="152"/>
      <c r="AB107" s="152"/>
      <c r="AC107" s="152"/>
      <c r="AD107" s="152"/>
      <c r="AE107" s="152"/>
      <c r="AF107" s="152"/>
      <c r="AG107" s="152"/>
      <c r="AH107" s="152"/>
      <c r="AI107" s="152"/>
      <c r="AJ107" s="152"/>
      <c r="AK107" s="152"/>
      <c r="AL107" s="152"/>
      <c r="AM107" s="152"/>
      <c r="AN107" s="152"/>
      <c r="AO107" s="152"/>
      <c r="AP107" s="152"/>
      <c r="AQ107" s="152"/>
      <c r="AR107" s="152"/>
      <c r="AS107" s="152"/>
      <c r="AT107" s="152"/>
      <c r="AU107" s="152"/>
      <c r="AV107" s="152"/>
      <c r="AW107" s="152"/>
      <c r="AX107" s="152"/>
      <c r="AY107" s="152"/>
      <c r="AZ107" s="152"/>
      <c r="BA107" s="152"/>
      <c r="BB107" s="152"/>
      <c r="BC107" s="152"/>
      <c r="BD107" s="152"/>
      <c r="BE107" s="152"/>
      <c r="BF107" s="152"/>
      <c r="BG107" s="152"/>
      <c r="BH107" s="152"/>
      <c r="BI107" s="152"/>
      <c r="BJ107" s="152"/>
      <c r="BK107" s="152"/>
    </row>
    <row r="108" spans="1:63" ht="47.25" x14ac:dyDescent="0.25">
      <c r="A108" s="128" t="str">
        <f>В0228_1037000158513_02_0_69_!A109</f>
        <v>1.6</v>
      </c>
      <c r="B108" s="144" t="str">
        <f>В0228_1037000158513_02_0_69_!B109</f>
        <v>Приобретение Бригадного автомобиля "Газель", 5 мест, тент, 4х4</v>
      </c>
      <c r="C108" s="145" t="str">
        <f>В0228_1037000158513_02_0_69_!C109</f>
        <v>Е_0000007039</v>
      </c>
      <c r="D108" s="152"/>
      <c r="E108" s="152"/>
      <c r="F108" s="152"/>
      <c r="G108" s="152"/>
      <c r="H108" s="152"/>
      <c r="I108" s="152"/>
      <c r="J108" s="152"/>
      <c r="K108" s="152"/>
      <c r="L108" s="152"/>
      <c r="M108" s="152"/>
      <c r="N108" s="152"/>
      <c r="O108" s="152"/>
      <c r="P108" s="152"/>
      <c r="Q108" s="152"/>
      <c r="R108" s="152"/>
      <c r="S108" s="152"/>
      <c r="T108" s="152"/>
      <c r="U108" s="152"/>
      <c r="V108" s="152"/>
      <c r="W108" s="152"/>
      <c r="X108" s="152"/>
      <c r="Y108" s="152"/>
      <c r="Z108" s="152"/>
      <c r="AA108" s="152"/>
      <c r="AB108" s="152"/>
      <c r="AC108" s="152"/>
      <c r="AD108" s="152"/>
      <c r="AE108" s="152"/>
      <c r="AF108" s="152"/>
      <c r="AG108" s="152"/>
      <c r="AH108" s="152"/>
      <c r="AI108" s="152"/>
      <c r="AJ108" s="152"/>
      <c r="AK108" s="152"/>
      <c r="AL108" s="152"/>
      <c r="AM108" s="152"/>
      <c r="AN108" s="152"/>
      <c r="AO108" s="152"/>
      <c r="AP108" s="152"/>
      <c r="AQ108" s="152"/>
      <c r="AR108" s="152"/>
      <c r="AS108" s="152"/>
      <c r="AT108" s="152"/>
      <c r="AU108" s="152"/>
      <c r="AV108" s="152"/>
      <c r="AW108" s="152"/>
      <c r="AX108" s="152"/>
      <c r="AY108" s="152"/>
      <c r="AZ108" s="152"/>
      <c r="BA108" s="152"/>
      <c r="BB108" s="152"/>
      <c r="BC108" s="152"/>
      <c r="BD108" s="152"/>
      <c r="BE108" s="152"/>
      <c r="BF108" s="152"/>
      <c r="BG108" s="152"/>
      <c r="BH108" s="152"/>
      <c r="BI108" s="152"/>
      <c r="BJ108" s="152"/>
      <c r="BK108" s="152"/>
    </row>
    <row r="109" spans="1:63" ht="47.25" x14ac:dyDescent="0.25">
      <c r="A109" s="128" t="str">
        <f>В0228_1037000158513_02_0_69_!A110</f>
        <v>1.6</v>
      </c>
      <c r="B109" s="144" t="str">
        <f>В0228_1037000158513_02_0_69_!B110</f>
        <v>Приобретение Бригадного автомобиля "Газель", 5 мест, тент, 4х2</v>
      </c>
      <c r="C109" s="145" t="str">
        <f>В0228_1037000158513_02_0_69_!C110</f>
        <v>Е_0000007040</v>
      </c>
      <c r="D109" s="152" t="s">
        <v>492</v>
      </c>
      <c r="E109" s="152" t="s">
        <v>492</v>
      </c>
      <c r="F109" s="152" t="s">
        <v>492</v>
      </c>
      <c r="G109" s="152" t="s">
        <v>492</v>
      </c>
      <c r="H109" s="152" t="s">
        <v>492</v>
      </c>
      <c r="I109" s="152" t="s">
        <v>492</v>
      </c>
      <c r="J109" s="152" t="s">
        <v>492</v>
      </c>
      <c r="K109" s="152" t="s">
        <v>492</v>
      </c>
      <c r="L109" s="152" t="s">
        <v>492</v>
      </c>
      <c r="M109" s="152" t="s">
        <v>492</v>
      </c>
      <c r="N109" s="152" t="s">
        <v>492</v>
      </c>
      <c r="O109" s="152" t="s">
        <v>492</v>
      </c>
      <c r="P109" s="152" t="s">
        <v>492</v>
      </c>
      <c r="Q109" s="152" t="s">
        <v>492</v>
      </c>
      <c r="R109" s="152" t="s">
        <v>492</v>
      </c>
      <c r="S109" s="152" t="s">
        <v>492</v>
      </c>
      <c r="T109" s="152" t="s">
        <v>492</v>
      </c>
      <c r="U109" s="152" t="s">
        <v>492</v>
      </c>
      <c r="V109" s="152" t="s">
        <v>492</v>
      </c>
      <c r="W109" s="152" t="s">
        <v>492</v>
      </c>
      <c r="X109" s="152" t="s">
        <v>492</v>
      </c>
      <c r="Y109" s="152" t="s">
        <v>492</v>
      </c>
      <c r="Z109" s="152" t="s">
        <v>492</v>
      </c>
      <c r="AA109" s="152" t="s">
        <v>492</v>
      </c>
      <c r="AB109" s="152" t="s">
        <v>492</v>
      </c>
      <c r="AC109" s="152" t="s">
        <v>492</v>
      </c>
      <c r="AD109" s="152" t="s">
        <v>492</v>
      </c>
      <c r="AE109" s="152" t="s">
        <v>492</v>
      </c>
      <c r="AF109" s="152" t="s">
        <v>492</v>
      </c>
      <c r="AG109" s="152" t="s">
        <v>492</v>
      </c>
      <c r="AH109" s="152" t="s">
        <v>492</v>
      </c>
      <c r="AI109" s="152" t="s">
        <v>492</v>
      </c>
      <c r="AJ109" s="152" t="s">
        <v>492</v>
      </c>
      <c r="AK109" s="152" t="s">
        <v>492</v>
      </c>
      <c r="AL109" s="152" t="s">
        <v>492</v>
      </c>
      <c r="AM109" s="152" t="s">
        <v>492</v>
      </c>
      <c r="AN109" s="152" t="s">
        <v>492</v>
      </c>
      <c r="AO109" s="152" t="s">
        <v>492</v>
      </c>
      <c r="AP109" s="152" t="s">
        <v>492</v>
      </c>
      <c r="AQ109" s="152" t="s">
        <v>492</v>
      </c>
      <c r="AR109" s="152" t="s">
        <v>492</v>
      </c>
      <c r="AS109" s="152" t="s">
        <v>492</v>
      </c>
      <c r="AT109" s="152" t="s">
        <v>492</v>
      </c>
      <c r="AU109" s="152" t="s">
        <v>492</v>
      </c>
      <c r="AV109" s="152" t="s">
        <v>492</v>
      </c>
      <c r="AW109" s="152" t="s">
        <v>492</v>
      </c>
      <c r="AX109" s="152" t="s">
        <v>492</v>
      </c>
      <c r="AY109" s="152" t="s">
        <v>492</v>
      </c>
      <c r="AZ109" s="152" t="s">
        <v>492</v>
      </c>
      <c r="BA109" s="152" t="s">
        <v>492</v>
      </c>
      <c r="BB109" s="152" t="s">
        <v>492</v>
      </c>
      <c r="BC109" s="152" t="s">
        <v>492</v>
      </c>
      <c r="BD109" s="152" t="s">
        <v>492</v>
      </c>
      <c r="BE109" s="152" t="s">
        <v>492</v>
      </c>
      <c r="BF109" s="152" t="s">
        <v>492</v>
      </c>
      <c r="BG109" s="152" t="s">
        <v>492</v>
      </c>
      <c r="BH109" s="152" t="s">
        <v>492</v>
      </c>
      <c r="BI109" s="152" t="s">
        <v>492</v>
      </c>
      <c r="BJ109" s="152" t="s">
        <v>492</v>
      </c>
      <c r="BK109" s="152" t="s">
        <v>492</v>
      </c>
    </row>
    <row r="110" spans="1:63" ht="31.5" x14ac:dyDescent="0.25">
      <c r="A110" s="128" t="str">
        <f>В0228_1037000158513_02_0_69_!A111</f>
        <v>1.6</v>
      </c>
      <c r="B110" s="144" t="str">
        <f>В0228_1037000158513_02_0_69_!B111</f>
        <v>Приобретение УАЗ фургон,санитар. Модель 396255</v>
      </c>
      <c r="C110" s="145" t="str">
        <f>В0228_1037000158513_02_0_69_!C111</f>
        <v>Е_0000007041</v>
      </c>
      <c r="D110" s="152" t="s">
        <v>492</v>
      </c>
      <c r="E110" s="152" t="s">
        <v>492</v>
      </c>
      <c r="F110" s="152" t="s">
        <v>492</v>
      </c>
      <c r="G110" s="152" t="s">
        <v>492</v>
      </c>
      <c r="H110" s="152" t="s">
        <v>492</v>
      </c>
      <c r="I110" s="152" t="s">
        <v>492</v>
      </c>
      <c r="J110" s="152" t="s">
        <v>492</v>
      </c>
      <c r="K110" s="152" t="s">
        <v>492</v>
      </c>
      <c r="L110" s="152" t="s">
        <v>492</v>
      </c>
      <c r="M110" s="152" t="s">
        <v>492</v>
      </c>
      <c r="N110" s="152" t="s">
        <v>492</v>
      </c>
      <c r="O110" s="152" t="s">
        <v>492</v>
      </c>
      <c r="P110" s="152" t="s">
        <v>492</v>
      </c>
      <c r="Q110" s="152" t="s">
        <v>492</v>
      </c>
      <c r="R110" s="152" t="s">
        <v>492</v>
      </c>
      <c r="S110" s="152" t="s">
        <v>492</v>
      </c>
      <c r="T110" s="152" t="s">
        <v>492</v>
      </c>
      <c r="U110" s="152" t="s">
        <v>492</v>
      </c>
      <c r="V110" s="152" t="s">
        <v>492</v>
      </c>
      <c r="W110" s="152" t="s">
        <v>492</v>
      </c>
      <c r="X110" s="152" t="s">
        <v>492</v>
      </c>
      <c r="Y110" s="152" t="s">
        <v>492</v>
      </c>
      <c r="Z110" s="152" t="s">
        <v>492</v>
      </c>
      <c r="AA110" s="152" t="s">
        <v>492</v>
      </c>
      <c r="AB110" s="152" t="s">
        <v>492</v>
      </c>
      <c r="AC110" s="152" t="s">
        <v>492</v>
      </c>
      <c r="AD110" s="152" t="s">
        <v>492</v>
      </c>
      <c r="AE110" s="152" t="s">
        <v>492</v>
      </c>
      <c r="AF110" s="152" t="s">
        <v>492</v>
      </c>
      <c r="AG110" s="152" t="s">
        <v>492</v>
      </c>
      <c r="AH110" s="152" t="s">
        <v>492</v>
      </c>
      <c r="AI110" s="152" t="s">
        <v>492</v>
      </c>
      <c r="AJ110" s="152" t="s">
        <v>492</v>
      </c>
      <c r="AK110" s="152" t="s">
        <v>492</v>
      </c>
      <c r="AL110" s="152" t="s">
        <v>492</v>
      </c>
      <c r="AM110" s="152" t="s">
        <v>492</v>
      </c>
      <c r="AN110" s="152" t="s">
        <v>492</v>
      </c>
      <c r="AO110" s="152" t="s">
        <v>492</v>
      </c>
      <c r="AP110" s="152" t="s">
        <v>492</v>
      </c>
      <c r="AQ110" s="152" t="s">
        <v>492</v>
      </c>
      <c r="AR110" s="152" t="s">
        <v>492</v>
      </c>
      <c r="AS110" s="152" t="s">
        <v>492</v>
      </c>
      <c r="AT110" s="152" t="s">
        <v>492</v>
      </c>
      <c r="AU110" s="152" t="s">
        <v>492</v>
      </c>
      <c r="AV110" s="152" t="s">
        <v>492</v>
      </c>
      <c r="AW110" s="152" t="s">
        <v>492</v>
      </c>
      <c r="AX110" s="152" t="s">
        <v>492</v>
      </c>
      <c r="AY110" s="152" t="s">
        <v>492</v>
      </c>
      <c r="AZ110" s="152" t="s">
        <v>492</v>
      </c>
      <c r="BA110" s="152" t="s">
        <v>492</v>
      </c>
      <c r="BB110" s="152" t="s">
        <v>492</v>
      </c>
      <c r="BC110" s="152" t="s">
        <v>492</v>
      </c>
      <c r="BD110" s="152" t="s">
        <v>492</v>
      </c>
      <c r="BE110" s="152" t="s">
        <v>492</v>
      </c>
      <c r="BF110" s="152" t="s">
        <v>492</v>
      </c>
      <c r="BG110" s="152" t="s">
        <v>492</v>
      </c>
      <c r="BH110" s="152" t="s">
        <v>492</v>
      </c>
      <c r="BI110" s="152" t="s">
        <v>492</v>
      </c>
      <c r="BJ110" s="152" t="s">
        <v>492</v>
      </c>
      <c r="BK110" s="152" t="s">
        <v>492</v>
      </c>
    </row>
    <row r="111" spans="1:63" ht="31.5" x14ac:dyDescent="0.25">
      <c r="A111" s="128" t="str">
        <f>В0228_1037000158513_02_0_69_!A112</f>
        <v>1.6</v>
      </c>
      <c r="B111" s="144" t="str">
        <f>В0228_1037000158513_02_0_69_!B112</f>
        <v>Приобретение БКМ 317, база ГАЗ 33081</v>
      </c>
      <c r="C111" s="145" t="str">
        <f>В0228_1037000158513_02_0_69_!C112</f>
        <v>Е_0000007042</v>
      </c>
      <c r="D111" s="152" t="s">
        <v>492</v>
      </c>
      <c r="E111" s="152" t="s">
        <v>492</v>
      </c>
      <c r="F111" s="152" t="s">
        <v>492</v>
      </c>
      <c r="G111" s="152" t="s">
        <v>492</v>
      </c>
      <c r="H111" s="152" t="s">
        <v>492</v>
      </c>
      <c r="I111" s="152" t="s">
        <v>492</v>
      </c>
      <c r="J111" s="152" t="s">
        <v>492</v>
      </c>
      <c r="K111" s="152" t="s">
        <v>492</v>
      </c>
      <c r="L111" s="152" t="s">
        <v>492</v>
      </c>
      <c r="M111" s="152" t="s">
        <v>492</v>
      </c>
      <c r="N111" s="152" t="s">
        <v>492</v>
      </c>
      <c r="O111" s="152" t="s">
        <v>492</v>
      </c>
      <c r="P111" s="152" t="s">
        <v>492</v>
      </c>
      <c r="Q111" s="152" t="s">
        <v>492</v>
      </c>
      <c r="R111" s="152" t="s">
        <v>492</v>
      </c>
      <c r="S111" s="152" t="s">
        <v>492</v>
      </c>
      <c r="T111" s="152" t="s">
        <v>492</v>
      </c>
      <c r="U111" s="152" t="s">
        <v>492</v>
      </c>
      <c r="V111" s="152" t="s">
        <v>492</v>
      </c>
      <c r="W111" s="152" t="s">
        <v>492</v>
      </c>
      <c r="X111" s="152" t="s">
        <v>492</v>
      </c>
      <c r="Y111" s="152" t="s">
        <v>492</v>
      </c>
      <c r="Z111" s="152" t="s">
        <v>492</v>
      </c>
      <c r="AA111" s="152" t="s">
        <v>492</v>
      </c>
      <c r="AB111" s="152" t="s">
        <v>492</v>
      </c>
      <c r="AC111" s="152" t="s">
        <v>492</v>
      </c>
      <c r="AD111" s="152" t="s">
        <v>492</v>
      </c>
      <c r="AE111" s="152" t="s">
        <v>492</v>
      </c>
      <c r="AF111" s="152" t="s">
        <v>492</v>
      </c>
      <c r="AG111" s="152" t="s">
        <v>492</v>
      </c>
      <c r="AH111" s="152" t="s">
        <v>492</v>
      </c>
      <c r="AI111" s="152" t="s">
        <v>492</v>
      </c>
      <c r="AJ111" s="152" t="s">
        <v>492</v>
      </c>
      <c r="AK111" s="152" t="s">
        <v>492</v>
      </c>
      <c r="AL111" s="152" t="s">
        <v>492</v>
      </c>
      <c r="AM111" s="152" t="s">
        <v>492</v>
      </c>
      <c r="AN111" s="152" t="s">
        <v>492</v>
      </c>
      <c r="AO111" s="152" t="s">
        <v>492</v>
      </c>
      <c r="AP111" s="152" t="s">
        <v>492</v>
      </c>
      <c r="AQ111" s="152" t="s">
        <v>492</v>
      </c>
      <c r="AR111" s="152" t="s">
        <v>492</v>
      </c>
      <c r="AS111" s="152" t="s">
        <v>492</v>
      </c>
      <c r="AT111" s="152" t="s">
        <v>492</v>
      </c>
      <c r="AU111" s="152" t="s">
        <v>492</v>
      </c>
      <c r="AV111" s="152" t="s">
        <v>492</v>
      </c>
      <c r="AW111" s="152" t="s">
        <v>492</v>
      </c>
      <c r="AX111" s="152" t="s">
        <v>492</v>
      </c>
      <c r="AY111" s="152" t="s">
        <v>492</v>
      </c>
      <c r="AZ111" s="152" t="s">
        <v>492</v>
      </c>
      <c r="BA111" s="152" t="s">
        <v>492</v>
      </c>
      <c r="BB111" s="152" t="s">
        <v>492</v>
      </c>
      <c r="BC111" s="152" t="s">
        <v>492</v>
      </c>
      <c r="BD111" s="152" t="s">
        <v>492</v>
      </c>
      <c r="BE111" s="152" t="s">
        <v>492</v>
      </c>
      <c r="BF111" s="152" t="s">
        <v>492</v>
      </c>
      <c r="BG111" s="152" t="s">
        <v>492</v>
      </c>
      <c r="BH111" s="152" t="s">
        <v>492</v>
      </c>
      <c r="BI111" s="152" t="s">
        <v>492</v>
      </c>
      <c r="BJ111" s="152" t="s">
        <v>492</v>
      </c>
      <c r="BK111" s="152" t="s">
        <v>492</v>
      </c>
    </row>
    <row r="112" spans="1:63" ht="31.5" x14ac:dyDescent="0.25">
      <c r="A112" s="128" t="str">
        <f>В0228_1037000158513_02_0_69_!A113</f>
        <v>1.6</v>
      </c>
      <c r="B112" s="144" t="str">
        <f>В0228_1037000158513_02_0_69_!B113</f>
        <v>Приобретение Бригадного фургона ГАЗ 3308 с лебедкой, фаркопом</v>
      </c>
      <c r="C112" s="145" t="str">
        <f>В0228_1037000158513_02_0_69_!C113</f>
        <v>Е_0000007043</v>
      </c>
      <c r="D112" s="152" t="s">
        <v>492</v>
      </c>
      <c r="E112" s="152" t="s">
        <v>492</v>
      </c>
      <c r="F112" s="152" t="s">
        <v>492</v>
      </c>
      <c r="G112" s="152" t="s">
        <v>492</v>
      </c>
      <c r="H112" s="152" t="s">
        <v>492</v>
      </c>
      <c r="I112" s="152" t="s">
        <v>492</v>
      </c>
      <c r="J112" s="152" t="s">
        <v>492</v>
      </c>
      <c r="K112" s="152" t="s">
        <v>492</v>
      </c>
      <c r="L112" s="152" t="s">
        <v>492</v>
      </c>
      <c r="M112" s="152" t="s">
        <v>492</v>
      </c>
      <c r="N112" s="152" t="s">
        <v>492</v>
      </c>
      <c r="O112" s="152" t="s">
        <v>492</v>
      </c>
      <c r="P112" s="152" t="s">
        <v>492</v>
      </c>
      <c r="Q112" s="152" t="s">
        <v>492</v>
      </c>
      <c r="R112" s="152" t="s">
        <v>492</v>
      </c>
      <c r="S112" s="152" t="s">
        <v>492</v>
      </c>
      <c r="T112" s="152" t="s">
        <v>492</v>
      </c>
      <c r="U112" s="152" t="s">
        <v>492</v>
      </c>
      <c r="V112" s="152" t="s">
        <v>492</v>
      </c>
      <c r="W112" s="152" t="s">
        <v>492</v>
      </c>
      <c r="X112" s="152" t="s">
        <v>492</v>
      </c>
      <c r="Y112" s="152" t="s">
        <v>492</v>
      </c>
      <c r="Z112" s="152" t="s">
        <v>492</v>
      </c>
      <c r="AA112" s="152" t="s">
        <v>492</v>
      </c>
      <c r="AB112" s="152" t="s">
        <v>492</v>
      </c>
      <c r="AC112" s="152" t="s">
        <v>492</v>
      </c>
      <c r="AD112" s="152" t="s">
        <v>492</v>
      </c>
      <c r="AE112" s="152" t="s">
        <v>492</v>
      </c>
      <c r="AF112" s="152" t="s">
        <v>492</v>
      </c>
      <c r="AG112" s="152" t="s">
        <v>492</v>
      </c>
      <c r="AH112" s="152" t="s">
        <v>492</v>
      </c>
      <c r="AI112" s="152" t="s">
        <v>492</v>
      </c>
      <c r="AJ112" s="152" t="s">
        <v>492</v>
      </c>
      <c r="AK112" s="152" t="s">
        <v>492</v>
      </c>
      <c r="AL112" s="152" t="s">
        <v>492</v>
      </c>
      <c r="AM112" s="152" t="s">
        <v>492</v>
      </c>
      <c r="AN112" s="152" t="s">
        <v>492</v>
      </c>
      <c r="AO112" s="152" t="s">
        <v>492</v>
      </c>
      <c r="AP112" s="152" t="s">
        <v>492</v>
      </c>
      <c r="AQ112" s="152" t="s">
        <v>492</v>
      </c>
      <c r="AR112" s="152" t="s">
        <v>492</v>
      </c>
      <c r="AS112" s="152" t="s">
        <v>492</v>
      </c>
      <c r="AT112" s="152" t="s">
        <v>492</v>
      </c>
      <c r="AU112" s="152" t="s">
        <v>492</v>
      </c>
      <c r="AV112" s="152" t="s">
        <v>492</v>
      </c>
      <c r="AW112" s="152" t="s">
        <v>492</v>
      </c>
      <c r="AX112" s="152" t="s">
        <v>492</v>
      </c>
      <c r="AY112" s="152" t="s">
        <v>492</v>
      </c>
      <c r="AZ112" s="152" t="s">
        <v>492</v>
      </c>
      <c r="BA112" s="152" t="s">
        <v>492</v>
      </c>
      <c r="BB112" s="152" t="s">
        <v>492</v>
      </c>
      <c r="BC112" s="152" t="s">
        <v>492</v>
      </c>
      <c r="BD112" s="152" t="s">
        <v>492</v>
      </c>
      <c r="BE112" s="152" t="s">
        <v>492</v>
      </c>
      <c r="BF112" s="152" t="s">
        <v>492</v>
      </c>
      <c r="BG112" s="152" t="s">
        <v>492</v>
      </c>
      <c r="BH112" s="152" t="s">
        <v>492</v>
      </c>
      <c r="BI112" s="152" t="s">
        <v>492</v>
      </c>
      <c r="BJ112" s="152" t="s">
        <v>492</v>
      </c>
      <c r="BK112" s="152" t="s">
        <v>492</v>
      </c>
    </row>
    <row r="113" spans="1:63" ht="31.5" x14ac:dyDescent="0.25">
      <c r="A113" s="128" t="str">
        <f>В0228_1037000158513_02_0_69_!A114</f>
        <v>1.6</v>
      </c>
      <c r="B113" s="144" t="str">
        <f>В0228_1037000158513_02_0_69_!B114</f>
        <v>Приобретение Легкового служебного автомобиля</v>
      </c>
      <c r="C113" s="145" t="str">
        <f>В0228_1037000158513_02_0_69_!C114</f>
        <v>Е_0000007044</v>
      </c>
      <c r="D113" s="152"/>
      <c r="E113" s="152"/>
      <c r="F113" s="152"/>
      <c r="G113" s="152"/>
      <c r="H113" s="152"/>
      <c r="I113" s="152"/>
      <c r="J113" s="152"/>
      <c r="K113" s="152"/>
      <c r="L113" s="152"/>
      <c r="M113" s="152"/>
      <c r="N113" s="152"/>
      <c r="O113" s="152"/>
      <c r="P113" s="152"/>
      <c r="Q113" s="152"/>
      <c r="R113" s="152"/>
      <c r="S113" s="152"/>
      <c r="T113" s="152"/>
      <c r="U113" s="152"/>
      <c r="V113" s="152"/>
      <c r="W113" s="152"/>
      <c r="X113" s="152"/>
      <c r="Y113" s="152"/>
      <c r="Z113" s="152"/>
      <c r="AA113" s="152"/>
      <c r="AB113" s="152"/>
      <c r="AC113" s="152"/>
      <c r="AD113" s="152"/>
      <c r="AE113" s="152"/>
      <c r="AF113" s="152"/>
      <c r="AG113" s="152"/>
      <c r="AH113" s="152"/>
      <c r="AI113" s="152"/>
      <c r="AJ113" s="152"/>
      <c r="AK113" s="152"/>
      <c r="AL113" s="152"/>
      <c r="AM113" s="152"/>
      <c r="AN113" s="152"/>
      <c r="AO113" s="152"/>
      <c r="AP113" s="152"/>
      <c r="AQ113" s="152"/>
      <c r="AR113" s="152"/>
      <c r="AS113" s="152"/>
      <c r="AT113" s="152"/>
      <c r="AU113" s="152"/>
      <c r="AV113" s="152"/>
      <c r="AW113" s="152"/>
      <c r="AX113" s="152"/>
      <c r="AY113" s="152"/>
      <c r="AZ113" s="152"/>
      <c r="BA113" s="152"/>
      <c r="BB113" s="152"/>
      <c r="BC113" s="152"/>
      <c r="BD113" s="152"/>
      <c r="BE113" s="152"/>
      <c r="BF113" s="152"/>
      <c r="BG113" s="152"/>
      <c r="BH113" s="152"/>
      <c r="BI113" s="152"/>
      <c r="BJ113" s="152"/>
      <c r="BK113" s="152"/>
    </row>
    <row r="114" spans="1:63" ht="31.5" x14ac:dyDescent="0.25">
      <c r="A114" s="128" t="str">
        <f>В0228_1037000158513_02_0_69_!A115</f>
        <v>1.6</v>
      </c>
      <c r="B114" s="144" t="str">
        <f>В0228_1037000158513_02_0_69_!B115</f>
        <v>Приобретение Самосвала малый модель ГАЗ 35071</v>
      </c>
      <c r="C114" s="145" t="str">
        <f>В0228_1037000158513_02_0_69_!C115</f>
        <v>Е_0000007045</v>
      </c>
      <c r="D114" s="152" t="s">
        <v>492</v>
      </c>
      <c r="E114" s="152" t="s">
        <v>492</v>
      </c>
      <c r="F114" s="152" t="s">
        <v>492</v>
      </c>
      <c r="G114" s="152" t="s">
        <v>492</v>
      </c>
      <c r="H114" s="152" t="s">
        <v>492</v>
      </c>
      <c r="I114" s="152" t="s">
        <v>492</v>
      </c>
      <c r="J114" s="152" t="s">
        <v>492</v>
      </c>
      <c r="K114" s="152" t="s">
        <v>492</v>
      </c>
      <c r="L114" s="152" t="s">
        <v>492</v>
      </c>
      <c r="M114" s="152" t="s">
        <v>492</v>
      </c>
      <c r="N114" s="152" t="s">
        <v>492</v>
      </c>
      <c r="O114" s="152" t="s">
        <v>492</v>
      </c>
      <c r="P114" s="152" t="s">
        <v>492</v>
      </c>
      <c r="Q114" s="152" t="s">
        <v>492</v>
      </c>
      <c r="R114" s="152" t="s">
        <v>492</v>
      </c>
      <c r="S114" s="152" t="s">
        <v>492</v>
      </c>
      <c r="T114" s="152" t="s">
        <v>492</v>
      </c>
      <c r="U114" s="152" t="s">
        <v>492</v>
      </c>
      <c r="V114" s="152" t="s">
        <v>492</v>
      </c>
      <c r="W114" s="152" t="s">
        <v>492</v>
      </c>
      <c r="X114" s="152" t="s">
        <v>492</v>
      </c>
      <c r="Y114" s="152" t="s">
        <v>492</v>
      </c>
      <c r="Z114" s="152" t="s">
        <v>492</v>
      </c>
      <c r="AA114" s="152" t="s">
        <v>492</v>
      </c>
      <c r="AB114" s="152" t="s">
        <v>492</v>
      </c>
      <c r="AC114" s="152" t="s">
        <v>492</v>
      </c>
      <c r="AD114" s="152" t="s">
        <v>492</v>
      </c>
      <c r="AE114" s="152" t="s">
        <v>492</v>
      </c>
      <c r="AF114" s="152" t="s">
        <v>492</v>
      </c>
      <c r="AG114" s="152" t="s">
        <v>492</v>
      </c>
      <c r="AH114" s="152" t="s">
        <v>492</v>
      </c>
      <c r="AI114" s="152" t="s">
        <v>492</v>
      </c>
      <c r="AJ114" s="152" t="s">
        <v>492</v>
      </c>
      <c r="AK114" s="152" t="s">
        <v>492</v>
      </c>
      <c r="AL114" s="152" t="s">
        <v>492</v>
      </c>
      <c r="AM114" s="152" t="s">
        <v>492</v>
      </c>
      <c r="AN114" s="152" t="s">
        <v>492</v>
      </c>
      <c r="AO114" s="152" t="s">
        <v>492</v>
      </c>
      <c r="AP114" s="152" t="s">
        <v>492</v>
      </c>
      <c r="AQ114" s="152" t="s">
        <v>492</v>
      </c>
      <c r="AR114" s="152" t="s">
        <v>492</v>
      </c>
      <c r="AS114" s="152" t="s">
        <v>492</v>
      </c>
      <c r="AT114" s="152" t="s">
        <v>492</v>
      </c>
      <c r="AU114" s="152" t="s">
        <v>492</v>
      </c>
      <c r="AV114" s="152" t="s">
        <v>492</v>
      </c>
      <c r="AW114" s="152" t="s">
        <v>492</v>
      </c>
      <c r="AX114" s="152" t="s">
        <v>492</v>
      </c>
      <c r="AY114" s="152" t="s">
        <v>492</v>
      </c>
      <c r="AZ114" s="152" t="s">
        <v>492</v>
      </c>
      <c r="BA114" s="152" t="s">
        <v>492</v>
      </c>
      <c r="BB114" s="152" t="s">
        <v>492</v>
      </c>
      <c r="BC114" s="152" t="s">
        <v>492</v>
      </c>
      <c r="BD114" s="152" t="s">
        <v>492</v>
      </c>
      <c r="BE114" s="152" t="s">
        <v>492</v>
      </c>
      <c r="BF114" s="152" t="s">
        <v>492</v>
      </c>
      <c r="BG114" s="152" t="s">
        <v>492</v>
      </c>
      <c r="BH114" s="152" t="s">
        <v>492</v>
      </c>
      <c r="BI114" s="152" t="s">
        <v>492</v>
      </c>
      <c r="BJ114" s="152" t="s">
        <v>492</v>
      </c>
      <c r="BK114" s="152" t="s">
        <v>492</v>
      </c>
    </row>
    <row r="115" spans="1:63" ht="15.75" x14ac:dyDescent="0.25">
      <c r="A115" s="128" t="str">
        <f>В0228_1037000158513_02_0_69_!A116</f>
        <v>1.6</v>
      </c>
      <c r="B115" s="144" t="str">
        <f>В0228_1037000158513_02_0_69_!B116</f>
        <v>Экскаватор JСВ 4СХ</v>
      </c>
      <c r="C115" s="145" t="str">
        <f>В0228_1037000158513_02_0_69_!C116</f>
        <v>Е_0000007045</v>
      </c>
      <c r="D115" s="152" t="s">
        <v>492</v>
      </c>
      <c r="E115" s="152" t="s">
        <v>492</v>
      </c>
      <c r="F115" s="152" t="s">
        <v>492</v>
      </c>
      <c r="G115" s="152" t="s">
        <v>492</v>
      </c>
      <c r="H115" s="152" t="s">
        <v>492</v>
      </c>
      <c r="I115" s="152" t="s">
        <v>492</v>
      </c>
      <c r="J115" s="152" t="s">
        <v>492</v>
      </c>
      <c r="K115" s="152" t="s">
        <v>492</v>
      </c>
      <c r="L115" s="152" t="s">
        <v>492</v>
      </c>
      <c r="M115" s="152" t="s">
        <v>492</v>
      </c>
      <c r="N115" s="152" t="s">
        <v>492</v>
      </c>
      <c r="O115" s="152" t="s">
        <v>492</v>
      </c>
      <c r="P115" s="152" t="s">
        <v>492</v>
      </c>
      <c r="Q115" s="152" t="s">
        <v>492</v>
      </c>
      <c r="R115" s="152" t="s">
        <v>492</v>
      </c>
      <c r="S115" s="152" t="s">
        <v>492</v>
      </c>
      <c r="T115" s="152" t="s">
        <v>492</v>
      </c>
      <c r="U115" s="152" t="s">
        <v>492</v>
      </c>
      <c r="V115" s="152" t="s">
        <v>492</v>
      </c>
      <c r="W115" s="152" t="s">
        <v>492</v>
      </c>
      <c r="X115" s="152" t="s">
        <v>492</v>
      </c>
      <c r="Y115" s="152" t="s">
        <v>492</v>
      </c>
      <c r="Z115" s="152" t="s">
        <v>492</v>
      </c>
      <c r="AA115" s="152" t="s">
        <v>492</v>
      </c>
      <c r="AB115" s="152" t="s">
        <v>492</v>
      </c>
      <c r="AC115" s="152" t="s">
        <v>492</v>
      </c>
      <c r="AD115" s="152" t="s">
        <v>492</v>
      </c>
      <c r="AE115" s="152" t="s">
        <v>492</v>
      </c>
      <c r="AF115" s="152" t="s">
        <v>492</v>
      </c>
      <c r="AG115" s="152" t="s">
        <v>492</v>
      </c>
      <c r="AH115" s="152" t="s">
        <v>492</v>
      </c>
      <c r="AI115" s="152" t="s">
        <v>492</v>
      </c>
      <c r="AJ115" s="152" t="s">
        <v>492</v>
      </c>
      <c r="AK115" s="152" t="s">
        <v>492</v>
      </c>
      <c r="AL115" s="152" t="s">
        <v>492</v>
      </c>
      <c r="AM115" s="152" t="s">
        <v>492</v>
      </c>
      <c r="AN115" s="152" t="s">
        <v>492</v>
      </c>
      <c r="AO115" s="152" t="s">
        <v>492</v>
      </c>
      <c r="AP115" s="152" t="s">
        <v>492</v>
      </c>
      <c r="AQ115" s="152" t="s">
        <v>492</v>
      </c>
      <c r="AR115" s="152" t="s">
        <v>492</v>
      </c>
      <c r="AS115" s="152" t="s">
        <v>492</v>
      </c>
      <c r="AT115" s="152" t="s">
        <v>492</v>
      </c>
      <c r="AU115" s="152" t="s">
        <v>492</v>
      </c>
      <c r="AV115" s="152" t="s">
        <v>492</v>
      </c>
      <c r="AW115" s="152" t="s">
        <v>492</v>
      </c>
      <c r="AX115" s="152" t="s">
        <v>492</v>
      </c>
      <c r="AY115" s="152" t="s">
        <v>492</v>
      </c>
      <c r="AZ115" s="152" t="s">
        <v>492</v>
      </c>
      <c r="BA115" s="152" t="s">
        <v>492</v>
      </c>
      <c r="BB115" s="152" t="s">
        <v>492</v>
      </c>
      <c r="BC115" s="152" t="s">
        <v>492</v>
      </c>
      <c r="BD115" s="152" t="s">
        <v>492</v>
      </c>
      <c r="BE115" s="152" t="s">
        <v>492</v>
      </c>
      <c r="BF115" s="152" t="s">
        <v>492</v>
      </c>
      <c r="BG115" s="152" t="s">
        <v>492</v>
      </c>
      <c r="BH115" s="152" t="s">
        <v>492</v>
      </c>
      <c r="BI115" s="152" t="s">
        <v>492</v>
      </c>
      <c r="BJ115" s="152" t="s">
        <v>492</v>
      </c>
      <c r="BK115" s="152" t="s">
        <v>492</v>
      </c>
    </row>
    <row r="116" spans="1:63" ht="47.25" x14ac:dyDescent="0.25">
      <c r="A116" s="128" t="str">
        <f>В0228_1037000158513_02_0_69_!A117</f>
        <v>1.6</v>
      </c>
      <c r="B116" s="144" t="str">
        <f>В0228_1037000158513_02_0_69_!B117</f>
        <v>Приобретение Грузового бортового с манипулятором, грузоподъем. 7 т, кузов 9,5 м.</v>
      </c>
      <c r="C116" s="145" t="str">
        <f>В0228_1037000158513_02_0_69_!C117</f>
        <v>Е_0000007047</v>
      </c>
      <c r="D116" s="152" t="s">
        <v>492</v>
      </c>
      <c r="E116" s="152" t="s">
        <v>492</v>
      </c>
      <c r="F116" s="152" t="s">
        <v>492</v>
      </c>
      <c r="G116" s="152" t="s">
        <v>492</v>
      </c>
      <c r="H116" s="152" t="s">
        <v>492</v>
      </c>
      <c r="I116" s="152" t="s">
        <v>492</v>
      </c>
      <c r="J116" s="152" t="s">
        <v>492</v>
      </c>
      <c r="K116" s="152" t="s">
        <v>492</v>
      </c>
      <c r="L116" s="152" t="s">
        <v>492</v>
      </c>
      <c r="M116" s="152" t="s">
        <v>492</v>
      </c>
      <c r="N116" s="152" t="s">
        <v>492</v>
      </c>
      <c r="O116" s="152" t="s">
        <v>492</v>
      </c>
      <c r="P116" s="152" t="s">
        <v>492</v>
      </c>
      <c r="Q116" s="152" t="s">
        <v>492</v>
      </c>
      <c r="R116" s="152" t="s">
        <v>492</v>
      </c>
      <c r="S116" s="152" t="s">
        <v>492</v>
      </c>
      <c r="T116" s="152" t="s">
        <v>492</v>
      </c>
      <c r="U116" s="152" t="s">
        <v>492</v>
      </c>
      <c r="V116" s="152" t="s">
        <v>492</v>
      </c>
      <c r="W116" s="152" t="s">
        <v>492</v>
      </c>
      <c r="X116" s="152" t="s">
        <v>492</v>
      </c>
      <c r="Y116" s="152" t="s">
        <v>492</v>
      </c>
      <c r="Z116" s="152" t="s">
        <v>492</v>
      </c>
      <c r="AA116" s="152" t="s">
        <v>492</v>
      </c>
      <c r="AB116" s="152" t="s">
        <v>492</v>
      </c>
      <c r="AC116" s="152" t="s">
        <v>492</v>
      </c>
      <c r="AD116" s="152" t="s">
        <v>492</v>
      </c>
      <c r="AE116" s="152" t="s">
        <v>492</v>
      </c>
      <c r="AF116" s="152" t="s">
        <v>492</v>
      </c>
      <c r="AG116" s="152" t="s">
        <v>492</v>
      </c>
      <c r="AH116" s="152" t="s">
        <v>492</v>
      </c>
      <c r="AI116" s="152" t="s">
        <v>492</v>
      </c>
      <c r="AJ116" s="152" t="s">
        <v>492</v>
      </c>
      <c r="AK116" s="152" t="s">
        <v>492</v>
      </c>
      <c r="AL116" s="152" t="s">
        <v>492</v>
      </c>
      <c r="AM116" s="152" t="s">
        <v>492</v>
      </c>
      <c r="AN116" s="152" t="s">
        <v>492</v>
      </c>
      <c r="AO116" s="152" t="s">
        <v>492</v>
      </c>
      <c r="AP116" s="152" t="s">
        <v>492</v>
      </c>
      <c r="AQ116" s="152" t="s">
        <v>492</v>
      </c>
      <c r="AR116" s="152" t="s">
        <v>492</v>
      </c>
      <c r="AS116" s="152" t="s">
        <v>492</v>
      </c>
      <c r="AT116" s="152" t="s">
        <v>492</v>
      </c>
      <c r="AU116" s="152" t="s">
        <v>492</v>
      </c>
      <c r="AV116" s="152" t="s">
        <v>492</v>
      </c>
      <c r="AW116" s="152" t="s">
        <v>492</v>
      </c>
      <c r="AX116" s="152" t="s">
        <v>492</v>
      </c>
      <c r="AY116" s="152" t="s">
        <v>492</v>
      </c>
      <c r="AZ116" s="152" t="s">
        <v>492</v>
      </c>
      <c r="BA116" s="152" t="s">
        <v>492</v>
      </c>
      <c r="BB116" s="152" t="s">
        <v>492</v>
      </c>
      <c r="BC116" s="152" t="s">
        <v>492</v>
      </c>
      <c r="BD116" s="152" t="s">
        <v>492</v>
      </c>
      <c r="BE116" s="152" t="s">
        <v>492</v>
      </c>
      <c r="BF116" s="152" t="s">
        <v>492</v>
      </c>
      <c r="BG116" s="152" t="s">
        <v>492</v>
      </c>
      <c r="BH116" s="152" t="s">
        <v>492</v>
      </c>
      <c r="BI116" s="152" t="s">
        <v>492</v>
      </c>
      <c r="BJ116" s="152" t="s">
        <v>492</v>
      </c>
      <c r="BK116" s="152" t="s">
        <v>492</v>
      </c>
    </row>
    <row r="117" spans="1:63" ht="47.25" x14ac:dyDescent="0.25">
      <c r="A117" s="128" t="str">
        <f>В0228_1037000158513_02_0_69_!A118</f>
        <v>1.6</v>
      </c>
      <c r="B117" s="144" t="str">
        <f>В0228_1037000158513_02_0_69_!B118</f>
        <v>Приобретение Комплекса ГНБ Vermeer D9х13 в т.ч. смесительная установка</v>
      </c>
      <c r="C117" s="145" t="str">
        <f>В0228_1037000158513_02_0_69_!C118</f>
        <v>Е_0000007048</v>
      </c>
      <c r="D117" s="152"/>
      <c r="E117" s="152"/>
      <c r="F117" s="152"/>
      <c r="G117" s="152"/>
      <c r="H117" s="152"/>
      <c r="I117" s="152"/>
      <c r="J117" s="152"/>
      <c r="K117" s="152"/>
      <c r="L117" s="152"/>
      <c r="M117" s="152"/>
      <c r="N117" s="152"/>
      <c r="O117" s="152"/>
      <c r="P117" s="152"/>
      <c r="Q117" s="152"/>
      <c r="R117" s="152"/>
      <c r="S117" s="152"/>
      <c r="T117" s="152"/>
      <c r="U117" s="152"/>
      <c r="V117" s="152"/>
      <c r="W117" s="152"/>
      <c r="X117" s="152"/>
      <c r="Y117" s="152"/>
      <c r="Z117" s="152"/>
      <c r="AA117" s="152"/>
      <c r="AB117" s="152"/>
      <c r="AC117" s="152"/>
      <c r="AD117" s="152"/>
      <c r="AE117" s="152"/>
      <c r="AF117" s="152"/>
      <c r="AG117" s="152"/>
      <c r="AH117" s="152"/>
      <c r="AI117" s="152"/>
      <c r="AJ117" s="152"/>
      <c r="AK117" s="152"/>
      <c r="AL117" s="152"/>
      <c r="AM117" s="152"/>
      <c r="AN117" s="152"/>
      <c r="AO117" s="152"/>
      <c r="AP117" s="152"/>
      <c r="AQ117" s="152"/>
      <c r="AR117" s="152"/>
      <c r="AS117" s="152"/>
      <c r="AT117" s="152"/>
      <c r="AU117" s="152"/>
      <c r="AV117" s="152"/>
      <c r="AW117" s="152"/>
      <c r="AX117" s="152"/>
      <c r="AY117" s="152"/>
      <c r="AZ117" s="152"/>
      <c r="BA117" s="152"/>
      <c r="BB117" s="152"/>
      <c r="BC117" s="152"/>
      <c r="BD117" s="152"/>
      <c r="BE117" s="152"/>
      <c r="BF117" s="152"/>
      <c r="BG117" s="152"/>
      <c r="BH117" s="152"/>
      <c r="BI117" s="152"/>
      <c r="BJ117" s="152"/>
      <c r="BK117" s="152"/>
    </row>
    <row r="118" spans="1:63" ht="47.25" x14ac:dyDescent="0.25">
      <c r="A118" s="128" t="str">
        <f>В0228_1037000158513_02_0_69_!A119</f>
        <v>1.6</v>
      </c>
      <c r="B118" s="144" t="str">
        <f>В0228_1037000158513_02_0_69_!B119</f>
        <v>Приобретение Прицепа низкорамного для транспортировки ГНБ грузоподъемность 8-10т.</v>
      </c>
      <c r="C118" s="145" t="str">
        <f>В0228_1037000158513_02_0_69_!C119</f>
        <v>Е_0000007049</v>
      </c>
      <c r="D118" s="152"/>
      <c r="E118" s="152"/>
      <c r="F118" s="152"/>
      <c r="G118" s="152"/>
      <c r="H118" s="152"/>
      <c r="I118" s="152"/>
      <c r="J118" s="152"/>
      <c r="K118" s="152"/>
      <c r="L118" s="152"/>
      <c r="M118" s="152"/>
      <c r="N118" s="152"/>
      <c r="O118" s="152"/>
      <c r="P118" s="152"/>
      <c r="Q118" s="152"/>
      <c r="R118" s="152"/>
      <c r="S118" s="152"/>
      <c r="T118" s="152"/>
      <c r="U118" s="152"/>
      <c r="V118" s="152"/>
      <c r="W118" s="152"/>
      <c r="X118" s="152"/>
      <c r="Y118" s="152"/>
      <c r="Z118" s="152"/>
      <c r="AA118" s="152"/>
      <c r="AB118" s="152"/>
      <c r="AC118" s="152"/>
      <c r="AD118" s="152"/>
      <c r="AE118" s="152"/>
      <c r="AF118" s="152"/>
      <c r="AG118" s="152"/>
      <c r="AH118" s="152"/>
      <c r="AI118" s="152"/>
      <c r="AJ118" s="152"/>
      <c r="AK118" s="152"/>
      <c r="AL118" s="152"/>
      <c r="AM118" s="152"/>
      <c r="AN118" s="152"/>
      <c r="AO118" s="152"/>
      <c r="AP118" s="152"/>
      <c r="AQ118" s="152"/>
      <c r="AR118" s="152"/>
      <c r="AS118" s="152"/>
      <c r="AT118" s="152"/>
      <c r="AU118" s="152"/>
      <c r="AV118" s="152"/>
      <c r="AW118" s="152"/>
      <c r="AX118" s="152"/>
      <c r="AY118" s="152"/>
      <c r="AZ118" s="152"/>
      <c r="BA118" s="152"/>
      <c r="BB118" s="152"/>
      <c r="BC118" s="152"/>
      <c r="BD118" s="152"/>
      <c r="BE118" s="152"/>
      <c r="BF118" s="152"/>
      <c r="BG118" s="152"/>
      <c r="BH118" s="152"/>
      <c r="BI118" s="152"/>
      <c r="BJ118" s="152"/>
      <c r="BK118" s="152"/>
    </row>
    <row r="119" spans="1:63" ht="31.5" x14ac:dyDescent="0.25">
      <c r="A119" s="128" t="str">
        <f>В0228_1037000158513_02_0_69_!A120</f>
        <v>1.6</v>
      </c>
      <c r="B119" s="144" t="str">
        <f>В0228_1037000158513_02_0_69_!B120</f>
        <v>Приобретение Электролаборатории на базе автомобиля Газель (4х4)</v>
      </c>
      <c r="C119" s="145" t="str">
        <f>В0228_1037000158513_02_0_69_!C120</f>
        <v>Е_0000007050</v>
      </c>
      <c r="D119" s="152" t="s">
        <v>492</v>
      </c>
      <c r="E119" s="152" t="s">
        <v>492</v>
      </c>
      <c r="F119" s="152" t="s">
        <v>492</v>
      </c>
      <c r="G119" s="152" t="s">
        <v>492</v>
      </c>
      <c r="H119" s="152" t="s">
        <v>492</v>
      </c>
      <c r="I119" s="152" t="s">
        <v>492</v>
      </c>
      <c r="J119" s="152" t="s">
        <v>492</v>
      </c>
      <c r="K119" s="152" t="s">
        <v>492</v>
      </c>
      <c r="L119" s="152" t="s">
        <v>492</v>
      </c>
      <c r="M119" s="152" t="s">
        <v>492</v>
      </c>
      <c r="N119" s="152" t="s">
        <v>492</v>
      </c>
      <c r="O119" s="152" t="s">
        <v>492</v>
      </c>
      <c r="P119" s="152" t="s">
        <v>492</v>
      </c>
      <c r="Q119" s="152" t="s">
        <v>492</v>
      </c>
      <c r="R119" s="152" t="s">
        <v>492</v>
      </c>
      <c r="S119" s="152" t="s">
        <v>492</v>
      </c>
      <c r="T119" s="152" t="s">
        <v>492</v>
      </c>
      <c r="U119" s="152" t="s">
        <v>492</v>
      </c>
      <c r="V119" s="152" t="s">
        <v>492</v>
      </c>
      <c r="W119" s="152" t="s">
        <v>492</v>
      </c>
      <c r="X119" s="152" t="s">
        <v>492</v>
      </c>
      <c r="Y119" s="152" t="s">
        <v>492</v>
      </c>
      <c r="Z119" s="152" t="s">
        <v>492</v>
      </c>
      <c r="AA119" s="152" t="s">
        <v>492</v>
      </c>
      <c r="AB119" s="152" t="s">
        <v>492</v>
      </c>
      <c r="AC119" s="152" t="s">
        <v>492</v>
      </c>
      <c r="AD119" s="152" t="s">
        <v>492</v>
      </c>
      <c r="AE119" s="152" t="s">
        <v>492</v>
      </c>
      <c r="AF119" s="152" t="s">
        <v>492</v>
      </c>
      <c r="AG119" s="152" t="s">
        <v>492</v>
      </c>
      <c r="AH119" s="152" t="s">
        <v>492</v>
      </c>
      <c r="AI119" s="152" t="s">
        <v>492</v>
      </c>
      <c r="AJ119" s="152" t="s">
        <v>492</v>
      </c>
      <c r="AK119" s="152" t="s">
        <v>492</v>
      </c>
      <c r="AL119" s="152" t="s">
        <v>492</v>
      </c>
      <c r="AM119" s="152" t="s">
        <v>492</v>
      </c>
      <c r="AN119" s="152" t="s">
        <v>492</v>
      </c>
      <c r="AO119" s="152" t="s">
        <v>492</v>
      </c>
      <c r="AP119" s="152" t="s">
        <v>492</v>
      </c>
      <c r="AQ119" s="152" t="s">
        <v>492</v>
      </c>
      <c r="AR119" s="152" t="s">
        <v>492</v>
      </c>
      <c r="AS119" s="152" t="s">
        <v>492</v>
      </c>
      <c r="AT119" s="152" t="s">
        <v>492</v>
      </c>
      <c r="AU119" s="152" t="s">
        <v>492</v>
      </c>
      <c r="AV119" s="152" t="s">
        <v>492</v>
      </c>
      <c r="AW119" s="152" t="s">
        <v>492</v>
      </c>
      <c r="AX119" s="152" t="s">
        <v>492</v>
      </c>
      <c r="AY119" s="152" t="s">
        <v>492</v>
      </c>
      <c r="AZ119" s="152" t="s">
        <v>492</v>
      </c>
      <c r="BA119" s="152" t="s">
        <v>492</v>
      </c>
      <c r="BB119" s="152" t="s">
        <v>492</v>
      </c>
      <c r="BC119" s="152" t="s">
        <v>492</v>
      </c>
      <c r="BD119" s="152" t="s">
        <v>492</v>
      </c>
      <c r="BE119" s="152" t="s">
        <v>492</v>
      </c>
      <c r="BF119" s="152" t="s">
        <v>492</v>
      </c>
      <c r="BG119" s="152" t="s">
        <v>492</v>
      </c>
      <c r="BH119" s="152" t="s">
        <v>492</v>
      </c>
      <c r="BI119" s="152" t="s">
        <v>492</v>
      </c>
      <c r="BJ119" s="152" t="s">
        <v>492</v>
      </c>
      <c r="BK119" s="152" t="s">
        <v>492</v>
      </c>
    </row>
    <row r="120" spans="1:63" ht="31.5" x14ac:dyDescent="0.25">
      <c r="A120" s="128" t="str">
        <f>В0228_1037000158513_02_0_69_!A121</f>
        <v>1.6</v>
      </c>
      <c r="B120" s="144" t="str">
        <f>В0228_1037000158513_02_0_69_!B121</f>
        <v>Приобретение Ножниц гильотинных SB-12/2500</v>
      </c>
      <c r="C120" s="145" t="str">
        <f>В0228_1037000158513_02_0_69_!C121</f>
        <v>Е_0000007051</v>
      </c>
      <c r="D120" s="152" t="s">
        <v>492</v>
      </c>
      <c r="E120" s="152" t="s">
        <v>492</v>
      </c>
      <c r="F120" s="152" t="s">
        <v>492</v>
      </c>
      <c r="G120" s="152" t="s">
        <v>492</v>
      </c>
      <c r="H120" s="152" t="s">
        <v>492</v>
      </c>
      <c r="I120" s="152" t="s">
        <v>492</v>
      </c>
      <c r="J120" s="152" t="s">
        <v>492</v>
      </c>
      <c r="K120" s="152" t="s">
        <v>492</v>
      </c>
      <c r="L120" s="152" t="s">
        <v>492</v>
      </c>
      <c r="M120" s="152" t="s">
        <v>492</v>
      </c>
      <c r="N120" s="152" t="s">
        <v>492</v>
      </c>
      <c r="O120" s="152" t="s">
        <v>492</v>
      </c>
      <c r="P120" s="152" t="s">
        <v>492</v>
      </c>
      <c r="Q120" s="152" t="s">
        <v>492</v>
      </c>
      <c r="R120" s="152" t="s">
        <v>492</v>
      </c>
      <c r="S120" s="152" t="s">
        <v>492</v>
      </c>
      <c r="T120" s="152" t="s">
        <v>492</v>
      </c>
      <c r="U120" s="152" t="s">
        <v>492</v>
      </c>
      <c r="V120" s="152" t="s">
        <v>492</v>
      </c>
      <c r="W120" s="152" t="s">
        <v>492</v>
      </c>
      <c r="X120" s="152" t="s">
        <v>492</v>
      </c>
      <c r="Y120" s="152" t="s">
        <v>492</v>
      </c>
      <c r="Z120" s="152" t="s">
        <v>492</v>
      </c>
      <c r="AA120" s="152" t="s">
        <v>492</v>
      </c>
      <c r="AB120" s="152" t="s">
        <v>492</v>
      </c>
      <c r="AC120" s="152" t="s">
        <v>492</v>
      </c>
      <c r="AD120" s="152" t="s">
        <v>492</v>
      </c>
      <c r="AE120" s="152" t="s">
        <v>492</v>
      </c>
      <c r="AF120" s="152" t="s">
        <v>492</v>
      </c>
      <c r="AG120" s="152" t="s">
        <v>492</v>
      </c>
      <c r="AH120" s="152" t="s">
        <v>492</v>
      </c>
      <c r="AI120" s="152" t="s">
        <v>492</v>
      </c>
      <c r="AJ120" s="152" t="s">
        <v>492</v>
      </c>
      <c r="AK120" s="152" t="s">
        <v>492</v>
      </c>
      <c r="AL120" s="152" t="s">
        <v>492</v>
      </c>
      <c r="AM120" s="152" t="s">
        <v>492</v>
      </c>
      <c r="AN120" s="152" t="s">
        <v>492</v>
      </c>
      <c r="AO120" s="152" t="s">
        <v>492</v>
      </c>
      <c r="AP120" s="152" t="s">
        <v>492</v>
      </c>
      <c r="AQ120" s="152" t="s">
        <v>492</v>
      </c>
      <c r="AR120" s="152" t="s">
        <v>492</v>
      </c>
      <c r="AS120" s="152" t="s">
        <v>492</v>
      </c>
      <c r="AT120" s="152" t="s">
        <v>492</v>
      </c>
      <c r="AU120" s="152" t="s">
        <v>492</v>
      </c>
      <c r="AV120" s="152" t="s">
        <v>492</v>
      </c>
      <c r="AW120" s="152" t="s">
        <v>492</v>
      </c>
      <c r="AX120" s="152" t="s">
        <v>492</v>
      </c>
      <c r="AY120" s="152" t="s">
        <v>492</v>
      </c>
      <c r="AZ120" s="152" t="s">
        <v>492</v>
      </c>
      <c r="BA120" s="152" t="s">
        <v>492</v>
      </c>
      <c r="BB120" s="152" t="s">
        <v>492</v>
      </c>
      <c r="BC120" s="152" t="s">
        <v>492</v>
      </c>
      <c r="BD120" s="152" t="s">
        <v>492</v>
      </c>
      <c r="BE120" s="152" t="s">
        <v>492</v>
      </c>
      <c r="BF120" s="152" t="s">
        <v>492</v>
      </c>
      <c r="BG120" s="152" t="s">
        <v>492</v>
      </c>
      <c r="BH120" s="152" t="s">
        <v>492</v>
      </c>
      <c r="BI120" s="152" t="s">
        <v>492</v>
      </c>
      <c r="BJ120" s="152" t="s">
        <v>492</v>
      </c>
      <c r="BK120" s="152" t="s">
        <v>492</v>
      </c>
    </row>
    <row r="121" spans="1:63" ht="31.5" x14ac:dyDescent="0.25">
      <c r="A121" s="128" t="str">
        <f>В0228_1037000158513_02_0_69_!A122</f>
        <v>1.6</v>
      </c>
      <c r="B121" s="144" t="str">
        <f>В0228_1037000158513_02_0_69_!B122</f>
        <v>Приобретение электронного тахеометра</v>
      </c>
      <c r="C121" s="145" t="str">
        <f>В0228_1037000158513_02_0_69_!C122</f>
        <v>Е_0000007052</v>
      </c>
      <c r="D121" s="152" t="s">
        <v>492</v>
      </c>
      <c r="E121" s="152" t="s">
        <v>492</v>
      </c>
      <c r="F121" s="152" t="s">
        <v>492</v>
      </c>
      <c r="G121" s="152" t="s">
        <v>492</v>
      </c>
      <c r="H121" s="152" t="s">
        <v>492</v>
      </c>
      <c r="I121" s="152" t="s">
        <v>492</v>
      </c>
      <c r="J121" s="152" t="s">
        <v>492</v>
      </c>
      <c r="K121" s="152" t="s">
        <v>492</v>
      </c>
      <c r="L121" s="152" t="s">
        <v>492</v>
      </c>
      <c r="M121" s="152" t="s">
        <v>492</v>
      </c>
      <c r="N121" s="152" t="s">
        <v>492</v>
      </c>
      <c r="O121" s="152" t="s">
        <v>492</v>
      </c>
      <c r="P121" s="152" t="s">
        <v>492</v>
      </c>
      <c r="Q121" s="152" t="s">
        <v>492</v>
      </c>
      <c r="R121" s="152" t="s">
        <v>492</v>
      </c>
      <c r="S121" s="152" t="s">
        <v>492</v>
      </c>
      <c r="T121" s="152" t="s">
        <v>492</v>
      </c>
      <c r="U121" s="152" t="s">
        <v>492</v>
      </c>
      <c r="V121" s="152" t="s">
        <v>492</v>
      </c>
      <c r="W121" s="152" t="s">
        <v>492</v>
      </c>
      <c r="X121" s="152" t="s">
        <v>492</v>
      </c>
      <c r="Y121" s="152" t="s">
        <v>492</v>
      </c>
      <c r="Z121" s="152" t="s">
        <v>492</v>
      </c>
      <c r="AA121" s="152" t="s">
        <v>492</v>
      </c>
      <c r="AB121" s="152" t="s">
        <v>492</v>
      </c>
      <c r="AC121" s="152" t="s">
        <v>492</v>
      </c>
      <c r="AD121" s="152" t="s">
        <v>492</v>
      </c>
      <c r="AE121" s="152" t="s">
        <v>492</v>
      </c>
      <c r="AF121" s="152" t="s">
        <v>492</v>
      </c>
      <c r="AG121" s="152" t="s">
        <v>492</v>
      </c>
      <c r="AH121" s="152" t="s">
        <v>492</v>
      </c>
      <c r="AI121" s="152" t="s">
        <v>492</v>
      </c>
      <c r="AJ121" s="152" t="s">
        <v>492</v>
      </c>
      <c r="AK121" s="152" t="s">
        <v>492</v>
      </c>
      <c r="AL121" s="152" t="s">
        <v>492</v>
      </c>
      <c r="AM121" s="152" t="s">
        <v>492</v>
      </c>
      <c r="AN121" s="152" t="s">
        <v>492</v>
      </c>
      <c r="AO121" s="152" t="s">
        <v>492</v>
      </c>
      <c r="AP121" s="152" t="s">
        <v>492</v>
      </c>
      <c r="AQ121" s="152" t="s">
        <v>492</v>
      </c>
      <c r="AR121" s="152" t="s">
        <v>492</v>
      </c>
      <c r="AS121" s="152" t="s">
        <v>492</v>
      </c>
      <c r="AT121" s="152" t="s">
        <v>492</v>
      </c>
      <c r="AU121" s="152" t="s">
        <v>492</v>
      </c>
      <c r="AV121" s="152" t="s">
        <v>492</v>
      </c>
      <c r="AW121" s="152" t="s">
        <v>492</v>
      </c>
      <c r="AX121" s="152" t="s">
        <v>492</v>
      </c>
      <c r="AY121" s="152" t="s">
        <v>492</v>
      </c>
      <c r="AZ121" s="152" t="s">
        <v>492</v>
      </c>
      <c r="BA121" s="152" t="s">
        <v>492</v>
      </c>
      <c r="BB121" s="152" t="s">
        <v>492</v>
      </c>
      <c r="BC121" s="152" t="s">
        <v>492</v>
      </c>
      <c r="BD121" s="152" t="s">
        <v>492</v>
      </c>
      <c r="BE121" s="152" t="s">
        <v>492</v>
      </c>
      <c r="BF121" s="152" t="s">
        <v>492</v>
      </c>
      <c r="BG121" s="152" t="s">
        <v>492</v>
      </c>
      <c r="BH121" s="152" t="s">
        <v>492</v>
      </c>
      <c r="BI121" s="152" t="s">
        <v>492</v>
      </c>
      <c r="BJ121" s="152" t="s">
        <v>492</v>
      </c>
      <c r="BK121" s="152" t="s">
        <v>492</v>
      </c>
    </row>
    <row r="122" spans="1:63" ht="31.5" x14ac:dyDescent="0.25">
      <c r="A122" s="128" t="str">
        <f>В0228_1037000158513_02_0_69_!A123</f>
        <v>1.6</v>
      </c>
      <c r="B122" s="144" t="str">
        <f>В0228_1037000158513_02_0_69_!B123</f>
        <v>Приобретение Бортового автомобиля</v>
      </c>
      <c r="C122" s="145" t="str">
        <f>В0228_1037000158513_02_0_69_!C123</f>
        <v>Е_0000007053</v>
      </c>
      <c r="D122" s="152"/>
      <c r="E122" s="152"/>
      <c r="F122" s="152"/>
      <c r="G122" s="152"/>
      <c r="H122" s="152"/>
      <c r="I122" s="152"/>
      <c r="J122" s="152"/>
      <c r="K122" s="152"/>
      <c r="L122" s="152"/>
      <c r="M122" s="152"/>
      <c r="N122" s="152"/>
      <c r="O122" s="152"/>
      <c r="P122" s="152"/>
      <c r="Q122" s="152"/>
      <c r="R122" s="152"/>
      <c r="S122" s="152"/>
      <c r="T122" s="152"/>
      <c r="U122" s="152"/>
      <c r="V122" s="152"/>
      <c r="W122" s="152"/>
      <c r="X122" s="152"/>
      <c r="Y122" s="152"/>
      <c r="Z122" s="152"/>
      <c r="AA122" s="152"/>
      <c r="AB122" s="152"/>
      <c r="AC122" s="152"/>
      <c r="AD122" s="152"/>
      <c r="AE122" s="152"/>
      <c r="AF122" s="152"/>
      <c r="AG122" s="152"/>
      <c r="AH122" s="152"/>
      <c r="AI122" s="152"/>
      <c r="AJ122" s="152"/>
      <c r="AK122" s="152"/>
      <c r="AL122" s="152"/>
      <c r="AM122" s="152"/>
      <c r="AN122" s="152"/>
      <c r="AO122" s="152"/>
      <c r="AP122" s="152"/>
      <c r="AQ122" s="152"/>
      <c r="AR122" s="152"/>
      <c r="AS122" s="152"/>
      <c r="AT122" s="152"/>
      <c r="AU122" s="152"/>
      <c r="AV122" s="152"/>
      <c r="AW122" s="152"/>
      <c r="AX122" s="152"/>
      <c r="AY122" s="152"/>
      <c r="AZ122" s="152"/>
      <c r="BA122" s="152"/>
      <c r="BB122" s="152"/>
      <c r="BC122" s="152"/>
      <c r="BD122" s="152"/>
      <c r="BE122" s="152"/>
      <c r="BF122" s="152"/>
      <c r="BG122" s="152"/>
      <c r="BH122" s="152"/>
      <c r="BI122" s="152"/>
      <c r="BJ122" s="152"/>
      <c r="BK122" s="152"/>
    </row>
    <row r="123" spans="1:63" ht="31.5" x14ac:dyDescent="0.25">
      <c r="A123" s="128" t="str">
        <f>В0228_1037000158513_02_0_69_!A124</f>
        <v>1.6</v>
      </c>
      <c r="B123" s="144" t="str">
        <f>В0228_1037000158513_02_0_69_!B124</f>
        <v>Приобретение Бригадного автомобиля</v>
      </c>
      <c r="C123" s="145" t="str">
        <f>В0228_1037000158513_02_0_69_!C124</f>
        <v>Е_0000007054</v>
      </c>
      <c r="D123" s="152"/>
      <c r="E123" s="152"/>
      <c r="F123" s="152"/>
      <c r="G123" s="152"/>
      <c r="H123" s="152"/>
      <c r="I123" s="152"/>
      <c r="J123" s="152"/>
      <c r="K123" s="152"/>
      <c r="L123" s="152"/>
      <c r="M123" s="152"/>
      <c r="N123" s="152"/>
      <c r="O123" s="152"/>
      <c r="P123" s="152"/>
      <c r="Q123" s="152"/>
      <c r="R123" s="152"/>
      <c r="S123" s="152"/>
      <c r="T123" s="152"/>
      <c r="U123" s="152"/>
      <c r="V123" s="152"/>
      <c r="W123" s="152"/>
      <c r="X123" s="152"/>
      <c r="Y123" s="152"/>
      <c r="Z123" s="152"/>
      <c r="AA123" s="152"/>
      <c r="AB123" s="152"/>
      <c r="AC123" s="152"/>
      <c r="AD123" s="152"/>
      <c r="AE123" s="152"/>
      <c r="AF123" s="152"/>
      <c r="AG123" s="152"/>
      <c r="AH123" s="152"/>
      <c r="AI123" s="152"/>
      <c r="AJ123" s="152"/>
      <c r="AK123" s="152"/>
      <c r="AL123" s="152"/>
      <c r="AM123" s="152"/>
      <c r="AN123" s="152"/>
      <c r="AO123" s="152"/>
      <c r="AP123" s="152"/>
      <c r="AQ123" s="152"/>
      <c r="AR123" s="152"/>
      <c r="AS123" s="152"/>
      <c r="AT123" s="152"/>
      <c r="AU123" s="152"/>
      <c r="AV123" s="152"/>
      <c r="AW123" s="152"/>
      <c r="AX123" s="152"/>
      <c r="AY123" s="152"/>
      <c r="AZ123" s="152"/>
      <c r="BA123" s="152"/>
      <c r="BB123" s="152"/>
      <c r="BC123" s="152"/>
      <c r="BD123" s="152"/>
      <c r="BE123" s="152"/>
      <c r="BF123" s="152"/>
      <c r="BG123" s="152"/>
      <c r="BH123" s="152"/>
      <c r="BI123" s="152"/>
      <c r="BJ123" s="152"/>
      <c r="BK123" s="152"/>
    </row>
    <row r="124" spans="1:63" ht="31.5" x14ac:dyDescent="0.25">
      <c r="A124" s="128" t="str">
        <f>В0228_1037000158513_02_0_69_!A125</f>
        <v>1.6</v>
      </c>
      <c r="B124" s="144" t="str">
        <f>В0228_1037000158513_02_0_69_!B125</f>
        <v>Приобретение Легкового полноприводного автомобиля</v>
      </c>
      <c r="C124" s="145" t="str">
        <f>В0228_1037000158513_02_0_69_!C125</f>
        <v>Е_0000007055</v>
      </c>
      <c r="D124" s="152"/>
      <c r="E124" s="152"/>
      <c r="F124" s="152"/>
      <c r="G124" s="152"/>
      <c r="H124" s="152"/>
      <c r="I124" s="152"/>
      <c r="J124" s="152"/>
      <c r="K124" s="152"/>
      <c r="L124" s="152"/>
      <c r="M124" s="152"/>
      <c r="N124" s="152"/>
      <c r="O124" s="152"/>
      <c r="P124" s="152"/>
      <c r="Q124" s="152"/>
      <c r="R124" s="152"/>
      <c r="S124" s="152"/>
      <c r="T124" s="152"/>
      <c r="U124" s="152"/>
      <c r="V124" s="152"/>
      <c r="W124" s="152"/>
      <c r="X124" s="152"/>
      <c r="Y124" s="152"/>
      <c r="Z124" s="152"/>
      <c r="AA124" s="152"/>
      <c r="AB124" s="152"/>
      <c r="AC124" s="152"/>
      <c r="AD124" s="152"/>
      <c r="AE124" s="152"/>
      <c r="AF124" s="152"/>
      <c r="AG124" s="152"/>
      <c r="AH124" s="152"/>
      <c r="AI124" s="152"/>
      <c r="AJ124" s="152"/>
      <c r="AK124" s="152"/>
      <c r="AL124" s="152"/>
      <c r="AM124" s="152"/>
      <c r="AN124" s="152"/>
      <c r="AO124" s="152"/>
      <c r="AP124" s="152"/>
      <c r="AQ124" s="152"/>
      <c r="AR124" s="152"/>
      <c r="AS124" s="152"/>
      <c r="AT124" s="152"/>
      <c r="AU124" s="152"/>
      <c r="AV124" s="152"/>
      <c r="AW124" s="152"/>
      <c r="AX124" s="152"/>
      <c r="AY124" s="152"/>
      <c r="AZ124" s="152"/>
      <c r="BA124" s="152"/>
      <c r="BB124" s="152"/>
      <c r="BC124" s="152"/>
      <c r="BD124" s="152"/>
      <c r="BE124" s="152"/>
      <c r="BF124" s="152"/>
      <c r="BG124" s="152"/>
      <c r="BH124" s="152"/>
      <c r="BI124" s="152"/>
      <c r="BJ124" s="152"/>
      <c r="BK124" s="152"/>
    </row>
    <row r="125" spans="1:63" ht="15.75" x14ac:dyDescent="0.25">
      <c r="A125" s="128" t="str">
        <f>В0228_1037000158513_02_0_69_!A126</f>
        <v>1.6</v>
      </c>
      <c r="B125" s="144" t="str">
        <f>В0228_1037000158513_02_0_69_!B126</f>
        <v>Приобретение Бочки-илосос</v>
      </c>
      <c r="C125" s="145" t="str">
        <f>В0228_1037000158513_02_0_69_!C126</f>
        <v>Е_0000007056</v>
      </c>
      <c r="D125" s="152"/>
      <c r="E125" s="152"/>
      <c r="F125" s="152"/>
      <c r="G125" s="152"/>
      <c r="H125" s="152"/>
      <c r="I125" s="152"/>
      <c r="J125" s="152"/>
      <c r="K125" s="152"/>
      <c r="L125" s="152"/>
      <c r="M125" s="152"/>
      <c r="N125" s="152"/>
      <c r="O125" s="152"/>
      <c r="P125" s="152"/>
      <c r="Q125" s="152"/>
      <c r="R125" s="152"/>
      <c r="S125" s="152"/>
      <c r="T125" s="152"/>
      <c r="U125" s="152"/>
      <c r="V125" s="152"/>
      <c r="W125" s="152"/>
      <c r="X125" s="152"/>
      <c r="Y125" s="152"/>
      <c r="Z125" s="152"/>
      <c r="AA125" s="152"/>
      <c r="AB125" s="152"/>
      <c r="AC125" s="152"/>
      <c r="AD125" s="152"/>
      <c r="AE125" s="152"/>
      <c r="AF125" s="152"/>
      <c r="AG125" s="152"/>
      <c r="AH125" s="152"/>
      <c r="AI125" s="152"/>
      <c r="AJ125" s="152"/>
      <c r="AK125" s="152"/>
      <c r="AL125" s="152"/>
      <c r="AM125" s="152"/>
      <c r="AN125" s="152"/>
      <c r="AO125" s="152"/>
      <c r="AP125" s="152"/>
      <c r="AQ125" s="152"/>
      <c r="AR125" s="152"/>
      <c r="AS125" s="152"/>
      <c r="AT125" s="152"/>
      <c r="AU125" s="152"/>
      <c r="AV125" s="152"/>
      <c r="AW125" s="152"/>
      <c r="AX125" s="152"/>
      <c r="AY125" s="152"/>
      <c r="AZ125" s="152"/>
      <c r="BA125" s="152"/>
      <c r="BB125" s="152"/>
      <c r="BC125" s="152"/>
      <c r="BD125" s="152"/>
      <c r="BE125" s="152"/>
      <c r="BF125" s="152"/>
      <c r="BG125" s="152"/>
      <c r="BH125" s="152"/>
      <c r="BI125" s="152"/>
      <c r="BJ125" s="152"/>
      <c r="BK125" s="152"/>
    </row>
    <row r="126" spans="1:63" ht="78.75" x14ac:dyDescent="0.25">
      <c r="A126" s="128" t="str">
        <f>В0228_1037000158513_02_0_69_!A127</f>
        <v>1.6</v>
      </c>
      <c r="B126" s="144" t="str">
        <f>В0228_1037000158513_02_0_69_!B127</f>
        <v>Приобретение программных продуктов 1С:ERP Управление Предприятием 8 и 1С: Документооборот 8 КОРП и лицензий на их использование</v>
      </c>
      <c r="C126" s="145" t="str">
        <f>В0228_1037000158513_02_0_69_!C127</f>
        <v>Е_0000007057</v>
      </c>
      <c r="D126" s="152" t="s">
        <v>492</v>
      </c>
      <c r="E126" s="152" t="s">
        <v>492</v>
      </c>
      <c r="F126" s="152" t="s">
        <v>492</v>
      </c>
      <c r="G126" s="152" t="s">
        <v>492</v>
      </c>
      <c r="H126" s="152" t="s">
        <v>492</v>
      </c>
      <c r="I126" s="152" t="s">
        <v>492</v>
      </c>
      <c r="J126" s="152" t="s">
        <v>492</v>
      </c>
      <c r="K126" s="152" t="s">
        <v>492</v>
      </c>
      <c r="L126" s="152" t="s">
        <v>492</v>
      </c>
      <c r="M126" s="152" t="s">
        <v>492</v>
      </c>
      <c r="N126" s="152" t="s">
        <v>492</v>
      </c>
      <c r="O126" s="152" t="s">
        <v>492</v>
      </c>
      <c r="P126" s="152" t="s">
        <v>492</v>
      </c>
      <c r="Q126" s="152" t="s">
        <v>492</v>
      </c>
      <c r="R126" s="152" t="s">
        <v>492</v>
      </c>
      <c r="S126" s="152" t="s">
        <v>492</v>
      </c>
      <c r="T126" s="152" t="s">
        <v>492</v>
      </c>
      <c r="U126" s="152" t="s">
        <v>492</v>
      </c>
      <c r="V126" s="152" t="s">
        <v>492</v>
      </c>
      <c r="W126" s="152" t="s">
        <v>492</v>
      </c>
      <c r="X126" s="152" t="s">
        <v>492</v>
      </c>
      <c r="Y126" s="152" t="s">
        <v>492</v>
      </c>
      <c r="Z126" s="152" t="s">
        <v>492</v>
      </c>
      <c r="AA126" s="152" t="s">
        <v>492</v>
      </c>
      <c r="AB126" s="152" t="s">
        <v>492</v>
      </c>
      <c r="AC126" s="152" t="s">
        <v>492</v>
      </c>
      <c r="AD126" s="152" t="s">
        <v>492</v>
      </c>
      <c r="AE126" s="152" t="s">
        <v>492</v>
      </c>
      <c r="AF126" s="152" t="s">
        <v>492</v>
      </c>
      <c r="AG126" s="152" t="s">
        <v>492</v>
      </c>
      <c r="AH126" s="152" t="s">
        <v>492</v>
      </c>
      <c r="AI126" s="152" t="s">
        <v>492</v>
      </c>
      <c r="AJ126" s="152" t="s">
        <v>492</v>
      </c>
      <c r="AK126" s="152" t="s">
        <v>492</v>
      </c>
      <c r="AL126" s="152" t="s">
        <v>492</v>
      </c>
      <c r="AM126" s="152" t="s">
        <v>492</v>
      </c>
      <c r="AN126" s="152" t="s">
        <v>492</v>
      </c>
      <c r="AO126" s="152" t="s">
        <v>492</v>
      </c>
      <c r="AP126" s="152" t="s">
        <v>492</v>
      </c>
      <c r="AQ126" s="152" t="s">
        <v>492</v>
      </c>
      <c r="AR126" s="152" t="s">
        <v>492</v>
      </c>
      <c r="AS126" s="152" t="s">
        <v>492</v>
      </c>
      <c r="AT126" s="152" t="s">
        <v>492</v>
      </c>
      <c r="AU126" s="152" t="s">
        <v>492</v>
      </c>
      <c r="AV126" s="152" t="s">
        <v>492</v>
      </c>
      <c r="AW126" s="152" t="s">
        <v>492</v>
      </c>
      <c r="AX126" s="152" t="s">
        <v>492</v>
      </c>
      <c r="AY126" s="152" t="s">
        <v>492</v>
      </c>
      <c r="AZ126" s="152" t="s">
        <v>492</v>
      </c>
      <c r="BA126" s="152" t="s">
        <v>492</v>
      </c>
      <c r="BB126" s="152" t="s">
        <v>492</v>
      </c>
      <c r="BC126" s="152" t="s">
        <v>492</v>
      </c>
      <c r="BD126" s="152" t="s">
        <v>492</v>
      </c>
      <c r="BE126" s="152" t="s">
        <v>492</v>
      </c>
      <c r="BF126" s="152" t="s">
        <v>492</v>
      </c>
      <c r="BG126" s="152" t="s">
        <v>492</v>
      </c>
      <c r="BH126" s="152" t="s">
        <v>492</v>
      </c>
      <c r="BI126" s="152" t="s">
        <v>492</v>
      </c>
      <c r="BJ126" s="152" t="s">
        <v>492</v>
      </c>
      <c r="BK126" s="152" t="s">
        <v>492</v>
      </c>
    </row>
    <row r="127" spans="1:63" ht="63" x14ac:dyDescent="0.25">
      <c r="A127" s="128" t="str">
        <f>В0228_1037000158513_02_0_69_!A128</f>
        <v>1.6</v>
      </c>
      <c r="B127" s="144" t="str">
        <f>В0228_1037000158513_02_0_69_!B128</f>
        <v>Приобретение Программного обеспечение "Единая информационная система городских электрических сетей" (1этап)</v>
      </c>
      <c r="C127" s="145" t="str">
        <f>В0228_1037000158513_02_0_69_!C128</f>
        <v>Е_0000007058</v>
      </c>
      <c r="D127" s="152"/>
      <c r="E127" s="152"/>
      <c r="F127" s="152"/>
      <c r="G127" s="152"/>
      <c r="H127" s="152"/>
      <c r="I127" s="152"/>
      <c r="J127" s="152"/>
      <c r="K127" s="152"/>
      <c r="L127" s="152"/>
      <c r="M127" s="152"/>
      <c r="N127" s="152"/>
      <c r="O127" s="152"/>
      <c r="P127" s="152"/>
      <c r="Q127" s="152"/>
      <c r="R127" s="152"/>
      <c r="S127" s="152"/>
      <c r="T127" s="152"/>
      <c r="U127" s="152"/>
      <c r="V127" s="152"/>
      <c r="W127" s="152"/>
      <c r="X127" s="152"/>
      <c r="Y127" s="152"/>
      <c r="Z127" s="152"/>
      <c r="AA127" s="152"/>
      <c r="AB127" s="152"/>
      <c r="AC127" s="152"/>
      <c r="AD127" s="152"/>
      <c r="AE127" s="152"/>
      <c r="AF127" s="152"/>
      <c r="AG127" s="152"/>
      <c r="AH127" s="152"/>
      <c r="AI127" s="152"/>
      <c r="AJ127" s="152"/>
      <c r="AK127" s="152"/>
      <c r="AL127" s="152"/>
      <c r="AM127" s="152"/>
      <c r="AN127" s="152"/>
      <c r="AO127" s="152"/>
      <c r="AP127" s="152"/>
      <c r="AQ127" s="152"/>
      <c r="AR127" s="152"/>
      <c r="AS127" s="152"/>
      <c r="AT127" s="152"/>
      <c r="AU127" s="152"/>
      <c r="AV127" s="152"/>
      <c r="AW127" s="152"/>
      <c r="AX127" s="152"/>
      <c r="AY127" s="152"/>
      <c r="AZ127" s="152"/>
      <c r="BA127" s="152"/>
      <c r="BB127" s="152"/>
      <c r="BC127" s="152"/>
      <c r="BD127" s="152"/>
      <c r="BE127" s="152"/>
      <c r="BF127" s="152"/>
      <c r="BG127" s="152"/>
      <c r="BH127" s="152"/>
      <c r="BI127" s="152"/>
      <c r="BJ127" s="152"/>
      <c r="BK127" s="152"/>
    </row>
    <row r="128" spans="1:63" ht="31.5" x14ac:dyDescent="0.25">
      <c r="A128" s="128" t="str">
        <f>В0228_1037000158513_02_0_69_!A129</f>
        <v>1.6</v>
      </c>
      <c r="B128" s="144" t="str">
        <f>В0228_1037000158513_02_0_69_!B129</f>
        <v>Приобретение Системы электронной очереди</v>
      </c>
      <c r="C128" s="145" t="str">
        <f>В0228_1037000158513_02_0_69_!C129</f>
        <v>Е_0000007059</v>
      </c>
      <c r="D128" s="152"/>
      <c r="E128" s="152"/>
      <c r="F128" s="152"/>
      <c r="G128" s="152"/>
      <c r="H128" s="152"/>
      <c r="I128" s="152"/>
      <c r="J128" s="152"/>
      <c r="K128" s="152"/>
      <c r="L128" s="152"/>
      <c r="M128" s="152"/>
      <c r="N128" s="152"/>
      <c r="O128" s="152"/>
      <c r="P128" s="152"/>
      <c r="Q128" s="152"/>
      <c r="R128" s="152"/>
      <c r="S128" s="152"/>
      <c r="T128" s="152"/>
      <c r="U128" s="152"/>
      <c r="V128" s="152"/>
      <c r="W128" s="152"/>
      <c r="X128" s="152"/>
      <c r="Y128" s="152"/>
      <c r="Z128" s="152"/>
      <c r="AA128" s="152"/>
      <c r="AB128" s="152"/>
      <c r="AC128" s="152"/>
      <c r="AD128" s="152"/>
      <c r="AE128" s="152"/>
      <c r="AF128" s="152"/>
      <c r="AG128" s="152"/>
      <c r="AH128" s="152"/>
      <c r="AI128" s="152"/>
      <c r="AJ128" s="152"/>
      <c r="AK128" s="152"/>
      <c r="AL128" s="152"/>
      <c r="AM128" s="152"/>
      <c r="AN128" s="152"/>
      <c r="AO128" s="152"/>
      <c r="AP128" s="152"/>
      <c r="AQ128" s="152"/>
      <c r="AR128" s="152"/>
      <c r="AS128" s="152"/>
      <c r="AT128" s="152"/>
      <c r="AU128" s="152"/>
      <c r="AV128" s="152"/>
      <c r="AW128" s="152"/>
      <c r="AX128" s="152"/>
      <c r="AY128" s="152"/>
      <c r="AZ128" s="152"/>
      <c r="BA128" s="152"/>
      <c r="BB128" s="152"/>
      <c r="BC128" s="152"/>
      <c r="BD128" s="152"/>
      <c r="BE128" s="152"/>
      <c r="BF128" s="152"/>
      <c r="BG128" s="152"/>
      <c r="BH128" s="152"/>
      <c r="BI128" s="152"/>
      <c r="BJ128" s="152"/>
      <c r="BK128" s="152"/>
    </row>
    <row r="129" spans="1:63" ht="15.75" x14ac:dyDescent="0.25">
      <c r="A129" s="128" t="str">
        <f>В0228_1037000158513_02_0_69_!A130</f>
        <v>1.6</v>
      </c>
      <c r="B129" s="144" t="str">
        <f>В0228_1037000158513_02_0_69_!B130</f>
        <v>Приобретение Телефонной станции</v>
      </c>
      <c r="C129" s="145" t="str">
        <f>В0228_1037000158513_02_0_69_!C130</f>
        <v>Е_0000007060</v>
      </c>
      <c r="D129" s="152"/>
      <c r="E129" s="152"/>
      <c r="F129" s="152"/>
      <c r="G129" s="152"/>
      <c r="H129" s="152"/>
      <c r="I129" s="152"/>
      <c r="J129" s="152"/>
      <c r="K129" s="152"/>
      <c r="L129" s="152"/>
      <c r="M129" s="152"/>
      <c r="N129" s="152"/>
      <c r="O129" s="152"/>
      <c r="P129" s="152"/>
      <c r="Q129" s="152"/>
      <c r="R129" s="152"/>
      <c r="S129" s="152"/>
      <c r="T129" s="152"/>
      <c r="U129" s="152"/>
      <c r="V129" s="152"/>
      <c r="W129" s="152"/>
      <c r="X129" s="152"/>
      <c r="Y129" s="152"/>
      <c r="Z129" s="152"/>
      <c r="AA129" s="152"/>
      <c r="AB129" s="152"/>
      <c r="AC129" s="152"/>
      <c r="AD129" s="152"/>
      <c r="AE129" s="152"/>
      <c r="AF129" s="152"/>
      <c r="AG129" s="152"/>
      <c r="AH129" s="152"/>
      <c r="AI129" s="152"/>
      <c r="AJ129" s="152"/>
      <c r="AK129" s="152"/>
      <c r="AL129" s="152"/>
      <c r="AM129" s="152"/>
      <c r="AN129" s="152"/>
      <c r="AO129" s="152"/>
      <c r="AP129" s="152"/>
      <c r="AQ129" s="152"/>
      <c r="AR129" s="152"/>
      <c r="AS129" s="152"/>
      <c r="AT129" s="152"/>
      <c r="AU129" s="152"/>
      <c r="AV129" s="152"/>
      <c r="AW129" s="152"/>
      <c r="AX129" s="152"/>
      <c r="AY129" s="152"/>
      <c r="AZ129" s="152"/>
      <c r="BA129" s="152"/>
      <c r="BB129" s="152"/>
      <c r="BC129" s="152"/>
      <c r="BD129" s="152"/>
      <c r="BE129" s="152"/>
      <c r="BF129" s="152"/>
      <c r="BG129" s="152"/>
      <c r="BH129" s="152"/>
      <c r="BI129" s="152"/>
      <c r="BJ129" s="152"/>
      <c r="BK129" s="152"/>
    </row>
    <row r="144" spans="1:63" x14ac:dyDescent="0.25">
      <c r="B144" s="135"/>
    </row>
  </sheetData>
  <autoFilter ref="A19:BK129">
    <filterColumn colId="2">
      <filters>
        <filter val="Е_0000007010"/>
        <filter val="Е_0000007034"/>
        <filter val="Е_0000007035"/>
        <filter val="Е_0000007036"/>
        <filter val="Е_0000007037"/>
        <filter val="Е_0000007038"/>
        <filter val="Е_0000007039"/>
        <filter val="Е_0000007040"/>
        <filter val="Е_0000007041"/>
        <filter val="Е_0000007042"/>
        <filter val="Е_0000007043"/>
        <filter val="Е_0000007044"/>
        <filter val="Е_0000007045"/>
        <filter val="Е_0000007047"/>
        <filter val="Е_0000007048"/>
        <filter val="Е_0000007049"/>
        <filter val="Е_0000007050"/>
        <filter val="Е_0000007051"/>
        <filter val="Е_0000007052"/>
        <filter val="Е_0000007053"/>
        <filter val="Е_0000007054"/>
        <filter val="Е_0000007055"/>
        <filter val="Е_0000007056"/>
        <filter val="Е_0000007057"/>
        <filter val="Е_0000007058"/>
        <filter val="Е_0000007059"/>
        <filter val="Е_0000007060"/>
        <filter val="Е_0000060003"/>
        <filter val="Е_0000060004"/>
        <filter val="Е_0000060005"/>
        <filter val="Е_0004000015"/>
        <filter val="Е_0004000016"/>
        <filter val="Е_0004000017"/>
        <filter val="Е_0004000018"/>
        <filter val="Е_0004000019"/>
        <filter val="Е_0004000020"/>
        <filter val="Е_0004000021"/>
        <filter val="Е_0004000022"/>
        <filter val="Е_0004000023"/>
        <filter val="Е_0004000024"/>
        <filter val="Е_0004000025"/>
        <filter val="Е_0004000026"/>
        <filter val="Е_0004000027"/>
        <filter val="Е_000450033"/>
        <filter val="Е_0030000006"/>
        <filter val="Е_0030000007"/>
        <filter val="Е_0030000008"/>
        <filter val="Е_0030000009"/>
        <filter val="Е_1000000001"/>
        <filter val="Е_1000000011"/>
        <filter val="Е_1000000012"/>
        <filter val="Е_1000000013"/>
        <filter val="Е_1000000014"/>
        <filter val="Е_1004000029"/>
        <filter val="Е_1004000030"/>
        <filter val="Е_1004000031"/>
        <filter val="Е_1004500032"/>
        <filter val="Е_1034000002"/>
        <filter val="Е_1234000028"/>
      </filters>
    </filterColumn>
  </autoFilter>
  <mergeCells count="52">
    <mergeCell ref="BJ17:BK17"/>
    <mergeCell ref="AZ17:BA17"/>
    <mergeCell ref="BB17:BC17"/>
    <mergeCell ref="BD17:BE17"/>
    <mergeCell ref="BF17:BG17"/>
    <mergeCell ref="BH17:BI17"/>
    <mergeCell ref="AP17:AQ17"/>
    <mergeCell ref="AR17:AS17"/>
    <mergeCell ref="AT17:AU17"/>
    <mergeCell ref="AV17:AW17"/>
    <mergeCell ref="AX17:AY17"/>
    <mergeCell ref="AF17:AG17"/>
    <mergeCell ref="AH17:AI17"/>
    <mergeCell ref="AJ17:AK17"/>
    <mergeCell ref="AL17:AM17"/>
    <mergeCell ref="AN17:AO17"/>
    <mergeCell ref="V17:W17"/>
    <mergeCell ref="X17:Y17"/>
    <mergeCell ref="Z17:AA17"/>
    <mergeCell ref="AB17:AC17"/>
    <mergeCell ref="AD17:AE17"/>
    <mergeCell ref="L17:M17"/>
    <mergeCell ref="N17:O17"/>
    <mergeCell ref="P17:Q17"/>
    <mergeCell ref="R17:S17"/>
    <mergeCell ref="T17:U17"/>
    <mergeCell ref="A15:A18"/>
    <mergeCell ref="B15:B18"/>
    <mergeCell ref="C15:C18"/>
    <mergeCell ref="D15:AO15"/>
    <mergeCell ref="AP15:BK15"/>
    <mergeCell ref="D16:W16"/>
    <mergeCell ref="X16:AO16"/>
    <mergeCell ref="AP16:AU16"/>
    <mergeCell ref="AV16:AY16"/>
    <mergeCell ref="AZ16:BE16"/>
    <mergeCell ref="BF16:BI16"/>
    <mergeCell ref="BJ16:BK16"/>
    <mergeCell ref="D17:E17"/>
    <mergeCell ref="F17:G17"/>
    <mergeCell ref="H17:I17"/>
    <mergeCell ref="J17:K17"/>
    <mergeCell ref="A8:AQ8"/>
    <mergeCell ref="A10:AQ10"/>
    <mergeCell ref="A12:AQ12"/>
    <mergeCell ref="A13:AQ13"/>
    <mergeCell ref="A14:AQ14"/>
    <mergeCell ref="K2:L2"/>
    <mergeCell ref="M2:N2"/>
    <mergeCell ref="A4:AQ4"/>
    <mergeCell ref="A5:AQ5"/>
    <mergeCell ref="A7:AQ7"/>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A1:DF136"/>
  <sheetViews>
    <sheetView view="pageBreakPreview" topLeftCell="A4" zoomScale="75" zoomScaleNormal="75" zoomScaleSheetLayoutView="75" workbookViewId="0">
      <pane xSplit="14" ySplit="18" topLeftCell="O22" activePane="bottomRight" state="frozen"/>
      <selection activeCell="A4" sqref="A4"/>
      <selection pane="topRight" activeCell="O4" sqref="O4"/>
      <selection pane="bottomLeft" activeCell="A22" sqref="A22"/>
      <selection pane="bottomRight" activeCell="A4" sqref="A1:XFD1048576"/>
    </sheetView>
  </sheetViews>
  <sheetFormatPr defaultRowHeight="12.75" outlineLevelCol="1" x14ac:dyDescent="0.25"/>
  <cols>
    <col min="1" max="1" width="12.140625" style="193" customWidth="1"/>
    <col min="2" max="2" width="37.5703125" style="193" customWidth="1"/>
    <col min="3" max="3" width="14.140625" style="178" customWidth="1"/>
    <col min="4" max="4" width="17.28515625" style="178" hidden="1" customWidth="1"/>
    <col min="5" max="5" width="3.85546875" style="178" hidden="1" customWidth="1" outlineLevel="1"/>
    <col min="6" max="8" width="3.85546875" style="211" hidden="1" customWidth="1" outlineLevel="1"/>
    <col min="9" max="13" width="4" style="211" hidden="1" customWidth="1" outlineLevel="1"/>
    <col min="14" max="14" width="4.140625" style="211" hidden="1" customWidth="1" outlineLevel="1"/>
    <col min="15" max="15" width="6.28515625" style="178" customWidth="1" collapsed="1"/>
    <col min="16" max="17" width="6.85546875" style="178" customWidth="1"/>
    <col min="18" max="18" width="8.7109375" style="178" customWidth="1"/>
    <col min="19" max="19" width="14.7109375" style="178" customWidth="1"/>
    <col min="20" max="22" width="7.140625" style="178" customWidth="1"/>
    <col min="23" max="23" width="14" style="178" customWidth="1"/>
    <col min="24" max="26" width="7.140625" style="178" customWidth="1"/>
    <col min="27" max="28" width="7.42578125" style="178" customWidth="1"/>
    <col min="29" max="37" width="10.7109375" style="178" customWidth="1"/>
    <col min="38" max="38" width="8.7109375" style="178" customWidth="1"/>
    <col min="39" max="39" width="6.7109375" style="178" customWidth="1" outlineLevel="1"/>
    <col min="40" max="40" width="9.140625" style="178" customWidth="1" outlineLevel="1"/>
    <col min="41" max="41" width="12.42578125" style="178" customWidth="1" outlineLevel="1"/>
    <col min="42" max="42" width="7" style="178" customWidth="1" outlineLevel="1"/>
    <col min="43" max="43" width="8" style="178" customWidth="1"/>
    <col min="44" max="44" width="6.7109375" style="178" customWidth="1"/>
    <col min="45" max="45" width="11.85546875" style="178" customWidth="1"/>
    <col min="46" max="46" width="13.42578125" style="178" customWidth="1"/>
    <col min="47" max="47" width="8" style="178" customWidth="1"/>
    <col min="48" max="48" width="9" style="178" customWidth="1"/>
    <col min="49" max="49" width="7.42578125" style="178" customWidth="1"/>
    <col min="50" max="50" width="10.140625" style="178" customWidth="1"/>
    <col min="51" max="51" width="12.28515625" style="178" customWidth="1"/>
    <col min="52" max="52" width="6.85546875" style="178" customWidth="1"/>
    <col min="53" max="53" width="9.5703125" style="178" customWidth="1"/>
    <col min="54" max="54" width="6.42578125" style="178" customWidth="1"/>
    <col min="55" max="55" width="9.85546875" style="178" customWidth="1"/>
    <col min="56" max="56" width="11.7109375" style="178" customWidth="1"/>
    <col min="57" max="57" width="7.7109375" style="178" customWidth="1"/>
    <col min="58" max="58" width="9.140625" style="178" customWidth="1"/>
    <col min="59" max="59" width="7" style="178" customWidth="1"/>
    <col min="60" max="60" width="10.140625" style="178" customWidth="1"/>
    <col min="61" max="61" width="11.85546875" style="178" customWidth="1"/>
    <col min="62" max="62" width="9" style="178" customWidth="1"/>
    <col min="63" max="64" width="8.28515625" style="178" customWidth="1"/>
    <col min="65" max="65" width="10.5703125" style="178" customWidth="1"/>
    <col min="66" max="66" width="11.140625" style="178" customWidth="1"/>
    <col min="67" max="67" width="8.28515625" style="178" customWidth="1"/>
    <col min="68" max="68" width="11.7109375" style="178" customWidth="1"/>
    <col min="69" max="69" width="8.28515625" style="178" customWidth="1"/>
    <col min="70" max="70" width="10" style="178" customWidth="1"/>
    <col min="71" max="71" width="11.140625" style="178" customWidth="1"/>
    <col min="72" max="72" width="8.28515625" style="178" customWidth="1"/>
    <col min="73" max="73" width="10" style="178" customWidth="1"/>
    <col min="74" max="74" width="8.28515625" style="178" customWidth="1"/>
    <col min="75" max="75" width="9.85546875" style="178" customWidth="1"/>
    <col min="76" max="76" width="11.7109375" style="178" customWidth="1"/>
    <col min="77" max="77" width="8.28515625" style="178" customWidth="1"/>
    <col min="78" max="78" width="11.5703125" style="178" customWidth="1"/>
    <col min="79" max="82" width="8.28515625" style="178" customWidth="1"/>
    <col min="83" max="83" width="11.85546875" style="178" customWidth="1"/>
    <col min="84" max="87" width="8.28515625" style="178" customWidth="1"/>
    <col min="88" max="88" width="10.7109375" style="178" customWidth="1"/>
    <col min="89" max="97" width="8.28515625" style="178" customWidth="1"/>
    <col min="98" max="98" width="9.42578125" style="178" customWidth="1"/>
    <col min="99" max="99" width="7" style="178" customWidth="1"/>
    <col min="100" max="100" width="10.85546875" style="178" customWidth="1"/>
    <col min="101" max="101" width="12.85546875" style="178" customWidth="1"/>
    <col min="102" max="102" width="8.42578125" style="178" customWidth="1"/>
    <col min="103" max="103" width="11.7109375" style="178" bestFit="1" customWidth="1"/>
    <col min="104" max="104" width="6.7109375" style="178" customWidth="1"/>
    <col min="105" max="105" width="10.7109375" style="178" customWidth="1"/>
    <col min="106" max="106" width="11.85546875" style="178" customWidth="1"/>
    <col min="107" max="107" width="8.140625" style="178" customWidth="1"/>
    <col min="108" max="108" width="60.42578125" style="178" customWidth="1"/>
    <col min="109" max="110" width="9.28515625" style="193" bestFit="1" customWidth="1"/>
    <col min="111" max="16384" width="9.140625" style="193"/>
  </cols>
  <sheetData>
    <row r="1" spans="1:108" s="192" customFormat="1" ht="15" x14ac:dyDescent="0.25">
      <c r="C1" s="177"/>
      <c r="D1" s="177"/>
      <c r="E1" s="177"/>
      <c r="F1" s="211"/>
      <c r="G1" s="211"/>
      <c r="H1" s="211"/>
      <c r="I1" s="211"/>
      <c r="J1" s="211"/>
      <c r="K1" s="211"/>
      <c r="L1" s="211"/>
      <c r="M1" s="211"/>
      <c r="N1" s="211"/>
      <c r="O1" s="177"/>
      <c r="P1" s="177"/>
      <c r="Q1" s="177"/>
      <c r="R1" s="177"/>
      <c r="S1" s="177"/>
      <c r="T1" s="177"/>
      <c r="U1" s="177"/>
      <c r="V1" s="177"/>
      <c r="W1" s="177"/>
      <c r="X1" s="177"/>
      <c r="Y1" s="177"/>
      <c r="Z1" s="177"/>
      <c r="AA1" s="177"/>
      <c r="AB1" s="177"/>
      <c r="AC1" s="177"/>
      <c r="AD1" s="177"/>
      <c r="AE1" s="177"/>
      <c r="AF1" s="177"/>
      <c r="AG1" s="177"/>
      <c r="AH1" s="177"/>
      <c r="AI1" s="177"/>
      <c r="AJ1" s="177"/>
      <c r="AK1" s="177"/>
      <c r="AL1" s="177"/>
      <c r="AM1" s="177"/>
      <c r="AN1" s="177"/>
      <c r="AO1" s="177"/>
      <c r="AP1" s="177"/>
      <c r="AQ1" s="177"/>
      <c r="AR1" s="177"/>
      <c r="AS1" s="177"/>
      <c r="AT1" s="177"/>
      <c r="AV1" s="177"/>
      <c r="AW1" s="177"/>
      <c r="AX1" s="177"/>
      <c r="AY1" s="177"/>
      <c r="AZ1" s="177"/>
      <c r="BA1" s="177"/>
      <c r="BB1" s="177"/>
      <c r="BC1" s="177"/>
      <c r="BD1" s="177"/>
      <c r="BE1" s="177"/>
      <c r="BF1" s="177"/>
      <c r="BG1" s="177"/>
      <c r="BH1" s="177"/>
      <c r="BI1" s="177"/>
      <c r="BJ1" s="177"/>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356" t="s">
        <v>46</v>
      </c>
    </row>
    <row r="2" spans="1:108" s="192" customFormat="1" ht="15" x14ac:dyDescent="0.25">
      <c r="C2" s="177"/>
      <c r="D2" s="177"/>
      <c r="E2" s="177"/>
      <c r="F2" s="211"/>
      <c r="G2" s="211"/>
      <c r="H2" s="211"/>
      <c r="I2" s="211"/>
      <c r="J2" s="211"/>
      <c r="K2" s="211"/>
      <c r="L2" s="211"/>
      <c r="M2" s="211"/>
      <c r="N2" s="211"/>
      <c r="O2" s="177"/>
      <c r="P2" s="177"/>
      <c r="Q2" s="177"/>
      <c r="R2" s="177"/>
      <c r="S2" s="177"/>
      <c r="T2" s="177"/>
      <c r="U2" s="177"/>
      <c r="V2" s="177"/>
      <c r="W2" s="177"/>
      <c r="X2" s="177"/>
      <c r="Y2" s="177"/>
      <c r="Z2" s="177"/>
      <c r="AA2" s="177"/>
      <c r="AB2" s="177"/>
      <c r="AC2" s="177"/>
      <c r="AD2" s="177"/>
      <c r="AE2" s="177"/>
      <c r="AF2" s="177"/>
      <c r="AG2" s="177"/>
      <c r="AH2" s="177"/>
      <c r="AI2" s="177"/>
      <c r="AJ2" s="177"/>
      <c r="AK2" s="177"/>
      <c r="AL2" s="177"/>
      <c r="AM2" s="177"/>
      <c r="AN2" s="177"/>
      <c r="AO2" s="177"/>
      <c r="AP2" s="177"/>
      <c r="AQ2" s="177"/>
      <c r="AR2" s="177"/>
      <c r="AS2" s="177"/>
      <c r="AT2" s="177"/>
      <c r="AV2" s="177"/>
      <c r="AW2" s="177"/>
      <c r="AX2" s="177"/>
      <c r="AY2" s="177"/>
      <c r="AZ2" s="177"/>
      <c r="BA2" s="177"/>
      <c r="BB2" s="177"/>
      <c r="BC2" s="177"/>
      <c r="BD2" s="177"/>
      <c r="BE2" s="177"/>
      <c r="BF2" s="177"/>
      <c r="BG2" s="177"/>
      <c r="BH2" s="177"/>
      <c r="BI2" s="177"/>
      <c r="BJ2" s="177"/>
      <c r="BK2" s="177"/>
      <c r="BL2" s="177"/>
      <c r="BM2" s="177"/>
      <c r="BN2" s="177"/>
      <c r="BO2" s="177"/>
      <c r="BP2" s="177"/>
      <c r="BQ2" s="177"/>
      <c r="BR2" s="177"/>
      <c r="BS2" s="177"/>
      <c r="BT2" s="177"/>
      <c r="BU2" s="177"/>
      <c r="BV2" s="177"/>
      <c r="BW2" s="177"/>
      <c r="BX2" s="177"/>
      <c r="BY2" s="177"/>
      <c r="BZ2" s="177"/>
      <c r="CA2" s="177"/>
      <c r="CB2" s="177"/>
      <c r="CC2" s="177"/>
      <c r="CD2" s="177"/>
      <c r="CE2" s="177"/>
      <c r="CF2" s="177"/>
      <c r="CG2" s="177"/>
      <c r="CH2" s="177"/>
      <c r="CI2" s="177"/>
      <c r="CJ2" s="177"/>
      <c r="CK2" s="177"/>
      <c r="CL2" s="177"/>
      <c r="CM2" s="177"/>
      <c r="CN2" s="177"/>
      <c r="CO2" s="177"/>
      <c r="CP2" s="177"/>
      <c r="CQ2" s="177"/>
      <c r="CR2" s="177"/>
      <c r="CS2" s="177"/>
      <c r="CT2" s="177"/>
      <c r="CU2" s="177"/>
      <c r="CV2" s="177"/>
      <c r="CW2" s="177"/>
      <c r="CX2" s="177"/>
      <c r="CY2" s="177"/>
      <c r="CZ2" s="177"/>
      <c r="DA2" s="177"/>
      <c r="DB2" s="177"/>
      <c r="DC2" s="177"/>
      <c r="DD2" s="356" t="s">
        <v>1</v>
      </c>
    </row>
    <row r="3" spans="1:108" s="192" customFormat="1" ht="15" x14ac:dyDescent="0.25">
      <c r="C3" s="177"/>
      <c r="D3" s="177"/>
      <c r="E3" s="177"/>
      <c r="F3" s="211"/>
      <c r="G3" s="211"/>
      <c r="H3" s="211"/>
      <c r="I3" s="211"/>
      <c r="J3" s="211"/>
      <c r="K3" s="211"/>
      <c r="L3" s="211"/>
      <c r="M3" s="211"/>
      <c r="N3" s="211"/>
      <c r="O3" s="177"/>
      <c r="P3" s="177"/>
      <c r="Q3" s="177"/>
      <c r="R3" s="177"/>
      <c r="S3" s="177"/>
      <c r="T3" s="177"/>
      <c r="U3" s="177"/>
      <c r="V3" s="177"/>
      <c r="W3" s="177"/>
      <c r="X3" s="177"/>
      <c r="Y3" s="177"/>
      <c r="Z3" s="177"/>
      <c r="AA3" s="177"/>
      <c r="AB3" s="177"/>
      <c r="AC3" s="177"/>
      <c r="AD3" s="177"/>
      <c r="AE3" s="177"/>
      <c r="AF3" s="177"/>
      <c r="AG3" s="177"/>
      <c r="AH3" s="177"/>
      <c r="AI3" s="177"/>
      <c r="AJ3" s="177"/>
      <c r="AK3" s="177"/>
      <c r="AL3" s="177"/>
      <c r="AM3" s="177"/>
      <c r="AN3" s="177"/>
      <c r="AO3" s="177"/>
      <c r="AP3" s="177"/>
      <c r="AQ3" s="177"/>
      <c r="AR3" s="177"/>
      <c r="AS3" s="177"/>
      <c r="AT3" s="177"/>
      <c r="AV3" s="177"/>
      <c r="AW3" s="177"/>
      <c r="AX3" s="177"/>
      <c r="AY3" s="177"/>
      <c r="AZ3" s="177"/>
      <c r="BA3" s="177"/>
      <c r="BB3" s="177"/>
      <c r="BC3" s="177"/>
      <c r="BD3" s="177"/>
      <c r="BE3" s="177"/>
      <c r="BF3" s="177"/>
      <c r="BG3" s="177"/>
      <c r="BH3" s="177"/>
      <c r="BI3" s="177"/>
      <c r="BJ3" s="177"/>
      <c r="BK3" s="177"/>
      <c r="BL3" s="177"/>
      <c r="BM3" s="177"/>
      <c r="BN3" s="177"/>
      <c r="BO3" s="177"/>
      <c r="BP3" s="177"/>
      <c r="BQ3" s="177"/>
      <c r="BR3" s="177"/>
      <c r="BS3" s="177"/>
      <c r="BT3" s="177"/>
      <c r="BU3" s="177"/>
      <c r="BV3" s="177"/>
      <c r="BW3" s="177"/>
      <c r="BX3" s="177"/>
      <c r="BY3" s="177"/>
      <c r="BZ3" s="177"/>
      <c r="CA3" s="177"/>
      <c r="CB3" s="177"/>
      <c r="CC3" s="177"/>
      <c r="CD3" s="177"/>
      <c r="CE3" s="177"/>
      <c r="CF3" s="177"/>
      <c r="CG3" s="177"/>
      <c r="CH3" s="177"/>
      <c r="CI3" s="177"/>
      <c r="CJ3" s="177"/>
      <c r="CK3" s="177"/>
      <c r="CL3" s="177"/>
      <c r="CM3" s="177"/>
      <c r="CN3" s="177"/>
      <c r="CO3" s="177"/>
      <c r="CP3" s="177"/>
      <c r="CQ3" s="177"/>
      <c r="CR3" s="177"/>
      <c r="CS3" s="177"/>
      <c r="CT3" s="177"/>
      <c r="CU3" s="177"/>
      <c r="CV3" s="177"/>
      <c r="CW3" s="177"/>
      <c r="CX3" s="177"/>
      <c r="CY3" s="177"/>
      <c r="CZ3" s="177"/>
      <c r="DA3" s="177"/>
      <c r="DB3" s="177"/>
      <c r="DC3" s="177"/>
      <c r="DD3" s="356" t="s">
        <v>2</v>
      </c>
    </row>
    <row r="4" spans="1:108" ht="18.75" x14ac:dyDescent="0.25">
      <c r="A4" s="431" t="s">
        <v>47</v>
      </c>
      <c r="B4" s="431"/>
      <c r="C4" s="431"/>
      <c r="D4" s="431"/>
      <c r="E4" s="431"/>
      <c r="F4" s="431"/>
      <c r="G4" s="431"/>
      <c r="H4" s="431"/>
      <c r="I4" s="431"/>
      <c r="J4" s="431"/>
      <c r="K4" s="431"/>
      <c r="L4" s="431"/>
      <c r="M4" s="431"/>
      <c r="N4" s="431"/>
      <c r="O4" s="431"/>
      <c r="P4" s="431"/>
      <c r="Q4" s="431"/>
      <c r="R4" s="431"/>
      <c r="S4" s="431"/>
      <c r="T4" s="431"/>
      <c r="U4" s="431"/>
      <c r="V4" s="431"/>
      <c r="W4" s="431"/>
      <c r="X4" s="431"/>
      <c r="Y4" s="431"/>
      <c r="Z4" s="431"/>
      <c r="AA4" s="431"/>
      <c r="AB4" s="431"/>
      <c r="AC4" s="431"/>
      <c r="AD4" s="431"/>
      <c r="AE4" s="431"/>
      <c r="AF4" s="431"/>
      <c r="AG4" s="431"/>
      <c r="AH4" s="431"/>
      <c r="AI4" s="431"/>
      <c r="AJ4" s="431"/>
      <c r="AK4" s="431"/>
      <c r="AL4" s="431"/>
      <c r="AM4" s="431"/>
      <c r="AN4" s="431"/>
      <c r="AO4" s="431"/>
      <c r="AP4" s="431"/>
      <c r="AQ4" s="431"/>
      <c r="AR4" s="431"/>
      <c r="AS4" s="431"/>
      <c r="AT4" s="431"/>
      <c r="AU4" s="431"/>
    </row>
    <row r="5" spans="1:108" ht="18.75" x14ac:dyDescent="0.25">
      <c r="A5" s="431"/>
      <c r="B5" s="431"/>
      <c r="C5" s="431"/>
      <c r="D5" s="431"/>
      <c r="E5" s="431"/>
      <c r="F5" s="431"/>
      <c r="G5" s="431"/>
      <c r="H5" s="431"/>
      <c r="I5" s="431"/>
      <c r="J5" s="431"/>
      <c r="K5" s="431"/>
      <c r="L5" s="431"/>
      <c r="M5" s="431"/>
      <c r="N5" s="431"/>
      <c r="O5" s="431"/>
      <c r="P5" s="431"/>
      <c r="Q5" s="431"/>
      <c r="R5" s="431"/>
      <c r="S5" s="431"/>
      <c r="T5" s="431"/>
      <c r="U5" s="431"/>
      <c r="V5" s="431"/>
      <c r="W5" s="431"/>
      <c r="X5" s="431"/>
      <c r="Y5" s="431"/>
      <c r="Z5" s="431"/>
      <c r="AA5" s="431"/>
      <c r="AB5" s="431"/>
      <c r="AC5" s="431"/>
      <c r="AD5" s="431"/>
      <c r="AE5" s="431"/>
      <c r="AF5" s="431"/>
      <c r="AG5" s="431"/>
      <c r="AH5" s="431"/>
      <c r="AI5" s="431"/>
      <c r="AJ5" s="431"/>
      <c r="AK5" s="431"/>
      <c r="AL5" s="431"/>
      <c r="AM5" s="431"/>
      <c r="AN5" s="431"/>
      <c r="AO5" s="431"/>
      <c r="AP5" s="431"/>
      <c r="AQ5" s="431"/>
      <c r="AR5" s="431"/>
      <c r="AS5" s="431"/>
      <c r="AT5" s="431"/>
      <c r="AU5" s="431"/>
      <c r="AV5" s="190"/>
      <c r="AW5" s="190"/>
      <c r="AX5" s="190"/>
      <c r="AY5" s="190"/>
      <c r="AZ5" s="190"/>
      <c r="BA5" s="190"/>
      <c r="BB5" s="190"/>
      <c r="BC5" s="190"/>
      <c r="BD5" s="190"/>
      <c r="BE5" s="190"/>
      <c r="BF5" s="190"/>
      <c r="BG5" s="190"/>
      <c r="BH5" s="190"/>
      <c r="BI5" s="190"/>
      <c r="BJ5" s="190"/>
      <c r="BK5" s="190"/>
      <c r="BL5" s="190"/>
      <c r="BM5" s="190"/>
      <c r="BN5" s="190"/>
      <c r="BO5" s="190"/>
      <c r="BP5" s="190"/>
      <c r="BQ5" s="190"/>
      <c r="BR5" s="190"/>
      <c r="BS5" s="190"/>
      <c r="BT5" s="190"/>
      <c r="BU5" s="190"/>
      <c r="BV5" s="190"/>
      <c r="BW5" s="190"/>
      <c r="BX5" s="190"/>
      <c r="BY5" s="190"/>
      <c r="BZ5" s="190"/>
      <c r="CA5" s="190"/>
      <c r="CB5" s="190"/>
      <c r="CC5" s="190"/>
      <c r="CD5" s="190"/>
      <c r="CE5" s="190"/>
      <c r="CF5" s="190"/>
      <c r="CG5" s="190"/>
      <c r="CH5" s="190"/>
      <c r="CI5" s="190"/>
      <c r="CJ5" s="190"/>
      <c r="CK5" s="190"/>
      <c r="CL5" s="190"/>
      <c r="CM5" s="190"/>
      <c r="CN5" s="190"/>
      <c r="CO5" s="190"/>
      <c r="CP5" s="190"/>
      <c r="CQ5" s="190"/>
      <c r="CR5" s="190"/>
      <c r="CS5" s="190"/>
      <c r="CT5" s="190"/>
      <c r="CU5" s="190"/>
      <c r="CV5" s="190"/>
      <c r="CW5" s="190"/>
      <c r="CX5" s="190"/>
      <c r="CY5" s="190"/>
      <c r="CZ5" s="190"/>
      <c r="DA5" s="190"/>
      <c r="DB5" s="190"/>
      <c r="DC5" s="190"/>
      <c r="DD5" s="191"/>
    </row>
    <row r="6" spans="1:108" ht="18.75" x14ac:dyDescent="0.25">
      <c r="A6" s="432" t="s">
        <v>1004</v>
      </c>
      <c r="B6" s="432"/>
      <c r="C6" s="432"/>
      <c r="D6" s="432"/>
      <c r="E6" s="432"/>
      <c r="F6" s="432"/>
      <c r="G6" s="432"/>
      <c r="H6" s="432"/>
      <c r="I6" s="432"/>
      <c r="J6" s="432"/>
      <c r="K6" s="432"/>
      <c r="L6" s="432"/>
      <c r="M6" s="432"/>
      <c r="N6" s="432"/>
      <c r="O6" s="432"/>
      <c r="P6" s="432"/>
      <c r="Q6" s="432"/>
      <c r="R6" s="432"/>
      <c r="S6" s="432"/>
      <c r="T6" s="432"/>
      <c r="U6" s="432"/>
      <c r="V6" s="432"/>
      <c r="W6" s="432"/>
      <c r="X6" s="432"/>
      <c r="Y6" s="432"/>
      <c r="Z6" s="432"/>
      <c r="AA6" s="432"/>
      <c r="AB6" s="432"/>
      <c r="AC6" s="432"/>
      <c r="AD6" s="432"/>
      <c r="AE6" s="432"/>
      <c r="AF6" s="432"/>
      <c r="AG6" s="432"/>
      <c r="AH6" s="432"/>
      <c r="AI6" s="432"/>
      <c r="AJ6" s="432"/>
      <c r="AK6" s="432"/>
      <c r="AL6" s="432"/>
      <c r="AM6" s="432"/>
      <c r="AN6" s="432"/>
      <c r="AO6" s="432"/>
      <c r="AP6" s="432"/>
      <c r="AQ6" s="432"/>
      <c r="AR6" s="432"/>
      <c r="AS6" s="432"/>
      <c r="AT6" s="432"/>
      <c r="AU6" s="432"/>
      <c r="AV6" s="190"/>
      <c r="AW6" s="190"/>
      <c r="AX6" s="190"/>
      <c r="AY6" s="190"/>
      <c r="AZ6" s="190"/>
      <c r="BA6" s="190"/>
      <c r="BB6" s="190"/>
      <c r="BC6" s="190"/>
      <c r="BD6" s="190"/>
      <c r="BE6" s="190"/>
      <c r="BF6" s="190"/>
      <c r="BG6" s="190"/>
      <c r="BH6" s="190"/>
      <c r="BI6" s="190"/>
      <c r="BJ6" s="190"/>
      <c r="BK6" s="190"/>
      <c r="BL6" s="190"/>
      <c r="BM6" s="190"/>
      <c r="BN6" s="190"/>
      <c r="BO6" s="190"/>
      <c r="BP6" s="190"/>
      <c r="BQ6" s="190"/>
      <c r="BR6" s="190"/>
      <c r="BS6" s="190"/>
      <c r="BT6" s="190"/>
      <c r="BU6" s="190"/>
      <c r="BV6" s="190"/>
      <c r="BW6" s="190"/>
      <c r="BX6" s="190"/>
      <c r="BY6" s="190"/>
      <c r="BZ6" s="190"/>
      <c r="CA6" s="190"/>
      <c r="CB6" s="190"/>
      <c r="CC6" s="190"/>
      <c r="CD6" s="190"/>
      <c r="CE6" s="190"/>
      <c r="CF6" s="190"/>
      <c r="CG6" s="190"/>
      <c r="CH6" s="190"/>
      <c r="CI6" s="190"/>
      <c r="CJ6" s="190"/>
      <c r="CK6" s="190"/>
      <c r="CL6" s="190"/>
      <c r="CM6" s="190"/>
      <c r="CN6" s="190"/>
      <c r="CO6" s="190"/>
      <c r="CP6" s="190"/>
      <c r="CQ6" s="190"/>
      <c r="CR6" s="190"/>
      <c r="CS6" s="190"/>
      <c r="CT6" s="190"/>
      <c r="CU6" s="190"/>
      <c r="CV6" s="190"/>
      <c r="CW6" s="190"/>
      <c r="CX6" s="190"/>
      <c r="CY6" s="190"/>
      <c r="CZ6" s="190"/>
      <c r="DA6" s="190"/>
      <c r="DB6" s="190"/>
      <c r="DC6" s="190"/>
      <c r="DD6" s="191"/>
    </row>
    <row r="7" spans="1:108" ht="15.75" x14ac:dyDescent="0.25">
      <c r="A7" s="433" t="s">
        <v>5</v>
      </c>
      <c r="B7" s="433"/>
      <c r="C7" s="433"/>
      <c r="D7" s="433"/>
      <c r="E7" s="433"/>
      <c r="F7" s="433"/>
      <c r="G7" s="433"/>
      <c r="H7" s="433"/>
      <c r="I7" s="433"/>
      <c r="J7" s="433"/>
      <c r="K7" s="433"/>
      <c r="L7" s="433"/>
      <c r="M7" s="433"/>
      <c r="N7" s="433"/>
      <c r="O7" s="433"/>
      <c r="P7" s="433"/>
      <c r="Q7" s="433"/>
      <c r="R7" s="433"/>
      <c r="S7" s="433"/>
      <c r="T7" s="433"/>
      <c r="U7" s="433"/>
      <c r="V7" s="433"/>
      <c r="W7" s="433"/>
      <c r="X7" s="433"/>
      <c r="Y7" s="433"/>
      <c r="Z7" s="433"/>
      <c r="AA7" s="433"/>
      <c r="AB7" s="433"/>
      <c r="AC7" s="433"/>
      <c r="AD7" s="433"/>
      <c r="AE7" s="433"/>
      <c r="AF7" s="433"/>
      <c r="AG7" s="433"/>
      <c r="AH7" s="433"/>
      <c r="AI7" s="433"/>
      <c r="AJ7" s="433"/>
      <c r="AK7" s="433"/>
      <c r="AL7" s="433"/>
      <c r="AM7" s="433"/>
      <c r="AN7" s="433"/>
      <c r="AO7" s="433"/>
      <c r="AP7" s="433"/>
      <c r="AQ7" s="433"/>
      <c r="AR7" s="433"/>
      <c r="AS7" s="433"/>
      <c r="AT7" s="433"/>
      <c r="AU7" s="433"/>
      <c r="AV7" s="212"/>
      <c r="AW7" s="212"/>
      <c r="AX7" s="212"/>
      <c r="AY7" s="212"/>
      <c r="AZ7" s="212"/>
      <c r="BA7" s="212"/>
      <c r="BB7" s="212"/>
      <c r="BC7" s="212"/>
      <c r="BD7" s="212"/>
      <c r="BE7" s="212"/>
      <c r="BF7" s="212"/>
      <c r="BG7" s="212"/>
      <c r="BH7" s="212"/>
      <c r="BI7" s="212"/>
      <c r="BJ7" s="212"/>
      <c r="BK7" s="212"/>
      <c r="BL7" s="212"/>
      <c r="BM7" s="212"/>
      <c r="BN7" s="212"/>
      <c r="BO7" s="212"/>
      <c r="BP7" s="212"/>
      <c r="BQ7" s="212"/>
      <c r="BR7" s="212"/>
      <c r="BS7" s="212"/>
      <c r="BT7" s="212"/>
      <c r="BU7" s="212"/>
      <c r="BV7" s="212"/>
      <c r="BW7" s="212"/>
      <c r="BX7" s="212"/>
      <c r="BY7" s="212"/>
      <c r="BZ7" s="212"/>
      <c r="CA7" s="212"/>
      <c r="CB7" s="212"/>
      <c r="CC7" s="212"/>
      <c r="CD7" s="212"/>
      <c r="CE7" s="212"/>
      <c r="CF7" s="212"/>
      <c r="CG7" s="212"/>
      <c r="CH7" s="212"/>
      <c r="CI7" s="212"/>
      <c r="CJ7" s="212"/>
      <c r="CK7" s="212"/>
      <c r="CL7" s="212"/>
      <c r="CM7" s="212"/>
      <c r="CN7" s="212"/>
      <c r="CO7" s="212"/>
      <c r="CP7" s="212"/>
      <c r="CQ7" s="212"/>
      <c r="CR7" s="212"/>
      <c r="CS7" s="212"/>
      <c r="CT7" s="212"/>
      <c r="CU7" s="212"/>
      <c r="CV7" s="212"/>
      <c r="CW7" s="212"/>
      <c r="CX7" s="212"/>
      <c r="CY7" s="212"/>
      <c r="CZ7" s="212"/>
      <c r="DA7" s="212"/>
      <c r="DB7" s="212"/>
      <c r="DC7" s="212"/>
      <c r="DD7" s="212"/>
    </row>
    <row r="8" spans="1:108" ht="18.75" x14ac:dyDescent="0.25">
      <c r="A8" s="430"/>
      <c r="B8" s="430"/>
      <c r="C8" s="430"/>
      <c r="D8" s="430"/>
      <c r="E8" s="430"/>
      <c r="F8" s="430"/>
      <c r="G8" s="430"/>
      <c r="H8" s="430"/>
      <c r="I8" s="430"/>
      <c r="J8" s="430"/>
      <c r="K8" s="430"/>
      <c r="L8" s="430"/>
      <c r="M8" s="430"/>
      <c r="N8" s="430"/>
      <c r="O8" s="430"/>
      <c r="P8" s="430"/>
      <c r="Q8" s="430"/>
      <c r="R8" s="430"/>
      <c r="S8" s="430"/>
      <c r="T8" s="430"/>
      <c r="U8" s="430"/>
      <c r="V8" s="430"/>
      <c r="W8" s="430"/>
      <c r="X8" s="430"/>
      <c r="Y8" s="430"/>
      <c r="Z8" s="430"/>
      <c r="AA8" s="430"/>
      <c r="AB8" s="430"/>
      <c r="AC8" s="430"/>
      <c r="AD8" s="430"/>
      <c r="AE8" s="430"/>
      <c r="AF8" s="430"/>
      <c r="AG8" s="430"/>
      <c r="AH8" s="430"/>
      <c r="AI8" s="430"/>
      <c r="AJ8" s="430"/>
      <c r="AK8" s="430"/>
      <c r="AL8" s="430"/>
      <c r="AM8" s="430"/>
      <c r="AN8" s="430"/>
      <c r="AO8" s="430"/>
      <c r="AP8" s="430"/>
      <c r="AQ8" s="430"/>
      <c r="AR8" s="430"/>
      <c r="AS8" s="430"/>
      <c r="AT8" s="430"/>
      <c r="AU8" s="430"/>
      <c r="DD8" s="191"/>
    </row>
    <row r="9" spans="1:108" ht="18.75" x14ac:dyDescent="0.25">
      <c r="A9" s="432" t="s">
        <v>669</v>
      </c>
      <c r="B9" s="432"/>
      <c r="C9" s="432"/>
      <c r="D9" s="432"/>
      <c r="E9" s="432"/>
      <c r="F9" s="432"/>
      <c r="G9" s="432"/>
      <c r="H9" s="432"/>
      <c r="I9" s="432"/>
      <c r="J9" s="432"/>
      <c r="K9" s="432"/>
      <c r="L9" s="432"/>
      <c r="M9" s="432"/>
      <c r="N9" s="432"/>
      <c r="O9" s="432"/>
      <c r="P9" s="432"/>
      <c r="Q9" s="432"/>
      <c r="R9" s="432"/>
      <c r="S9" s="432"/>
      <c r="T9" s="432"/>
      <c r="U9" s="432"/>
      <c r="V9" s="432"/>
      <c r="W9" s="432"/>
      <c r="X9" s="432"/>
      <c r="Y9" s="432"/>
      <c r="Z9" s="432"/>
      <c r="AA9" s="432"/>
      <c r="AB9" s="432"/>
      <c r="AC9" s="432"/>
      <c r="AD9" s="432"/>
      <c r="AE9" s="432"/>
      <c r="AF9" s="432"/>
      <c r="AG9" s="432"/>
      <c r="AH9" s="432"/>
      <c r="AI9" s="432"/>
      <c r="AJ9" s="432"/>
      <c r="AK9" s="432"/>
      <c r="AL9" s="432"/>
      <c r="AM9" s="432"/>
      <c r="AN9" s="432"/>
      <c r="AO9" s="432"/>
      <c r="AP9" s="432"/>
      <c r="AQ9" s="432"/>
      <c r="AR9" s="432"/>
      <c r="AS9" s="432"/>
      <c r="AT9" s="432"/>
      <c r="AU9" s="432"/>
      <c r="AV9" s="190"/>
      <c r="AW9" s="190"/>
      <c r="AX9" s="190"/>
      <c r="AY9" s="190"/>
      <c r="AZ9" s="190"/>
      <c r="BA9" s="190"/>
      <c r="BB9" s="190"/>
      <c r="BC9" s="190"/>
      <c r="BD9" s="190"/>
      <c r="BE9" s="190"/>
      <c r="BF9" s="190"/>
      <c r="BG9" s="190"/>
      <c r="BH9" s="190"/>
      <c r="BI9" s="190"/>
      <c r="BJ9" s="190"/>
      <c r="BK9" s="190"/>
      <c r="BL9" s="190"/>
      <c r="BM9" s="190"/>
      <c r="BN9" s="190"/>
      <c r="BO9" s="190"/>
      <c r="BP9" s="190"/>
      <c r="BQ9" s="190"/>
      <c r="BR9" s="190"/>
      <c r="BS9" s="190"/>
      <c r="BT9" s="190"/>
      <c r="BU9" s="190"/>
      <c r="BV9" s="190"/>
      <c r="BW9" s="190"/>
      <c r="BX9" s="190"/>
      <c r="BY9" s="190"/>
      <c r="BZ9" s="190"/>
      <c r="CA9" s="190"/>
      <c r="CB9" s="190"/>
      <c r="CC9" s="190"/>
      <c r="CD9" s="190"/>
      <c r="CE9" s="190"/>
      <c r="CF9" s="190"/>
      <c r="CG9" s="190"/>
      <c r="CH9" s="190"/>
      <c r="CI9" s="190"/>
      <c r="CJ9" s="190"/>
      <c r="CK9" s="190"/>
      <c r="CL9" s="190"/>
      <c r="CM9" s="190"/>
      <c r="CN9" s="190"/>
      <c r="CO9" s="190"/>
      <c r="CP9" s="190"/>
      <c r="CQ9" s="190"/>
      <c r="CR9" s="190"/>
      <c r="CS9" s="190"/>
      <c r="CT9" s="190"/>
      <c r="CU9" s="190"/>
      <c r="CV9" s="190"/>
      <c r="CW9" s="190"/>
      <c r="CX9" s="190"/>
      <c r="CY9" s="190"/>
      <c r="CZ9" s="190"/>
      <c r="DA9" s="190"/>
      <c r="DB9" s="190"/>
      <c r="DC9" s="190"/>
      <c r="DD9" s="191"/>
    </row>
    <row r="10" spans="1:108" ht="18.75" x14ac:dyDescent="0.25">
      <c r="A10" s="431"/>
      <c r="B10" s="431"/>
      <c r="C10" s="431"/>
      <c r="D10" s="431"/>
      <c r="E10" s="431"/>
      <c r="F10" s="431"/>
      <c r="G10" s="431"/>
      <c r="H10" s="431"/>
      <c r="I10" s="431"/>
      <c r="J10" s="431"/>
      <c r="K10" s="431"/>
      <c r="L10" s="431"/>
      <c r="M10" s="431"/>
      <c r="N10" s="431"/>
      <c r="O10" s="431"/>
      <c r="P10" s="431"/>
      <c r="Q10" s="431"/>
      <c r="R10" s="431"/>
      <c r="S10" s="431"/>
      <c r="T10" s="431"/>
      <c r="U10" s="431"/>
      <c r="V10" s="431"/>
      <c r="W10" s="431"/>
      <c r="X10" s="431"/>
      <c r="Y10" s="431"/>
      <c r="Z10" s="431"/>
      <c r="AA10" s="431"/>
      <c r="AB10" s="431"/>
      <c r="AC10" s="431"/>
      <c r="AD10" s="431"/>
      <c r="AE10" s="431"/>
      <c r="AF10" s="431"/>
      <c r="AG10" s="431"/>
      <c r="AH10" s="431"/>
      <c r="AI10" s="431"/>
      <c r="AJ10" s="431"/>
      <c r="AK10" s="431"/>
      <c r="AL10" s="431"/>
      <c r="AM10" s="431"/>
      <c r="AN10" s="431"/>
      <c r="AO10" s="431"/>
      <c r="AP10" s="431"/>
      <c r="AQ10" s="431"/>
      <c r="AR10" s="431"/>
      <c r="AS10" s="431"/>
      <c r="AT10" s="431"/>
      <c r="AU10" s="431"/>
      <c r="AV10" s="190"/>
      <c r="AW10" s="190"/>
      <c r="AX10" s="190"/>
      <c r="AY10" s="190"/>
      <c r="AZ10" s="190"/>
      <c r="BA10" s="190"/>
      <c r="BB10" s="190"/>
      <c r="BC10" s="190"/>
      <c r="BD10" s="190"/>
      <c r="BE10" s="190"/>
      <c r="BF10" s="190"/>
      <c r="BG10" s="190"/>
      <c r="BH10" s="190"/>
      <c r="BI10" s="190"/>
      <c r="BJ10" s="190"/>
      <c r="BK10" s="190"/>
      <c r="BL10" s="190"/>
      <c r="BM10" s="190"/>
      <c r="BN10" s="190"/>
      <c r="BO10" s="190"/>
      <c r="BP10" s="190"/>
      <c r="BQ10" s="190"/>
      <c r="BR10" s="190"/>
      <c r="BS10" s="190"/>
      <c r="BT10" s="190"/>
      <c r="BU10" s="190"/>
      <c r="BV10" s="190"/>
      <c r="BW10" s="190"/>
      <c r="BX10" s="190"/>
      <c r="BY10" s="190"/>
      <c r="BZ10" s="190"/>
      <c r="CA10" s="190"/>
      <c r="CB10" s="190"/>
      <c r="CC10" s="190"/>
      <c r="CD10" s="190"/>
      <c r="CE10" s="190"/>
      <c r="CF10" s="190"/>
      <c r="CG10" s="190"/>
      <c r="CH10" s="190"/>
      <c r="CI10" s="190"/>
      <c r="CJ10" s="190"/>
      <c r="CK10" s="190"/>
      <c r="CL10" s="190"/>
      <c r="CM10" s="190"/>
      <c r="CN10" s="190"/>
      <c r="CO10" s="190"/>
      <c r="CP10" s="190"/>
      <c r="CQ10" s="190"/>
      <c r="CR10" s="190"/>
      <c r="CS10" s="190"/>
      <c r="CT10" s="190"/>
      <c r="CU10" s="190"/>
      <c r="CV10" s="190"/>
      <c r="CW10" s="190"/>
      <c r="CX10" s="190"/>
      <c r="CY10" s="190"/>
      <c r="CZ10" s="190"/>
      <c r="DA10" s="190"/>
      <c r="DB10" s="190"/>
      <c r="DC10" s="190"/>
      <c r="DD10" s="191"/>
    </row>
    <row r="11" spans="1:108" ht="18.75" x14ac:dyDescent="0.25">
      <c r="A11" s="432" t="s">
        <v>863</v>
      </c>
      <c r="B11" s="432"/>
      <c r="C11" s="432"/>
      <c r="D11" s="432"/>
      <c r="E11" s="432"/>
      <c r="F11" s="432"/>
      <c r="G11" s="432"/>
      <c r="H11" s="432"/>
      <c r="I11" s="432"/>
      <c r="J11" s="432"/>
      <c r="K11" s="432"/>
      <c r="L11" s="432"/>
      <c r="M11" s="432"/>
      <c r="N11" s="432"/>
      <c r="O11" s="432"/>
      <c r="P11" s="432"/>
      <c r="Q11" s="432"/>
      <c r="R11" s="432"/>
      <c r="S11" s="432"/>
      <c r="T11" s="432"/>
      <c r="U11" s="432"/>
      <c r="V11" s="432"/>
      <c r="W11" s="432"/>
      <c r="X11" s="432"/>
      <c r="Y11" s="432"/>
      <c r="Z11" s="432"/>
      <c r="AA11" s="432"/>
      <c r="AB11" s="432"/>
      <c r="AC11" s="432"/>
      <c r="AD11" s="432"/>
      <c r="AE11" s="432"/>
      <c r="AF11" s="432"/>
      <c r="AG11" s="432"/>
      <c r="AH11" s="432"/>
      <c r="AI11" s="432"/>
      <c r="AJ11" s="432"/>
      <c r="AK11" s="432"/>
      <c r="AL11" s="432"/>
      <c r="AM11" s="432"/>
      <c r="AN11" s="432"/>
      <c r="AO11" s="432"/>
      <c r="AP11" s="432"/>
      <c r="AQ11" s="432"/>
      <c r="AR11" s="432"/>
      <c r="AS11" s="432"/>
      <c r="AT11" s="432"/>
      <c r="AU11" s="432"/>
      <c r="AV11" s="191"/>
      <c r="AW11" s="191"/>
      <c r="AX11" s="191"/>
      <c r="AY11" s="191"/>
      <c r="AZ11" s="191"/>
      <c r="BA11" s="191"/>
      <c r="BB11" s="191"/>
      <c r="BC11" s="191"/>
      <c r="BD11" s="191"/>
      <c r="BE11" s="191"/>
      <c r="BF11" s="191"/>
      <c r="BG11" s="191"/>
      <c r="BH11" s="191"/>
      <c r="BI11" s="191"/>
      <c r="BJ11" s="191"/>
      <c r="BK11" s="191"/>
      <c r="BL11" s="191"/>
      <c r="BM11" s="191"/>
      <c r="BN11" s="191"/>
      <c r="BO11" s="191"/>
      <c r="BP11" s="191"/>
      <c r="BQ11" s="191"/>
      <c r="BR11" s="191"/>
      <c r="BS11" s="191"/>
      <c r="BT11" s="191"/>
      <c r="BU11" s="191"/>
      <c r="BV11" s="191"/>
      <c r="BW11" s="191"/>
      <c r="BX11" s="191"/>
      <c r="BY11" s="191"/>
      <c r="BZ11" s="191"/>
      <c r="CA11" s="191"/>
      <c r="CB11" s="191"/>
      <c r="CC11" s="191"/>
      <c r="CD11" s="191"/>
      <c r="CE11" s="191"/>
      <c r="CF11" s="191"/>
      <c r="CG11" s="191"/>
      <c r="CH11" s="191"/>
      <c r="CI11" s="191"/>
      <c r="CJ11" s="191"/>
      <c r="CK11" s="191"/>
      <c r="CL11" s="191"/>
      <c r="CM11" s="191"/>
      <c r="CN11" s="191"/>
      <c r="CO11" s="191"/>
      <c r="CP11" s="191"/>
      <c r="CQ11" s="191"/>
      <c r="CR11" s="191"/>
      <c r="CS11" s="191"/>
      <c r="CT11" s="191"/>
      <c r="CU11" s="191"/>
      <c r="CV11" s="191"/>
      <c r="CW11" s="191"/>
      <c r="CX11" s="191"/>
      <c r="CY11" s="191"/>
      <c r="CZ11" s="191"/>
      <c r="DA11" s="191"/>
      <c r="DB11" s="191"/>
      <c r="DC11" s="191"/>
      <c r="DD11" s="191"/>
    </row>
    <row r="12" spans="1:108" x14ac:dyDescent="0.25">
      <c r="A12" s="430" t="s">
        <v>48</v>
      </c>
      <c r="B12" s="430"/>
      <c r="C12" s="430"/>
      <c r="D12" s="430"/>
      <c r="E12" s="430"/>
      <c r="F12" s="430"/>
      <c r="G12" s="430"/>
      <c r="H12" s="430"/>
      <c r="I12" s="430"/>
      <c r="J12" s="430"/>
      <c r="K12" s="430"/>
      <c r="L12" s="430"/>
      <c r="M12" s="430"/>
      <c r="N12" s="430"/>
      <c r="O12" s="430"/>
      <c r="P12" s="430"/>
      <c r="Q12" s="430"/>
      <c r="R12" s="430"/>
      <c r="S12" s="430"/>
      <c r="T12" s="430"/>
      <c r="U12" s="430"/>
      <c r="V12" s="430"/>
      <c r="W12" s="430"/>
      <c r="X12" s="430"/>
      <c r="Y12" s="430"/>
      <c r="Z12" s="430"/>
      <c r="AA12" s="430"/>
      <c r="AB12" s="430"/>
      <c r="AC12" s="430"/>
      <c r="AD12" s="430"/>
      <c r="AE12" s="430"/>
      <c r="AF12" s="430"/>
      <c r="AG12" s="430"/>
      <c r="AH12" s="430"/>
      <c r="AI12" s="430"/>
      <c r="AJ12" s="430"/>
      <c r="AK12" s="430"/>
      <c r="AL12" s="430"/>
      <c r="AM12" s="430"/>
      <c r="AN12" s="430"/>
      <c r="AO12" s="430"/>
      <c r="AP12" s="430"/>
      <c r="AQ12" s="430"/>
      <c r="AR12" s="430"/>
      <c r="AS12" s="430"/>
      <c r="AT12" s="430"/>
      <c r="AU12" s="430"/>
    </row>
    <row r="14" spans="1:108" hidden="1" x14ac:dyDescent="0.25"/>
    <row r="15" spans="1:108" hidden="1" x14ac:dyDescent="0.25"/>
    <row r="16" spans="1:108" hidden="1" x14ac:dyDescent="0.25"/>
    <row r="17" spans="1:110" s="196" customFormat="1" ht="99.75" customHeight="1" x14ac:dyDescent="0.25">
      <c r="A17" s="419" t="s">
        <v>9</v>
      </c>
      <c r="B17" s="419" t="s">
        <v>10</v>
      </c>
      <c r="C17" s="427" t="s">
        <v>49</v>
      </c>
      <c r="D17" s="420" t="s">
        <v>49</v>
      </c>
      <c r="E17" s="421"/>
      <c r="F17" s="421"/>
      <c r="G17" s="421"/>
      <c r="H17" s="421"/>
      <c r="I17" s="421"/>
      <c r="J17" s="421"/>
      <c r="K17" s="421"/>
      <c r="L17" s="421"/>
      <c r="M17" s="421"/>
      <c r="N17" s="422"/>
      <c r="O17" s="426" t="s">
        <v>50</v>
      </c>
      <c r="P17" s="426" t="s">
        <v>51</v>
      </c>
      <c r="Q17" s="419" t="s">
        <v>82</v>
      </c>
      <c r="R17" s="419"/>
      <c r="S17" s="179"/>
      <c r="T17" s="419" t="s">
        <v>52</v>
      </c>
      <c r="U17" s="419"/>
      <c r="V17" s="419"/>
      <c r="W17" s="419"/>
      <c r="X17" s="419"/>
      <c r="Y17" s="419"/>
      <c r="Z17" s="419"/>
      <c r="AA17" s="426" t="s">
        <v>53</v>
      </c>
      <c r="AB17" s="427" t="s">
        <v>1005</v>
      </c>
      <c r="AC17" s="419" t="s">
        <v>54</v>
      </c>
      <c r="AD17" s="419"/>
      <c r="AE17" s="419"/>
      <c r="AF17" s="419"/>
      <c r="AG17" s="419" t="s">
        <v>55</v>
      </c>
      <c r="AH17" s="419"/>
      <c r="AI17" s="419" t="s">
        <v>56</v>
      </c>
      <c r="AJ17" s="419"/>
      <c r="AK17" s="419"/>
      <c r="AL17" s="419" t="s">
        <v>891</v>
      </c>
      <c r="AM17" s="419"/>
      <c r="AN17" s="419"/>
      <c r="AO17" s="419"/>
      <c r="AP17" s="419"/>
      <c r="AQ17" s="419"/>
      <c r="AR17" s="419"/>
      <c r="AS17" s="419"/>
      <c r="AT17" s="419"/>
      <c r="AU17" s="419"/>
      <c r="AV17" s="419" t="s">
        <v>57</v>
      </c>
      <c r="AW17" s="419"/>
      <c r="AX17" s="419"/>
      <c r="AY17" s="419"/>
      <c r="AZ17" s="419"/>
      <c r="BA17" s="419"/>
      <c r="BB17" s="419"/>
      <c r="BC17" s="419"/>
      <c r="BD17" s="419"/>
      <c r="BE17" s="419"/>
      <c r="BF17" s="419"/>
      <c r="BG17" s="419"/>
      <c r="BH17" s="419"/>
      <c r="BI17" s="419"/>
      <c r="BJ17" s="419"/>
      <c r="BK17" s="419"/>
      <c r="BL17" s="419"/>
      <c r="BM17" s="419"/>
      <c r="BN17" s="419"/>
      <c r="BO17" s="419"/>
      <c r="BP17" s="419"/>
      <c r="BQ17" s="419"/>
      <c r="BR17" s="419"/>
      <c r="BS17" s="419"/>
      <c r="BT17" s="419"/>
      <c r="BU17" s="419"/>
      <c r="BV17" s="419"/>
      <c r="BW17" s="419"/>
      <c r="BX17" s="419"/>
      <c r="BY17" s="419"/>
      <c r="BZ17" s="419"/>
      <c r="CA17" s="419"/>
      <c r="CB17" s="419"/>
      <c r="CC17" s="419"/>
      <c r="CD17" s="419"/>
      <c r="CE17" s="419"/>
      <c r="CF17" s="419"/>
      <c r="CG17" s="419"/>
      <c r="CH17" s="419"/>
      <c r="CI17" s="419"/>
      <c r="CJ17" s="419"/>
      <c r="CK17" s="419"/>
      <c r="CL17" s="419"/>
      <c r="CM17" s="419"/>
      <c r="CN17" s="419"/>
      <c r="CO17" s="419"/>
      <c r="CP17" s="419"/>
      <c r="CQ17" s="419"/>
      <c r="CR17" s="419"/>
      <c r="CS17" s="419"/>
      <c r="CT17" s="419"/>
      <c r="CU17" s="419"/>
      <c r="CV17" s="419"/>
      <c r="CW17" s="419"/>
      <c r="CX17" s="419"/>
      <c r="CY17" s="419"/>
      <c r="CZ17" s="419"/>
      <c r="DA17" s="419"/>
      <c r="DB17" s="419"/>
      <c r="DC17" s="419"/>
      <c r="DD17" s="419" t="s">
        <v>58</v>
      </c>
    </row>
    <row r="18" spans="1:110" s="196" customFormat="1" ht="64.5" customHeight="1" x14ac:dyDescent="0.25">
      <c r="A18" s="419"/>
      <c r="B18" s="419"/>
      <c r="C18" s="428"/>
      <c r="D18" s="423"/>
      <c r="E18" s="424"/>
      <c r="F18" s="424"/>
      <c r="G18" s="424"/>
      <c r="H18" s="424"/>
      <c r="I18" s="424"/>
      <c r="J18" s="424"/>
      <c r="K18" s="424"/>
      <c r="L18" s="424"/>
      <c r="M18" s="424"/>
      <c r="N18" s="425"/>
      <c r="O18" s="426"/>
      <c r="P18" s="426"/>
      <c r="Q18" s="419"/>
      <c r="R18" s="419"/>
      <c r="S18" s="179"/>
      <c r="T18" s="419" t="s">
        <v>59</v>
      </c>
      <c r="U18" s="419"/>
      <c r="V18" s="419"/>
      <c r="W18" s="179"/>
      <c r="X18" s="419" t="s">
        <v>60</v>
      </c>
      <c r="Y18" s="419"/>
      <c r="Z18" s="419"/>
      <c r="AA18" s="426"/>
      <c r="AB18" s="428"/>
      <c r="AC18" s="419" t="s">
        <v>59</v>
      </c>
      <c r="AD18" s="419"/>
      <c r="AE18" s="419" t="s">
        <v>60</v>
      </c>
      <c r="AF18" s="419"/>
      <c r="AG18" s="419"/>
      <c r="AH18" s="419"/>
      <c r="AI18" s="419"/>
      <c r="AJ18" s="419"/>
      <c r="AK18" s="419"/>
      <c r="AL18" s="419" t="s">
        <v>896</v>
      </c>
      <c r="AM18" s="419"/>
      <c r="AN18" s="419"/>
      <c r="AO18" s="419"/>
      <c r="AP18" s="419"/>
      <c r="AQ18" s="419" t="s">
        <v>895</v>
      </c>
      <c r="AR18" s="419"/>
      <c r="AS18" s="419"/>
      <c r="AT18" s="419"/>
      <c r="AU18" s="419"/>
      <c r="AV18" s="419" t="s">
        <v>1006</v>
      </c>
      <c r="AW18" s="419"/>
      <c r="AX18" s="419"/>
      <c r="AY18" s="419"/>
      <c r="AZ18" s="419"/>
      <c r="BA18" s="419" t="s">
        <v>1007</v>
      </c>
      <c r="BB18" s="419"/>
      <c r="BC18" s="419"/>
      <c r="BD18" s="419"/>
      <c r="BE18" s="419"/>
      <c r="BF18" s="419" t="s">
        <v>1008</v>
      </c>
      <c r="BG18" s="419"/>
      <c r="BH18" s="419"/>
      <c r="BI18" s="419"/>
      <c r="BJ18" s="419"/>
      <c r="BK18" s="419" t="s">
        <v>1009</v>
      </c>
      <c r="BL18" s="419"/>
      <c r="BM18" s="419"/>
      <c r="BN18" s="419"/>
      <c r="BO18" s="419"/>
      <c r="BP18" s="419" t="s">
        <v>1010</v>
      </c>
      <c r="BQ18" s="419"/>
      <c r="BR18" s="419"/>
      <c r="BS18" s="419"/>
      <c r="BT18" s="419"/>
      <c r="BU18" s="419" t="s">
        <v>1011</v>
      </c>
      <c r="BV18" s="419"/>
      <c r="BW18" s="419"/>
      <c r="BX18" s="419"/>
      <c r="BY18" s="419"/>
      <c r="BZ18" s="419" t="s">
        <v>1012</v>
      </c>
      <c r="CA18" s="419"/>
      <c r="CB18" s="419"/>
      <c r="CC18" s="419"/>
      <c r="CD18" s="419"/>
      <c r="CE18" s="419" t="s">
        <v>1013</v>
      </c>
      <c r="CF18" s="419"/>
      <c r="CG18" s="419"/>
      <c r="CH18" s="419"/>
      <c r="CI18" s="419"/>
      <c r="CJ18" s="419" t="s">
        <v>1014</v>
      </c>
      <c r="CK18" s="419"/>
      <c r="CL18" s="419"/>
      <c r="CM18" s="419"/>
      <c r="CN18" s="419"/>
      <c r="CO18" s="419" t="s">
        <v>1015</v>
      </c>
      <c r="CP18" s="419"/>
      <c r="CQ18" s="419"/>
      <c r="CR18" s="419"/>
      <c r="CS18" s="419"/>
      <c r="CT18" s="419" t="s">
        <v>61</v>
      </c>
      <c r="CU18" s="419"/>
      <c r="CV18" s="419"/>
      <c r="CW18" s="419"/>
      <c r="CX18" s="419"/>
      <c r="CY18" s="419" t="s">
        <v>62</v>
      </c>
      <c r="CZ18" s="419"/>
      <c r="DA18" s="419"/>
      <c r="DB18" s="419"/>
      <c r="DC18" s="419"/>
      <c r="DD18" s="419"/>
    </row>
    <row r="19" spans="1:110" s="196" customFormat="1" ht="315.75" x14ac:dyDescent="0.25">
      <c r="A19" s="419"/>
      <c r="B19" s="419"/>
      <c r="C19" s="429"/>
      <c r="D19" s="179"/>
      <c r="E19" s="181" t="s">
        <v>338</v>
      </c>
      <c r="F19" s="213" t="s">
        <v>733</v>
      </c>
      <c r="G19" s="213" t="s">
        <v>734</v>
      </c>
      <c r="H19" s="213" t="s">
        <v>735</v>
      </c>
      <c r="I19" s="213" t="s">
        <v>736</v>
      </c>
      <c r="J19" s="213" t="s">
        <v>737</v>
      </c>
      <c r="K19" s="214" t="s">
        <v>738</v>
      </c>
      <c r="L19" s="214" t="s">
        <v>739</v>
      </c>
      <c r="M19" s="214" t="s">
        <v>741</v>
      </c>
      <c r="N19" s="214" t="s">
        <v>742</v>
      </c>
      <c r="O19" s="426"/>
      <c r="P19" s="426"/>
      <c r="Q19" s="181" t="s">
        <v>63</v>
      </c>
      <c r="R19" s="181" t="s">
        <v>60</v>
      </c>
      <c r="S19" s="181" t="s">
        <v>868</v>
      </c>
      <c r="T19" s="181" t="s">
        <v>64</v>
      </c>
      <c r="U19" s="181" t="s">
        <v>65</v>
      </c>
      <c r="V19" s="181" t="s">
        <v>66</v>
      </c>
      <c r="W19" s="181" t="s">
        <v>868</v>
      </c>
      <c r="X19" s="181" t="s">
        <v>64</v>
      </c>
      <c r="Y19" s="181" t="s">
        <v>65</v>
      </c>
      <c r="Z19" s="181" t="s">
        <v>66</v>
      </c>
      <c r="AA19" s="426"/>
      <c r="AB19" s="429"/>
      <c r="AC19" s="181" t="s">
        <v>67</v>
      </c>
      <c r="AD19" s="181" t="s">
        <v>68</v>
      </c>
      <c r="AE19" s="340" t="s">
        <v>67</v>
      </c>
      <c r="AF19" s="340" t="s">
        <v>68</v>
      </c>
      <c r="AG19" s="181" t="s">
        <v>59</v>
      </c>
      <c r="AH19" s="181" t="s">
        <v>60</v>
      </c>
      <c r="AI19" s="181" t="s">
        <v>894</v>
      </c>
      <c r="AJ19" s="181" t="s">
        <v>893</v>
      </c>
      <c r="AK19" s="181" t="s">
        <v>897</v>
      </c>
      <c r="AL19" s="181" t="s">
        <v>69</v>
      </c>
      <c r="AM19" s="181" t="s">
        <v>70</v>
      </c>
      <c r="AN19" s="181" t="s">
        <v>71</v>
      </c>
      <c r="AO19" s="181" t="s">
        <v>72</v>
      </c>
      <c r="AP19" s="181" t="s">
        <v>73</v>
      </c>
      <c r="AQ19" s="181" t="s">
        <v>69</v>
      </c>
      <c r="AR19" s="181" t="s">
        <v>70</v>
      </c>
      <c r="AS19" s="181" t="s">
        <v>71</v>
      </c>
      <c r="AT19" s="181" t="s">
        <v>72</v>
      </c>
      <c r="AU19" s="181" t="s">
        <v>73</v>
      </c>
      <c r="AV19" s="181" t="s">
        <v>69</v>
      </c>
      <c r="AW19" s="181" t="s">
        <v>70</v>
      </c>
      <c r="AX19" s="181" t="s">
        <v>71</v>
      </c>
      <c r="AY19" s="181" t="s">
        <v>72</v>
      </c>
      <c r="AZ19" s="181" t="s">
        <v>73</v>
      </c>
      <c r="BA19" s="181" t="s">
        <v>69</v>
      </c>
      <c r="BB19" s="181" t="s">
        <v>70</v>
      </c>
      <c r="BC19" s="181" t="s">
        <v>71</v>
      </c>
      <c r="BD19" s="181" t="s">
        <v>72</v>
      </c>
      <c r="BE19" s="181" t="s">
        <v>73</v>
      </c>
      <c r="BF19" s="181" t="s">
        <v>69</v>
      </c>
      <c r="BG19" s="181" t="s">
        <v>70</v>
      </c>
      <c r="BH19" s="181" t="s">
        <v>71</v>
      </c>
      <c r="BI19" s="181" t="s">
        <v>72</v>
      </c>
      <c r="BJ19" s="181" t="s">
        <v>73</v>
      </c>
      <c r="BK19" s="181" t="s">
        <v>69</v>
      </c>
      <c r="BL19" s="181" t="s">
        <v>70</v>
      </c>
      <c r="BM19" s="181" t="s">
        <v>71</v>
      </c>
      <c r="BN19" s="181" t="s">
        <v>72</v>
      </c>
      <c r="BO19" s="181" t="s">
        <v>73</v>
      </c>
      <c r="BP19" s="181" t="s">
        <v>69</v>
      </c>
      <c r="BQ19" s="181" t="s">
        <v>70</v>
      </c>
      <c r="BR19" s="181" t="s">
        <v>71</v>
      </c>
      <c r="BS19" s="181" t="s">
        <v>72</v>
      </c>
      <c r="BT19" s="181" t="s">
        <v>73</v>
      </c>
      <c r="BU19" s="181" t="s">
        <v>69</v>
      </c>
      <c r="BV19" s="181" t="s">
        <v>70</v>
      </c>
      <c r="BW19" s="181" t="s">
        <v>71</v>
      </c>
      <c r="BX19" s="181" t="s">
        <v>72</v>
      </c>
      <c r="BY19" s="181" t="s">
        <v>73</v>
      </c>
      <c r="BZ19" s="181" t="s">
        <v>69</v>
      </c>
      <c r="CA19" s="181" t="s">
        <v>70</v>
      </c>
      <c r="CB19" s="181" t="s">
        <v>71</v>
      </c>
      <c r="CC19" s="181" t="s">
        <v>72</v>
      </c>
      <c r="CD19" s="181" t="s">
        <v>73</v>
      </c>
      <c r="CE19" s="181" t="s">
        <v>69</v>
      </c>
      <c r="CF19" s="181" t="s">
        <v>70</v>
      </c>
      <c r="CG19" s="181" t="s">
        <v>71</v>
      </c>
      <c r="CH19" s="181" t="s">
        <v>72</v>
      </c>
      <c r="CI19" s="181" t="s">
        <v>73</v>
      </c>
      <c r="CJ19" s="181" t="s">
        <v>69</v>
      </c>
      <c r="CK19" s="181" t="s">
        <v>70</v>
      </c>
      <c r="CL19" s="181" t="s">
        <v>71</v>
      </c>
      <c r="CM19" s="181" t="s">
        <v>72</v>
      </c>
      <c r="CN19" s="181" t="s">
        <v>73</v>
      </c>
      <c r="CO19" s="181" t="s">
        <v>69</v>
      </c>
      <c r="CP19" s="181" t="s">
        <v>70</v>
      </c>
      <c r="CQ19" s="181" t="s">
        <v>71</v>
      </c>
      <c r="CR19" s="181" t="s">
        <v>72</v>
      </c>
      <c r="CS19" s="181" t="s">
        <v>73</v>
      </c>
      <c r="CT19" s="181" t="s">
        <v>69</v>
      </c>
      <c r="CU19" s="181" t="s">
        <v>70</v>
      </c>
      <c r="CV19" s="181" t="s">
        <v>71</v>
      </c>
      <c r="CW19" s="181" t="s">
        <v>72</v>
      </c>
      <c r="CX19" s="181" t="s">
        <v>73</v>
      </c>
      <c r="CY19" s="181" t="s">
        <v>69</v>
      </c>
      <c r="CZ19" s="181" t="s">
        <v>70</v>
      </c>
      <c r="DA19" s="181" t="s">
        <v>71</v>
      </c>
      <c r="DB19" s="181" t="s">
        <v>72</v>
      </c>
      <c r="DC19" s="181" t="s">
        <v>73</v>
      </c>
      <c r="DD19" s="419"/>
    </row>
    <row r="20" spans="1:110" s="395" customFormat="1" ht="15.75" x14ac:dyDescent="0.25">
      <c r="A20" s="392">
        <v>1</v>
      </c>
      <c r="B20" s="392">
        <v>2</v>
      </c>
      <c r="C20" s="392">
        <v>3</v>
      </c>
      <c r="D20" s="392"/>
      <c r="E20" s="392"/>
      <c r="F20" s="393"/>
      <c r="G20" s="393"/>
      <c r="H20" s="393"/>
      <c r="I20" s="393"/>
      <c r="J20" s="393"/>
      <c r="K20" s="393"/>
      <c r="L20" s="393"/>
      <c r="M20" s="393"/>
      <c r="N20" s="393"/>
      <c r="O20" s="392">
        <v>4</v>
      </c>
      <c r="P20" s="392">
        <v>5</v>
      </c>
      <c r="Q20" s="392">
        <v>6</v>
      </c>
      <c r="R20" s="392">
        <v>7</v>
      </c>
      <c r="S20" s="392"/>
      <c r="T20" s="392">
        <v>8</v>
      </c>
      <c r="U20" s="392">
        <v>9</v>
      </c>
      <c r="V20" s="392">
        <v>10</v>
      </c>
      <c r="W20" s="392"/>
      <c r="X20" s="392">
        <v>11</v>
      </c>
      <c r="Y20" s="392">
        <v>12</v>
      </c>
      <c r="Z20" s="392">
        <v>13</v>
      </c>
      <c r="AA20" s="392">
        <v>14</v>
      </c>
      <c r="AB20" s="392">
        <v>15</v>
      </c>
      <c r="AC20" s="392" t="s">
        <v>74</v>
      </c>
      <c r="AD20" s="392" t="s">
        <v>75</v>
      </c>
      <c r="AE20" s="392" t="s">
        <v>76</v>
      </c>
      <c r="AF20" s="392" t="s">
        <v>77</v>
      </c>
      <c r="AG20" s="392">
        <v>17</v>
      </c>
      <c r="AH20" s="392">
        <v>18</v>
      </c>
      <c r="AI20" s="392">
        <v>19</v>
      </c>
      <c r="AJ20" s="392">
        <v>20</v>
      </c>
      <c r="AK20" s="392">
        <v>21</v>
      </c>
      <c r="AL20" s="392">
        <v>22</v>
      </c>
      <c r="AM20" s="392">
        <v>23</v>
      </c>
      <c r="AN20" s="392">
        <v>24</v>
      </c>
      <c r="AO20" s="392">
        <v>25</v>
      </c>
      <c r="AP20" s="392">
        <v>26</v>
      </c>
      <c r="AQ20" s="392">
        <v>27</v>
      </c>
      <c r="AR20" s="392">
        <v>28</v>
      </c>
      <c r="AS20" s="392">
        <v>29</v>
      </c>
      <c r="AT20" s="392">
        <v>30</v>
      </c>
      <c r="AU20" s="392">
        <v>31</v>
      </c>
      <c r="AV20" s="394" t="s">
        <v>953</v>
      </c>
      <c r="AW20" s="394" t="s">
        <v>954</v>
      </c>
      <c r="AX20" s="394" t="s">
        <v>955</v>
      </c>
      <c r="AY20" s="394" t="s">
        <v>956</v>
      </c>
      <c r="AZ20" s="394" t="s">
        <v>957</v>
      </c>
      <c r="BA20" s="394" t="s">
        <v>958</v>
      </c>
      <c r="BB20" s="394" t="s">
        <v>959</v>
      </c>
      <c r="BC20" s="394" t="s">
        <v>960</v>
      </c>
      <c r="BD20" s="394" t="s">
        <v>961</v>
      </c>
      <c r="BE20" s="394" t="s">
        <v>962</v>
      </c>
      <c r="BF20" s="394" t="s">
        <v>963</v>
      </c>
      <c r="BG20" s="394" t="s">
        <v>964</v>
      </c>
      <c r="BH20" s="394" t="s">
        <v>965</v>
      </c>
      <c r="BI20" s="394" t="s">
        <v>966</v>
      </c>
      <c r="BJ20" s="394" t="s">
        <v>967</v>
      </c>
      <c r="BK20" s="394" t="s">
        <v>968</v>
      </c>
      <c r="BL20" s="394" t="s">
        <v>969</v>
      </c>
      <c r="BM20" s="394" t="s">
        <v>970</v>
      </c>
      <c r="BN20" s="394" t="s">
        <v>971</v>
      </c>
      <c r="BO20" s="394" t="s">
        <v>972</v>
      </c>
      <c r="BP20" s="394" t="s">
        <v>973</v>
      </c>
      <c r="BQ20" s="394" t="s">
        <v>974</v>
      </c>
      <c r="BR20" s="394" t="s">
        <v>975</v>
      </c>
      <c r="BS20" s="394" t="s">
        <v>976</v>
      </c>
      <c r="BT20" s="394" t="s">
        <v>977</v>
      </c>
      <c r="BU20" s="394" t="s">
        <v>978</v>
      </c>
      <c r="BV20" s="394" t="s">
        <v>979</v>
      </c>
      <c r="BW20" s="394" t="s">
        <v>980</v>
      </c>
      <c r="BX20" s="394" t="s">
        <v>981</v>
      </c>
      <c r="BY20" s="394" t="s">
        <v>982</v>
      </c>
      <c r="BZ20" s="394" t="s">
        <v>983</v>
      </c>
      <c r="CA20" s="394" t="s">
        <v>984</v>
      </c>
      <c r="CB20" s="394" t="s">
        <v>985</v>
      </c>
      <c r="CC20" s="394" t="s">
        <v>986</v>
      </c>
      <c r="CD20" s="394" t="s">
        <v>987</v>
      </c>
      <c r="CE20" s="394" t="s">
        <v>988</v>
      </c>
      <c r="CF20" s="394" t="s">
        <v>989</v>
      </c>
      <c r="CG20" s="394" t="s">
        <v>990</v>
      </c>
      <c r="CH20" s="394" t="s">
        <v>991</v>
      </c>
      <c r="CI20" s="394" t="s">
        <v>992</v>
      </c>
      <c r="CJ20" s="394" t="s">
        <v>993</v>
      </c>
      <c r="CK20" s="394" t="s">
        <v>994</v>
      </c>
      <c r="CL20" s="394" t="s">
        <v>995</v>
      </c>
      <c r="CM20" s="394" t="s">
        <v>996</v>
      </c>
      <c r="CN20" s="394" t="s">
        <v>997</v>
      </c>
      <c r="CO20" s="394" t="s">
        <v>998</v>
      </c>
      <c r="CP20" s="394" t="s">
        <v>999</v>
      </c>
      <c r="CQ20" s="394" t="s">
        <v>1000</v>
      </c>
      <c r="CR20" s="394" t="s">
        <v>1001</v>
      </c>
      <c r="CS20" s="394" t="s">
        <v>1002</v>
      </c>
      <c r="CT20" s="394">
        <v>33</v>
      </c>
      <c r="CU20" s="394">
        <v>34</v>
      </c>
      <c r="CV20" s="394">
        <v>35</v>
      </c>
      <c r="CW20" s="394">
        <v>36</v>
      </c>
      <c r="CX20" s="394">
        <v>37</v>
      </c>
      <c r="CY20" s="394">
        <v>38</v>
      </c>
      <c r="CZ20" s="392">
        <v>39</v>
      </c>
      <c r="DA20" s="392">
        <v>40</v>
      </c>
      <c r="DB20" s="392">
        <v>41</v>
      </c>
      <c r="DC20" s="392">
        <v>42</v>
      </c>
      <c r="DD20" s="392">
        <v>43</v>
      </c>
    </row>
    <row r="21" spans="1:110" ht="31.5" x14ac:dyDescent="0.25">
      <c r="A21" s="197">
        <v>0</v>
      </c>
      <c r="B21" s="198" t="s">
        <v>606</v>
      </c>
      <c r="C21" s="199" t="s">
        <v>730</v>
      </c>
      <c r="D21" s="199" t="s">
        <v>730</v>
      </c>
      <c r="E21" s="199" t="s">
        <v>730</v>
      </c>
      <c r="F21" s="200"/>
      <c r="G21" s="200"/>
      <c r="H21" s="200"/>
      <c r="I21" s="200"/>
      <c r="J21" s="200"/>
      <c r="K21" s="200"/>
      <c r="L21" s="200"/>
      <c r="M21" s="200"/>
      <c r="N21" s="200"/>
      <c r="O21" s="199" t="s">
        <v>492</v>
      </c>
      <c r="P21" s="199" t="s">
        <v>492</v>
      </c>
      <c r="Q21" s="199" t="s">
        <v>492</v>
      </c>
      <c r="R21" s="199" t="s">
        <v>492</v>
      </c>
      <c r="S21" s="199"/>
      <c r="T21" s="152">
        <v>132.49104664779318</v>
      </c>
      <c r="U21" s="152">
        <v>715.30045790063821</v>
      </c>
      <c r="V21" s="152">
        <v>0</v>
      </c>
      <c r="W21" s="152">
        <v>0</v>
      </c>
      <c r="X21" s="152">
        <v>131.51550236393453</v>
      </c>
      <c r="Y21" s="152">
        <v>699.41057878237052</v>
      </c>
      <c r="Z21" s="152">
        <v>0</v>
      </c>
      <c r="AA21" s="152">
        <v>0</v>
      </c>
      <c r="AB21" s="152">
        <v>0</v>
      </c>
      <c r="AC21" s="152">
        <v>0</v>
      </c>
      <c r="AD21" s="152">
        <v>0</v>
      </c>
      <c r="AE21" s="152">
        <v>1118.8969438200002</v>
      </c>
      <c r="AF21" s="152">
        <v>1376.5466834004628</v>
      </c>
      <c r="AG21" s="152">
        <v>0</v>
      </c>
      <c r="AH21" s="152">
        <v>785.36614668283903</v>
      </c>
      <c r="AI21" s="152">
        <v>776.70976840044079</v>
      </c>
      <c r="AJ21" s="152">
        <v>442.32585956024127</v>
      </c>
      <c r="AK21" s="152">
        <v>459.55608223309906</v>
      </c>
      <c r="AL21" s="152">
        <v>0</v>
      </c>
      <c r="AM21" s="152">
        <v>0</v>
      </c>
      <c r="AN21" s="152">
        <v>0</v>
      </c>
      <c r="AO21" s="152">
        <v>0</v>
      </c>
      <c r="AP21" s="152">
        <v>0</v>
      </c>
      <c r="AQ21" s="152">
        <v>0</v>
      </c>
      <c r="AR21" s="152">
        <v>0</v>
      </c>
      <c r="AS21" s="152">
        <v>0</v>
      </c>
      <c r="AT21" s="152">
        <v>0</v>
      </c>
      <c r="AU21" s="152">
        <v>0</v>
      </c>
      <c r="AV21" s="152">
        <v>177.720041333468</v>
      </c>
      <c r="AW21" s="152">
        <v>0</v>
      </c>
      <c r="AX21" s="152">
        <v>0</v>
      </c>
      <c r="AY21" s="152">
        <v>177.720041333468</v>
      </c>
      <c r="AZ21" s="152">
        <v>0</v>
      </c>
      <c r="BA21" s="152">
        <v>163.72564521999999</v>
      </c>
      <c r="BB21" s="152">
        <v>0</v>
      </c>
      <c r="BC21" s="152">
        <v>0</v>
      </c>
      <c r="BD21" s="152">
        <v>163.72564521999999</v>
      </c>
      <c r="BE21" s="152">
        <v>0</v>
      </c>
      <c r="BF21" s="152">
        <v>156.66386750673152</v>
      </c>
      <c r="BG21" s="152">
        <v>0</v>
      </c>
      <c r="BH21" s="152">
        <v>0</v>
      </c>
      <c r="BI21" s="152">
        <v>156.66386750673152</v>
      </c>
      <c r="BJ21" s="152">
        <v>0</v>
      </c>
      <c r="BK21" s="152">
        <v>162.08441922974001</v>
      </c>
      <c r="BL21" s="152">
        <v>0</v>
      </c>
      <c r="BM21" s="152">
        <v>0</v>
      </c>
      <c r="BN21" s="152">
        <v>162.08441922974001</v>
      </c>
      <c r="BO21" s="152">
        <v>0</v>
      </c>
      <c r="BP21" s="152">
        <v>131.36987112503931</v>
      </c>
      <c r="BQ21" s="152">
        <v>0</v>
      </c>
      <c r="BR21" s="152">
        <v>0</v>
      </c>
      <c r="BS21" s="152">
        <v>131.36987112503931</v>
      </c>
      <c r="BT21" s="152">
        <v>0</v>
      </c>
      <c r="BU21" s="152">
        <v>148.60009379789705</v>
      </c>
      <c r="BV21" s="152">
        <v>0</v>
      </c>
      <c r="BW21" s="152">
        <v>0</v>
      </c>
      <c r="BX21" s="152">
        <v>148.60009379789705</v>
      </c>
      <c r="BY21" s="152">
        <v>0</v>
      </c>
      <c r="BZ21" s="152">
        <v>152.36669748464499</v>
      </c>
      <c r="CA21" s="152">
        <v>0</v>
      </c>
      <c r="CB21" s="152">
        <v>0</v>
      </c>
      <c r="CC21" s="152">
        <v>152.36669748464499</v>
      </c>
      <c r="CD21" s="152">
        <v>0</v>
      </c>
      <c r="CE21" s="152">
        <v>152.36669748464499</v>
      </c>
      <c r="CF21" s="152">
        <v>0</v>
      </c>
      <c r="CG21" s="152">
        <v>0</v>
      </c>
      <c r="CH21" s="152">
        <v>152.36669748464499</v>
      </c>
      <c r="CI21" s="152">
        <v>0</v>
      </c>
      <c r="CJ21" s="152">
        <v>158.589290950557</v>
      </c>
      <c r="CK21" s="152">
        <v>0</v>
      </c>
      <c r="CL21" s="152">
        <v>0</v>
      </c>
      <c r="CM21" s="152">
        <v>158.589290950557</v>
      </c>
      <c r="CN21" s="152">
        <v>0</v>
      </c>
      <c r="CO21" s="152">
        <v>158.589290950557</v>
      </c>
      <c r="CP21" s="152">
        <v>0</v>
      </c>
      <c r="CQ21" s="152">
        <v>0</v>
      </c>
      <c r="CR21" s="152">
        <v>158.589290950557</v>
      </c>
      <c r="CS21" s="152">
        <v>0</v>
      </c>
      <c r="CT21" s="152">
        <v>776.70976840044079</v>
      </c>
      <c r="CU21" s="152">
        <v>0</v>
      </c>
      <c r="CV21" s="152">
        <v>0</v>
      </c>
      <c r="CW21" s="152">
        <v>776.70976840044079</v>
      </c>
      <c r="CX21" s="152">
        <v>0</v>
      </c>
      <c r="CY21" s="152">
        <v>785.36614668283903</v>
      </c>
      <c r="CZ21" s="152">
        <v>0</v>
      </c>
      <c r="DA21" s="152">
        <v>0</v>
      </c>
      <c r="DB21" s="152">
        <v>785.36614668283903</v>
      </c>
      <c r="DC21" s="152">
        <v>0</v>
      </c>
      <c r="DD21" s="199" t="s">
        <v>492</v>
      </c>
      <c r="DE21" s="355">
        <v>776.70976840044079</v>
      </c>
      <c r="DF21" s="355">
        <v>793.93999107329853</v>
      </c>
    </row>
    <row r="22" spans="1:110" ht="31.5" x14ac:dyDescent="0.25">
      <c r="A22" s="197" t="s">
        <v>607</v>
      </c>
      <c r="B22" s="198" t="s">
        <v>608</v>
      </c>
      <c r="C22" s="199" t="s">
        <v>730</v>
      </c>
      <c r="D22" s="199" t="s">
        <v>730</v>
      </c>
      <c r="E22" s="199" t="s">
        <v>730</v>
      </c>
      <c r="F22" s="200"/>
      <c r="G22" s="200"/>
      <c r="H22" s="200"/>
      <c r="I22" s="200"/>
      <c r="J22" s="200"/>
      <c r="K22" s="200"/>
      <c r="L22" s="200"/>
      <c r="M22" s="200"/>
      <c r="N22" s="200"/>
      <c r="O22" s="199" t="s">
        <v>492</v>
      </c>
      <c r="P22" s="199" t="s">
        <v>492</v>
      </c>
      <c r="Q22" s="199" t="s">
        <v>492</v>
      </c>
      <c r="R22" s="199" t="s">
        <v>492</v>
      </c>
      <c r="S22" s="199"/>
      <c r="T22" s="152">
        <v>0</v>
      </c>
      <c r="U22" s="152">
        <v>0</v>
      </c>
      <c r="V22" s="152">
        <v>0</v>
      </c>
      <c r="W22" s="152">
        <v>0</v>
      </c>
      <c r="X22" s="152">
        <v>0</v>
      </c>
      <c r="Y22" s="152">
        <v>0</v>
      </c>
      <c r="Z22" s="152">
        <v>0</v>
      </c>
      <c r="AA22" s="152">
        <v>0</v>
      </c>
      <c r="AB22" s="152">
        <v>0</v>
      </c>
      <c r="AC22" s="152">
        <v>0</v>
      </c>
      <c r="AD22" s="152">
        <v>0</v>
      </c>
      <c r="AE22" s="152">
        <v>0</v>
      </c>
      <c r="AF22" s="152">
        <v>0</v>
      </c>
      <c r="AG22" s="152">
        <v>0</v>
      </c>
      <c r="AH22" s="152">
        <v>0</v>
      </c>
      <c r="AI22" s="152">
        <v>0</v>
      </c>
      <c r="AJ22" s="152">
        <v>0</v>
      </c>
      <c r="AK22" s="152">
        <v>0</v>
      </c>
      <c r="AL22" s="152">
        <v>0</v>
      </c>
      <c r="AM22" s="152">
        <v>0</v>
      </c>
      <c r="AN22" s="152">
        <v>0</v>
      </c>
      <c r="AO22" s="152">
        <v>0</v>
      </c>
      <c r="AP22" s="152">
        <v>0</v>
      </c>
      <c r="AQ22" s="152">
        <v>0</v>
      </c>
      <c r="AR22" s="152">
        <v>0</v>
      </c>
      <c r="AS22" s="152">
        <v>0</v>
      </c>
      <c r="AT22" s="152">
        <v>0</v>
      </c>
      <c r="AU22" s="152">
        <v>0</v>
      </c>
      <c r="AV22" s="152">
        <v>0</v>
      </c>
      <c r="AW22" s="152">
        <v>0</v>
      </c>
      <c r="AX22" s="152">
        <v>0</v>
      </c>
      <c r="AY22" s="152">
        <v>0</v>
      </c>
      <c r="AZ22" s="152">
        <v>0</v>
      </c>
      <c r="BA22" s="152">
        <v>0</v>
      </c>
      <c r="BB22" s="152">
        <v>0</v>
      </c>
      <c r="BC22" s="152">
        <v>0</v>
      </c>
      <c r="BD22" s="152">
        <v>0</v>
      </c>
      <c r="BE22" s="152">
        <v>0</v>
      </c>
      <c r="BF22" s="152">
        <v>0</v>
      </c>
      <c r="BG22" s="152">
        <v>0</v>
      </c>
      <c r="BH22" s="152">
        <v>0</v>
      </c>
      <c r="BI22" s="152">
        <v>0</v>
      </c>
      <c r="BJ22" s="152">
        <v>0</v>
      </c>
      <c r="BK22" s="152">
        <v>0</v>
      </c>
      <c r="BL22" s="152">
        <v>0</v>
      </c>
      <c r="BM22" s="152">
        <v>0</v>
      </c>
      <c r="BN22" s="152">
        <v>0</v>
      </c>
      <c r="BO22" s="152">
        <v>0</v>
      </c>
      <c r="BP22" s="152">
        <v>0</v>
      </c>
      <c r="BQ22" s="152">
        <v>0</v>
      </c>
      <c r="BR22" s="152">
        <v>0</v>
      </c>
      <c r="BS22" s="152">
        <v>0</v>
      </c>
      <c r="BT22" s="152">
        <v>0</v>
      </c>
      <c r="BU22" s="152">
        <v>0</v>
      </c>
      <c r="BV22" s="152">
        <v>0</v>
      </c>
      <c r="BW22" s="152">
        <v>0</v>
      </c>
      <c r="BX22" s="152">
        <v>0</v>
      </c>
      <c r="BY22" s="152">
        <v>0</v>
      </c>
      <c r="BZ22" s="152">
        <v>0</v>
      </c>
      <c r="CA22" s="152">
        <v>0</v>
      </c>
      <c r="CB22" s="152">
        <v>0</v>
      </c>
      <c r="CC22" s="152">
        <v>0</v>
      </c>
      <c r="CD22" s="152">
        <v>0</v>
      </c>
      <c r="CE22" s="152">
        <v>0</v>
      </c>
      <c r="CF22" s="152">
        <v>0</v>
      </c>
      <c r="CG22" s="152">
        <v>0</v>
      </c>
      <c r="CH22" s="152">
        <v>0</v>
      </c>
      <c r="CI22" s="152">
        <v>0</v>
      </c>
      <c r="CJ22" s="152">
        <v>0</v>
      </c>
      <c r="CK22" s="152">
        <v>0</v>
      </c>
      <c r="CL22" s="152">
        <v>0</v>
      </c>
      <c r="CM22" s="152">
        <v>0</v>
      </c>
      <c r="CN22" s="152">
        <v>0</v>
      </c>
      <c r="CO22" s="152">
        <v>0</v>
      </c>
      <c r="CP22" s="152">
        <v>0</v>
      </c>
      <c r="CQ22" s="152">
        <v>0</v>
      </c>
      <c r="CR22" s="152">
        <v>0</v>
      </c>
      <c r="CS22" s="152">
        <v>0</v>
      </c>
      <c r="CT22" s="152">
        <v>0</v>
      </c>
      <c r="CU22" s="152">
        <v>0</v>
      </c>
      <c r="CV22" s="152">
        <v>0</v>
      </c>
      <c r="CW22" s="152">
        <v>0</v>
      </c>
      <c r="CX22" s="152">
        <v>0</v>
      </c>
      <c r="CY22" s="152">
        <v>0</v>
      </c>
      <c r="CZ22" s="152">
        <v>0</v>
      </c>
      <c r="DA22" s="152">
        <v>0</v>
      </c>
      <c r="DB22" s="152">
        <v>0</v>
      </c>
      <c r="DC22" s="152">
        <v>0</v>
      </c>
      <c r="DD22" s="199" t="s">
        <v>492</v>
      </c>
      <c r="DE22" s="193">
        <v>0</v>
      </c>
    </row>
    <row r="23" spans="1:110" ht="31.5" x14ac:dyDescent="0.25">
      <c r="A23" s="197" t="s">
        <v>609</v>
      </c>
      <c r="B23" s="198" t="s">
        <v>668</v>
      </c>
      <c r="C23" s="199" t="s">
        <v>730</v>
      </c>
      <c r="D23" s="199" t="s">
        <v>730</v>
      </c>
      <c r="E23" s="199" t="s">
        <v>730</v>
      </c>
      <c r="F23" s="200"/>
      <c r="G23" s="200"/>
      <c r="H23" s="200"/>
      <c r="I23" s="200"/>
      <c r="J23" s="200"/>
      <c r="K23" s="200"/>
      <c r="L23" s="200"/>
      <c r="M23" s="200"/>
      <c r="N23" s="200"/>
      <c r="O23" s="199" t="s">
        <v>492</v>
      </c>
      <c r="P23" s="199" t="s">
        <v>492</v>
      </c>
      <c r="Q23" s="199" t="s">
        <v>492</v>
      </c>
      <c r="R23" s="199" t="s">
        <v>492</v>
      </c>
      <c r="S23" s="199"/>
      <c r="T23" s="152">
        <v>54.728246043804518</v>
      </c>
      <c r="U23" s="152">
        <v>273.24988903998837</v>
      </c>
      <c r="V23" s="152">
        <v>0</v>
      </c>
      <c r="W23" s="152">
        <v>0</v>
      </c>
      <c r="X23" s="152">
        <v>56.534431401992222</v>
      </c>
      <c r="Y23" s="152">
        <v>282.30061214762839</v>
      </c>
      <c r="Z23" s="152">
        <v>0</v>
      </c>
      <c r="AA23" s="152">
        <v>0</v>
      </c>
      <c r="AB23" s="152">
        <v>0</v>
      </c>
      <c r="AC23" s="152">
        <v>0</v>
      </c>
      <c r="AD23" s="152">
        <v>0</v>
      </c>
      <c r="AE23" s="152">
        <v>102.71460450000001</v>
      </c>
      <c r="AF23" s="152">
        <v>115.44080148205289</v>
      </c>
      <c r="AG23" s="152">
        <v>0</v>
      </c>
      <c r="AH23" s="152">
        <v>287.28315975457997</v>
      </c>
      <c r="AI23" s="152">
        <v>273.24187989858837</v>
      </c>
      <c r="AJ23" s="152">
        <v>102.15672976979999</v>
      </c>
      <c r="AK23" s="152">
        <v>111.21486201883999</v>
      </c>
      <c r="AL23" s="152">
        <v>0</v>
      </c>
      <c r="AM23" s="152">
        <v>0</v>
      </c>
      <c r="AN23" s="152">
        <v>0</v>
      </c>
      <c r="AO23" s="152">
        <v>0</v>
      </c>
      <c r="AP23" s="152">
        <v>0</v>
      </c>
      <c r="AQ23" s="152">
        <v>0</v>
      </c>
      <c r="AR23" s="152">
        <v>0</v>
      </c>
      <c r="AS23" s="152">
        <v>0</v>
      </c>
      <c r="AT23" s="152">
        <v>0</v>
      </c>
      <c r="AU23" s="152">
        <v>0</v>
      </c>
      <c r="AV23" s="152">
        <v>75.019590898199993</v>
      </c>
      <c r="AW23" s="152">
        <v>0</v>
      </c>
      <c r="AX23" s="152">
        <v>0</v>
      </c>
      <c r="AY23" s="152">
        <v>75.019590898199993</v>
      </c>
      <c r="AZ23" s="152">
        <v>0</v>
      </c>
      <c r="BA23" s="152">
        <v>69.273645219999992</v>
      </c>
      <c r="BB23" s="152">
        <v>0</v>
      </c>
      <c r="BC23" s="152">
        <v>0</v>
      </c>
      <c r="BD23" s="152">
        <v>69.273645219999992</v>
      </c>
      <c r="BE23" s="152">
        <v>0</v>
      </c>
      <c r="BF23" s="152">
        <v>96.065559230588377</v>
      </c>
      <c r="BG23" s="152">
        <v>0</v>
      </c>
      <c r="BH23" s="152">
        <v>0</v>
      </c>
      <c r="BI23" s="152">
        <v>96.065559230588377</v>
      </c>
      <c r="BJ23" s="152">
        <v>0</v>
      </c>
      <c r="BK23" s="152">
        <v>106.79465251574</v>
      </c>
      <c r="BL23" s="152">
        <v>0</v>
      </c>
      <c r="BM23" s="152">
        <v>0</v>
      </c>
      <c r="BN23" s="152">
        <v>106.79465251574</v>
      </c>
      <c r="BO23" s="152">
        <v>0</v>
      </c>
      <c r="BP23" s="152">
        <v>36.375641782599999</v>
      </c>
      <c r="BQ23" s="152">
        <v>0</v>
      </c>
      <c r="BR23" s="152">
        <v>0</v>
      </c>
      <c r="BS23" s="152">
        <v>36.375641782599999</v>
      </c>
      <c r="BT23" s="152">
        <v>0</v>
      </c>
      <c r="BU23" s="152">
        <v>45.433774031639999</v>
      </c>
      <c r="BV23" s="152">
        <v>0</v>
      </c>
      <c r="BW23" s="152">
        <v>0</v>
      </c>
      <c r="BX23" s="152">
        <v>45.433774031639999</v>
      </c>
      <c r="BY23" s="152">
        <v>0</v>
      </c>
      <c r="BZ23" s="152">
        <v>33.299943993599996</v>
      </c>
      <c r="CA23" s="152">
        <v>0</v>
      </c>
      <c r="CB23" s="152">
        <v>0</v>
      </c>
      <c r="CC23" s="152">
        <v>33.299943993599996</v>
      </c>
      <c r="CD23" s="152">
        <v>0</v>
      </c>
      <c r="CE23" s="152">
        <v>33.299943993599996</v>
      </c>
      <c r="CF23" s="152">
        <v>0</v>
      </c>
      <c r="CG23" s="152">
        <v>0</v>
      </c>
      <c r="CH23" s="152">
        <v>33.299943993599996</v>
      </c>
      <c r="CI23" s="152">
        <v>0</v>
      </c>
      <c r="CJ23" s="152">
        <v>32.4811439936</v>
      </c>
      <c r="CK23" s="152">
        <v>0</v>
      </c>
      <c r="CL23" s="152">
        <v>0</v>
      </c>
      <c r="CM23" s="152">
        <v>32.4811439936</v>
      </c>
      <c r="CN23" s="152">
        <v>0</v>
      </c>
      <c r="CO23" s="152">
        <v>32.4811439936</v>
      </c>
      <c r="CP23" s="152">
        <v>0</v>
      </c>
      <c r="CQ23" s="152">
        <v>0</v>
      </c>
      <c r="CR23" s="152">
        <v>32.4811439936</v>
      </c>
      <c r="CS23" s="152">
        <v>0</v>
      </c>
      <c r="CT23" s="152">
        <v>273.24187989858837</v>
      </c>
      <c r="CU23" s="152">
        <v>0</v>
      </c>
      <c r="CV23" s="152">
        <v>0</v>
      </c>
      <c r="CW23" s="152">
        <v>273.24187989858837</v>
      </c>
      <c r="CX23" s="152">
        <v>0</v>
      </c>
      <c r="CY23" s="152">
        <v>287.28315975457997</v>
      </c>
      <c r="CZ23" s="152">
        <v>0</v>
      </c>
      <c r="DA23" s="152">
        <v>0</v>
      </c>
      <c r="DB23" s="152">
        <v>287.28315975457997</v>
      </c>
      <c r="DC23" s="152">
        <v>0</v>
      </c>
      <c r="DD23" s="199" t="s">
        <v>492</v>
      </c>
      <c r="DE23" s="193">
        <v>0</v>
      </c>
    </row>
    <row r="24" spans="1:110" ht="78.75" x14ac:dyDescent="0.25">
      <c r="A24" s="197" t="s">
        <v>610</v>
      </c>
      <c r="B24" s="198" t="s">
        <v>611</v>
      </c>
      <c r="C24" s="199" t="s">
        <v>730</v>
      </c>
      <c r="D24" s="199" t="s">
        <v>730</v>
      </c>
      <c r="E24" s="199" t="s">
        <v>730</v>
      </c>
      <c r="F24" s="200"/>
      <c r="G24" s="200"/>
      <c r="H24" s="200"/>
      <c r="I24" s="200"/>
      <c r="J24" s="200"/>
      <c r="K24" s="200"/>
      <c r="L24" s="200"/>
      <c r="M24" s="200"/>
      <c r="N24" s="200"/>
      <c r="O24" s="199" t="s">
        <v>492</v>
      </c>
      <c r="P24" s="199" t="s">
        <v>492</v>
      </c>
      <c r="Q24" s="199" t="s">
        <v>492</v>
      </c>
      <c r="R24" s="199" t="s">
        <v>492</v>
      </c>
      <c r="S24" s="199"/>
      <c r="T24" s="152">
        <v>37.400127182008461</v>
      </c>
      <c r="U24" s="152">
        <v>196.8970152108478</v>
      </c>
      <c r="V24" s="152">
        <v>0</v>
      </c>
      <c r="W24" s="152">
        <v>0</v>
      </c>
      <c r="X24" s="152">
        <v>39.2200335944</v>
      </c>
      <c r="Y24" s="152">
        <v>199.32192890825996</v>
      </c>
      <c r="Z24" s="152">
        <v>0</v>
      </c>
      <c r="AA24" s="152">
        <v>0</v>
      </c>
      <c r="AB24" s="152">
        <v>0</v>
      </c>
      <c r="AC24" s="152">
        <v>0</v>
      </c>
      <c r="AD24" s="152">
        <v>0</v>
      </c>
      <c r="AE24" s="152">
        <v>717.13752942000008</v>
      </c>
      <c r="AF24" s="152">
        <v>913.7990214927022</v>
      </c>
      <c r="AG24" s="152">
        <v>0</v>
      </c>
      <c r="AH24" s="152">
        <v>197.62875123199197</v>
      </c>
      <c r="AI24" s="152">
        <v>196.881669044294</v>
      </c>
      <c r="AJ24" s="152">
        <v>172.58856136629399</v>
      </c>
      <c r="AK24" s="152">
        <v>175.017098519792</v>
      </c>
      <c r="AL24" s="152">
        <v>0</v>
      </c>
      <c r="AM24" s="152">
        <v>0</v>
      </c>
      <c r="AN24" s="152">
        <v>0</v>
      </c>
      <c r="AO24" s="152">
        <v>0</v>
      </c>
      <c r="AP24" s="152">
        <v>0</v>
      </c>
      <c r="AQ24" s="152">
        <v>0</v>
      </c>
      <c r="AR24" s="152">
        <v>0</v>
      </c>
      <c r="AS24" s="152">
        <v>0</v>
      </c>
      <c r="AT24" s="152">
        <v>0</v>
      </c>
      <c r="AU24" s="152">
        <v>0</v>
      </c>
      <c r="AV24" s="152">
        <v>23.38</v>
      </c>
      <c r="AW24" s="152">
        <v>0</v>
      </c>
      <c r="AX24" s="152">
        <v>0</v>
      </c>
      <c r="AY24" s="152">
        <v>23.38</v>
      </c>
      <c r="AZ24" s="152">
        <v>0</v>
      </c>
      <c r="BA24" s="152">
        <v>21.681999999999999</v>
      </c>
      <c r="BB24" s="152">
        <v>0</v>
      </c>
      <c r="BC24" s="152">
        <v>0</v>
      </c>
      <c r="BD24" s="152">
        <v>21.681999999999999</v>
      </c>
      <c r="BE24" s="152">
        <v>0</v>
      </c>
      <c r="BF24" s="152">
        <v>0.91310767799999992</v>
      </c>
      <c r="BG24" s="152">
        <v>0</v>
      </c>
      <c r="BH24" s="152">
        <v>0</v>
      </c>
      <c r="BI24" s="152">
        <v>0.91310767799999992</v>
      </c>
      <c r="BJ24" s="152">
        <v>0</v>
      </c>
      <c r="BK24" s="152">
        <v>0.92965271220000001</v>
      </c>
      <c r="BL24" s="152">
        <v>0</v>
      </c>
      <c r="BM24" s="152">
        <v>0</v>
      </c>
      <c r="BN24" s="152">
        <v>0.92965271220000001</v>
      </c>
      <c r="BO24" s="152">
        <v>0</v>
      </c>
      <c r="BP24" s="152">
        <v>40.674578982902005</v>
      </c>
      <c r="BQ24" s="152">
        <v>0</v>
      </c>
      <c r="BR24" s="152">
        <v>0</v>
      </c>
      <c r="BS24" s="152">
        <v>40.674578982902005</v>
      </c>
      <c r="BT24" s="152">
        <v>0</v>
      </c>
      <c r="BU24" s="152">
        <v>43.103116136399997</v>
      </c>
      <c r="BV24" s="152">
        <v>0</v>
      </c>
      <c r="BW24" s="152">
        <v>0</v>
      </c>
      <c r="BX24" s="152">
        <v>43.103116136399997</v>
      </c>
      <c r="BY24" s="152">
        <v>0</v>
      </c>
      <c r="BZ24" s="152">
        <v>54.454842666238996</v>
      </c>
      <c r="CA24" s="152">
        <v>0</v>
      </c>
      <c r="CB24" s="152">
        <v>0</v>
      </c>
      <c r="CC24" s="152">
        <v>54.454842666238996</v>
      </c>
      <c r="CD24" s="152">
        <v>0</v>
      </c>
      <c r="CE24" s="152">
        <v>54.454842666238996</v>
      </c>
      <c r="CF24" s="152">
        <v>0</v>
      </c>
      <c r="CG24" s="152">
        <v>0</v>
      </c>
      <c r="CH24" s="152">
        <v>54.454842666238996</v>
      </c>
      <c r="CI24" s="152">
        <v>0</v>
      </c>
      <c r="CJ24" s="152">
        <v>77.459139717152993</v>
      </c>
      <c r="CK24" s="152">
        <v>0</v>
      </c>
      <c r="CL24" s="152">
        <v>0</v>
      </c>
      <c r="CM24" s="152">
        <v>77.459139717152993</v>
      </c>
      <c r="CN24" s="152">
        <v>0</v>
      </c>
      <c r="CO24" s="152">
        <v>77.459139717152993</v>
      </c>
      <c r="CP24" s="152">
        <v>0</v>
      </c>
      <c r="CQ24" s="152">
        <v>0</v>
      </c>
      <c r="CR24" s="152">
        <v>77.459139717152993</v>
      </c>
      <c r="CS24" s="152">
        <v>0</v>
      </c>
      <c r="CT24" s="152">
        <v>196.881669044294</v>
      </c>
      <c r="CU24" s="152">
        <v>0</v>
      </c>
      <c r="CV24" s="152">
        <v>0</v>
      </c>
      <c r="CW24" s="152">
        <v>196.881669044294</v>
      </c>
      <c r="CX24" s="152">
        <v>0</v>
      </c>
      <c r="CY24" s="152">
        <v>197.62875123199197</v>
      </c>
      <c r="CZ24" s="152">
        <v>0</v>
      </c>
      <c r="DA24" s="152">
        <v>0</v>
      </c>
      <c r="DB24" s="152">
        <v>197.62875123199197</v>
      </c>
      <c r="DC24" s="152">
        <v>0</v>
      </c>
      <c r="DD24" s="199" t="s">
        <v>492</v>
      </c>
      <c r="DE24" s="193">
        <v>0</v>
      </c>
    </row>
    <row r="25" spans="1:110" ht="47.25" x14ac:dyDescent="0.25">
      <c r="A25" s="197" t="s">
        <v>612</v>
      </c>
      <c r="B25" s="198" t="s">
        <v>667</v>
      </c>
      <c r="C25" s="199" t="s">
        <v>730</v>
      </c>
      <c r="D25" s="199" t="s">
        <v>730</v>
      </c>
      <c r="E25" s="199" t="s">
        <v>730</v>
      </c>
      <c r="F25" s="200"/>
      <c r="G25" s="200"/>
      <c r="H25" s="200"/>
      <c r="I25" s="200"/>
      <c r="J25" s="200"/>
      <c r="K25" s="200"/>
      <c r="L25" s="200"/>
      <c r="M25" s="200"/>
      <c r="N25" s="200"/>
      <c r="O25" s="199" t="s">
        <v>492</v>
      </c>
      <c r="P25" s="199" t="s">
        <v>492</v>
      </c>
      <c r="Q25" s="199" t="s">
        <v>492</v>
      </c>
      <c r="R25" s="199" t="s">
        <v>492</v>
      </c>
      <c r="S25" s="199"/>
      <c r="T25" s="152">
        <v>40.362673421980205</v>
      </c>
      <c r="U25" s="152">
        <v>245.15355364980198</v>
      </c>
      <c r="V25" s="152">
        <v>0</v>
      </c>
      <c r="W25" s="152">
        <v>0</v>
      </c>
      <c r="X25" s="152">
        <v>35.761037367542315</v>
      </c>
      <c r="Y25" s="152">
        <v>217.78803772648217</v>
      </c>
      <c r="Z25" s="152">
        <v>0</v>
      </c>
      <c r="AA25" s="152">
        <v>0</v>
      </c>
      <c r="AB25" s="152">
        <v>0</v>
      </c>
      <c r="AC25" s="152">
        <v>0</v>
      </c>
      <c r="AD25" s="152">
        <v>0</v>
      </c>
      <c r="AE25" s="152">
        <v>299.04480989999996</v>
      </c>
      <c r="AF25" s="152">
        <v>347.30686042570778</v>
      </c>
      <c r="AG25" s="152">
        <v>0</v>
      </c>
      <c r="AH25" s="152">
        <v>211.75187401686702</v>
      </c>
      <c r="AI25" s="152">
        <v>221.30210305636243</v>
      </c>
      <c r="AJ25" s="152">
        <v>125.4755684211473</v>
      </c>
      <c r="AK25" s="152">
        <v>121.96185302646705</v>
      </c>
      <c r="AL25" s="152">
        <v>0</v>
      </c>
      <c r="AM25" s="152">
        <v>0</v>
      </c>
      <c r="AN25" s="152">
        <v>0</v>
      </c>
      <c r="AO25" s="152">
        <v>0</v>
      </c>
      <c r="AP25" s="152">
        <v>0</v>
      </c>
      <c r="AQ25" s="152">
        <v>0</v>
      </c>
      <c r="AR25" s="152">
        <v>0</v>
      </c>
      <c r="AS25" s="152">
        <v>0</v>
      </c>
      <c r="AT25" s="152">
        <v>0</v>
      </c>
      <c r="AU25" s="152">
        <v>0</v>
      </c>
      <c r="AV25" s="152">
        <v>58.099330435268001</v>
      </c>
      <c r="AW25" s="152">
        <v>0</v>
      </c>
      <c r="AX25" s="152">
        <v>0</v>
      </c>
      <c r="AY25" s="152">
        <v>58.099330435268001</v>
      </c>
      <c r="AZ25" s="152">
        <v>0</v>
      </c>
      <c r="BA25" s="152">
        <v>54.741999999999997</v>
      </c>
      <c r="BB25" s="152">
        <v>0</v>
      </c>
      <c r="BC25" s="152">
        <v>0</v>
      </c>
      <c r="BD25" s="152">
        <v>54.741999999999997</v>
      </c>
      <c r="BE25" s="152">
        <v>0</v>
      </c>
      <c r="BF25" s="152">
        <v>37.727204199947124</v>
      </c>
      <c r="BG25" s="152">
        <v>0</v>
      </c>
      <c r="BH25" s="152">
        <v>0</v>
      </c>
      <c r="BI25" s="152">
        <v>37.727204199947124</v>
      </c>
      <c r="BJ25" s="152">
        <v>0</v>
      </c>
      <c r="BK25" s="152">
        <v>35.048020990399998</v>
      </c>
      <c r="BL25" s="152">
        <v>0</v>
      </c>
      <c r="BM25" s="152">
        <v>0</v>
      </c>
      <c r="BN25" s="152">
        <v>35.048020990399998</v>
      </c>
      <c r="BO25" s="152">
        <v>0</v>
      </c>
      <c r="BP25" s="152">
        <v>38.499650356537309</v>
      </c>
      <c r="BQ25" s="152">
        <v>0</v>
      </c>
      <c r="BR25" s="152">
        <v>0</v>
      </c>
      <c r="BS25" s="152">
        <v>38.499650356537309</v>
      </c>
      <c r="BT25" s="152">
        <v>0</v>
      </c>
      <c r="BU25" s="152">
        <v>34.985934961857055</v>
      </c>
      <c r="BV25" s="152">
        <v>0</v>
      </c>
      <c r="BW25" s="152">
        <v>0</v>
      </c>
      <c r="BX25" s="152">
        <v>34.985934961857055</v>
      </c>
      <c r="BY25" s="152">
        <v>0</v>
      </c>
      <c r="BZ25" s="152">
        <v>55.411910824806</v>
      </c>
      <c r="CA25" s="152">
        <v>0</v>
      </c>
      <c r="CB25" s="152">
        <v>0</v>
      </c>
      <c r="CC25" s="152">
        <v>55.411910824806</v>
      </c>
      <c r="CD25" s="152">
        <v>0</v>
      </c>
      <c r="CE25" s="152">
        <v>55.411910824806</v>
      </c>
      <c r="CF25" s="152">
        <v>0</v>
      </c>
      <c r="CG25" s="152">
        <v>0</v>
      </c>
      <c r="CH25" s="152">
        <v>55.411910824806</v>
      </c>
      <c r="CI25" s="152">
        <v>0</v>
      </c>
      <c r="CJ25" s="152">
        <v>31.564007239803999</v>
      </c>
      <c r="CK25" s="152">
        <v>0</v>
      </c>
      <c r="CL25" s="152">
        <v>0</v>
      </c>
      <c r="CM25" s="152">
        <v>31.564007239803999</v>
      </c>
      <c r="CN25" s="152">
        <v>0</v>
      </c>
      <c r="CO25" s="152">
        <v>31.564007239803999</v>
      </c>
      <c r="CP25" s="152">
        <v>0</v>
      </c>
      <c r="CQ25" s="152">
        <v>0</v>
      </c>
      <c r="CR25" s="152">
        <v>31.564007239803999</v>
      </c>
      <c r="CS25" s="152">
        <v>0</v>
      </c>
      <c r="CT25" s="152">
        <v>221.30210305636243</v>
      </c>
      <c r="CU25" s="152">
        <v>0</v>
      </c>
      <c r="CV25" s="152">
        <v>0</v>
      </c>
      <c r="CW25" s="152">
        <v>221.30210305636243</v>
      </c>
      <c r="CX25" s="152">
        <v>0</v>
      </c>
      <c r="CY25" s="152">
        <v>211.75187401686708</v>
      </c>
      <c r="CZ25" s="152">
        <v>0</v>
      </c>
      <c r="DA25" s="152">
        <v>0</v>
      </c>
      <c r="DB25" s="152">
        <v>211.75187401686708</v>
      </c>
      <c r="DC25" s="152">
        <v>0</v>
      </c>
      <c r="DD25" s="199" t="s">
        <v>492</v>
      </c>
      <c r="DE25" s="193">
        <v>0</v>
      </c>
    </row>
    <row r="26" spans="1:110" ht="47.25" x14ac:dyDescent="0.25">
      <c r="A26" s="197" t="s">
        <v>613</v>
      </c>
      <c r="B26" s="198" t="s">
        <v>614</v>
      </c>
      <c r="C26" s="199" t="s">
        <v>730</v>
      </c>
      <c r="D26" s="199" t="s">
        <v>730</v>
      </c>
      <c r="E26" s="199" t="s">
        <v>730</v>
      </c>
      <c r="F26" s="200"/>
      <c r="G26" s="200"/>
      <c r="H26" s="200"/>
      <c r="I26" s="200"/>
      <c r="J26" s="200"/>
      <c r="K26" s="200"/>
      <c r="L26" s="200"/>
      <c r="M26" s="200"/>
      <c r="N26" s="200"/>
      <c r="O26" s="199" t="s">
        <v>492</v>
      </c>
      <c r="P26" s="199" t="s">
        <v>492</v>
      </c>
      <c r="Q26" s="199" t="s">
        <v>492</v>
      </c>
      <c r="R26" s="199" t="s">
        <v>492</v>
      </c>
      <c r="S26" s="199"/>
      <c r="T26" s="152">
        <v>0</v>
      </c>
      <c r="U26" s="152">
        <v>0</v>
      </c>
      <c r="V26" s="152">
        <v>0</v>
      </c>
      <c r="W26" s="152">
        <v>0</v>
      </c>
      <c r="X26" s="152">
        <v>0</v>
      </c>
      <c r="Y26" s="152">
        <v>0</v>
      </c>
      <c r="Z26" s="152">
        <v>0</v>
      </c>
      <c r="AA26" s="152">
        <v>0</v>
      </c>
      <c r="AB26" s="152">
        <v>0</v>
      </c>
      <c r="AC26" s="152">
        <v>0</v>
      </c>
      <c r="AD26" s="152">
        <v>0</v>
      </c>
      <c r="AE26" s="152">
        <v>0</v>
      </c>
      <c r="AF26" s="152">
        <v>0</v>
      </c>
      <c r="AG26" s="152">
        <v>0</v>
      </c>
      <c r="AH26" s="152">
        <v>0</v>
      </c>
      <c r="AI26" s="152">
        <v>0</v>
      </c>
      <c r="AJ26" s="152">
        <v>0</v>
      </c>
      <c r="AK26" s="152">
        <v>0</v>
      </c>
      <c r="AL26" s="152">
        <v>0</v>
      </c>
      <c r="AM26" s="152">
        <v>0</v>
      </c>
      <c r="AN26" s="152">
        <v>0</v>
      </c>
      <c r="AO26" s="152">
        <v>0</v>
      </c>
      <c r="AP26" s="152">
        <v>0</v>
      </c>
      <c r="AQ26" s="152">
        <v>0</v>
      </c>
      <c r="AR26" s="152">
        <v>0</v>
      </c>
      <c r="AS26" s="152">
        <v>0</v>
      </c>
      <c r="AT26" s="152">
        <v>0</v>
      </c>
      <c r="AU26" s="152">
        <v>0</v>
      </c>
      <c r="AV26" s="152">
        <v>0</v>
      </c>
      <c r="AW26" s="152">
        <v>0</v>
      </c>
      <c r="AX26" s="152">
        <v>0</v>
      </c>
      <c r="AY26" s="152">
        <v>0</v>
      </c>
      <c r="AZ26" s="152">
        <v>0</v>
      </c>
      <c r="BA26" s="152">
        <v>0</v>
      </c>
      <c r="BB26" s="152">
        <v>0</v>
      </c>
      <c r="BC26" s="152">
        <v>0</v>
      </c>
      <c r="BD26" s="152">
        <v>0</v>
      </c>
      <c r="BE26" s="152">
        <v>0</v>
      </c>
      <c r="BF26" s="152">
        <v>0</v>
      </c>
      <c r="BG26" s="152">
        <v>0</v>
      </c>
      <c r="BH26" s="152">
        <v>0</v>
      </c>
      <c r="BI26" s="152">
        <v>0</v>
      </c>
      <c r="BJ26" s="152">
        <v>0</v>
      </c>
      <c r="BK26" s="152">
        <v>0</v>
      </c>
      <c r="BL26" s="152">
        <v>0</v>
      </c>
      <c r="BM26" s="152">
        <v>0</v>
      </c>
      <c r="BN26" s="152">
        <v>0</v>
      </c>
      <c r="BO26" s="152">
        <v>0</v>
      </c>
      <c r="BP26" s="152">
        <v>0</v>
      </c>
      <c r="BQ26" s="152">
        <v>0</v>
      </c>
      <c r="BR26" s="152">
        <v>0</v>
      </c>
      <c r="BS26" s="152">
        <v>0</v>
      </c>
      <c r="BT26" s="152">
        <v>0</v>
      </c>
      <c r="BU26" s="152">
        <v>0</v>
      </c>
      <c r="BV26" s="152">
        <v>0</v>
      </c>
      <c r="BW26" s="152">
        <v>0</v>
      </c>
      <c r="BX26" s="152">
        <v>0</v>
      </c>
      <c r="BY26" s="152">
        <v>0</v>
      </c>
      <c r="BZ26" s="152">
        <v>0</v>
      </c>
      <c r="CA26" s="152">
        <v>0</v>
      </c>
      <c r="CB26" s="152">
        <v>0</v>
      </c>
      <c r="CC26" s="152">
        <v>0</v>
      </c>
      <c r="CD26" s="152">
        <v>0</v>
      </c>
      <c r="CE26" s="152">
        <v>0</v>
      </c>
      <c r="CF26" s="152">
        <v>0</v>
      </c>
      <c r="CG26" s="152">
        <v>0</v>
      </c>
      <c r="CH26" s="152">
        <v>0</v>
      </c>
      <c r="CI26" s="152">
        <v>0</v>
      </c>
      <c r="CJ26" s="152">
        <v>0</v>
      </c>
      <c r="CK26" s="152">
        <v>0</v>
      </c>
      <c r="CL26" s="152">
        <v>0</v>
      </c>
      <c r="CM26" s="152">
        <v>0</v>
      </c>
      <c r="CN26" s="152">
        <v>0</v>
      </c>
      <c r="CO26" s="152">
        <v>0</v>
      </c>
      <c r="CP26" s="152">
        <v>0</v>
      </c>
      <c r="CQ26" s="152">
        <v>0</v>
      </c>
      <c r="CR26" s="152">
        <v>0</v>
      </c>
      <c r="CS26" s="152">
        <v>0</v>
      </c>
      <c r="CT26" s="152">
        <v>0</v>
      </c>
      <c r="CU26" s="152">
        <v>0</v>
      </c>
      <c r="CV26" s="152">
        <v>0</v>
      </c>
      <c r="CW26" s="152">
        <v>0</v>
      </c>
      <c r="CX26" s="152">
        <v>0</v>
      </c>
      <c r="CY26" s="152">
        <v>0</v>
      </c>
      <c r="CZ26" s="152">
        <v>0</v>
      </c>
      <c r="DA26" s="152">
        <v>0</v>
      </c>
      <c r="DB26" s="152">
        <v>0</v>
      </c>
      <c r="DC26" s="152">
        <v>0</v>
      </c>
      <c r="DD26" s="199" t="s">
        <v>492</v>
      </c>
      <c r="DE26" s="193">
        <v>0</v>
      </c>
    </row>
    <row r="27" spans="1:110" ht="31.5" x14ac:dyDescent="0.25">
      <c r="A27" s="197" t="s">
        <v>615</v>
      </c>
      <c r="B27" s="198" t="s">
        <v>616</v>
      </c>
      <c r="C27" s="199" t="s">
        <v>730</v>
      </c>
      <c r="D27" s="199" t="s">
        <v>730</v>
      </c>
      <c r="E27" s="199" t="s">
        <v>730</v>
      </c>
      <c r="F27" s="200"/>
      <c r="G27" s="200"/>
      <c r="H27" s="200"/>
      <c r="I27" s="200"/>
      <c r="J27" s="200"/>
      <c r="K27" s="200"/>
      <c r="L27" s="200"/>
      <c r="M27" s="200"/>
      <c r="N27" s="200"/>
      <c r="O27" s="199" t="s">
        <v>492</v>
      </c>
      <c r="P27" s="199" t="s">
        <v>492</v>
      </c>
      <c r="Q27" s="199" t="s">
        <v>492</v>
      </c>
      <c r="R27" s="199" t="s">
        <v>492</v>
      </c>
      <c r="S27" s="199"/>
      <c r="T27" s="152">
        <v>0</v>
      </c>
      <c r="U27" s="152">
        <v>0</v>
      </c>
      <c r="V27" s="152">
        <v>0</v>
      </c>
      <c r="W27" s="152">
        <v>0</v>
      </c>
      <c r="X27" s="152">
        <v>0</v>
      </c>
      <c r="Y27" s="152">
        <v>0</v>
      </c>
      <c r="Z27" s="152">
        <v>0</v>
      </c>
      <c r="AA27" s="152">
        <v>0</v>
      </c>
      <c r="AB27" s="152">
        <v>0</v>
      </c>
      <c r="AC27" s="152">
        <v>0</v>
      </c>
      <c r="AD27" s="152">
        <v>0</v>
      </c>
      <c r="AE27" s="152">
        <v>0</v>
      </c>
      <c r="AF27" s="152">
        <v>0</v>
      </c>
      <c r="AG27" s="152">
        <v>0</v>
      </c>
      <c r="AH27" s="152">
        <v>88.702361679400013</v>
      </c>
      <c r="AI27" s="152">
        <v>85.284116401196002</v>
      </c>
      <c r="AJ27" s="152">
        <v>42.105000003000001</v>
      </c>
      <c r="AK27" s="152">
        <v>51.362268667999992</v>
      </c>
      <c r="AL27" s="152">
        <v>0</v>
      </c>
      <c r="AM27" s="152">
        <v>0</v>
      </c>
      <c r="AN27" s="152">
        <v>0</v>
      </c>
      <c r="AO27" s="152">
        <v>0</v>
      </c>
      <c r="AP27" s="152">
        <v>0</v>
      </c>
      <c r="AQ27" s="152">
        <v>0</v>
      </c>
      <c r="AR27" s="152">
        <v>0</v>
      </c>
      <c r="AS27" s="152">
        <v>0</v>
      </c>
      <c r="AT27" s="152">
        <v>0</v>
      </c>
      <c r="AU27" s="152">
        <v>0</v>
      </c>
      <c r="AV27" s="152">
        <v>21.221120000000003</v>
      </c>
      <c r="AW27" s="152">
        <v>0</v>
      </c>
      <c r="AX27" s="152">
        <v>0</v>
      </c>
      <c r="AY27" s="152">
        <v>21.221120000000003</v>
      </c>
      <c r="AZ27" s="152">
        <v>0</v>
      </c>
      <c r="BA27" s="152">
        <v>18.027999999999999</v>
      </c>
      <c r="BB27" s="152">
        <v>0</v>
      </c>
      <c r="BC27" s="152">
        <v>0</v>
      </c>
      <c r="BD27" s="152">
        <v>18.027999999999999</v>
      </c>
      <c r="BE27" s="152">
        <v>0</v>
      </c>
      <c r="BF27" s="152">
        <v>21.957996398196002</v>
      </c>
      <c r="BG27" s="152">
        <v>0</v>
      </c>
      <c r="BH27" s="152">
        <v>0</v>
      </c>
      <c r="BI27" s="152">
        <v>21.957996398196002</v>
      </c>
      <c r="BJ27" s="152">
        <v>0</v>
      </c>
      <c r="BK27" s="152">
        <v>19.312093011400002</v>
      </c>
      <c r="BL27" s="152">
        <v>0</v>
      </c>
      <c r="BM27" s="152">
        <v>0</v>
      </c>
      <c r="BN27" s="152">
        <v>19.312093011400002</v>
      </c>
      <c r="BO27" s="152">
        <v>0</v>
      </c>
      <c r="BP27" s="152">
        <v>15.820000003000001</v>
      </c>
      <c r="BQ27" s="152">
        <v>0</v>
      </c>
      <c r="BR27" s="152">
        <v>0</v>
      </c>
      <c r="BS27" s="152">
        <v>15.820000003000001</v>
      </c>
      <c r="BT27" s="152">
        <v>0</v>
      </c>
      <c r="BU27" s="152">
        <v>25.077268667999999</v>
      </c>
      <c r="BV27" s="152">
        <v>0</v>
      </c>
      <c r="BW27" s="152">
        <v>0</v>
      </c>
      <c r="BX27" s="152">
        <v>25.077268667999999</v>
      </c>
      <c r="BY27" s="152">
        <v>0</v>
      </c>
      <c r="BZ27" s="152">
        <v>9.1999999999999993</v>
      </c>
      <c r="CA27" s="152">
        <v>0</v>
      </c>
      <c r="CB27" s="152">
        <v>0</v>
      </c>
      <c r="CC27" s="152">
        <v>9.1999999999999993</v>
      </c>
      <c r="CD27" s="152">
        <v>0</v>
      </c>
      <c r="CE27" s="152">
        <v>9.1999999999999993</v>
      </c>
      <c r="CF27" s="152">
        <v>0</v>
      </c>
      <c r="CG27" s="152">
        <v>0</v>
      </c>
      <c r="CH27" s="152">
        <v>9.1999999999999993</v>
      </c>
      <c r="CI27" s="152">
        <v>0</v>
      </c>
      <c r="CJ27" s="152">
        <v>17.085000000000001</v>
      </c>
      <c r="CK27" s="152">
        <v>0</v>
      </c>
      <c r="CL27" s="152">
        <v>0</v>
      </c>
      <c r="CM27" s="152">
        <v>17.085000000000001</v>
      </c>
      <c r="CN27" s="152">
        <v>0</v>
      </c>
      <c r="CO27" s="152">
        <v>17.085000000000001</v>
      </c>
      <c r="CP27" s="152">
        <v>0</v>
      </c>
      <c r="CQ27" s="152">
        <v>0</v>
      </c>
      <c r="CR27" s="152">
        <v>17.085000000000001</v>
      </c>
      <c r="CS27" s="152">
        <v>0</v>
      </c>
      <c r="CT27" s="152">
        <v>85.284116401196002</v>
      </c>
      <c r="CU27" s="152">
        <v>0</v>
      </c>
      <c r="CV27" s="152">
        <v>0</v>
      </c>
      <c r="CW27" s="152">
        <v>85.284116401196002</v>
      </c>
      <c r="CX27" s="152">
        <v>0</v>
      </c>
      <c r="CY27" s="152">
        <v>88.702361679400013</v>
      </c>
      <c r="CZ27" s="152">
        <v>0</v>
      </c>
      <c r="DA27" s="152">
        <v>0</v>
      </c>
      <c r="DB27" s="152">
        <v>88.702361679400013</v>
      </c>
      <c r="DC27" s="152">
        <v>0</v>
      </c>
      <c r="DD27" s="199" t="s">
        <v>492</v>
      </c>
      <c r="DE27" s="193">
        <v>0</v>
      </c>
    </row>
    <row r="28" spans="1:110" ht="31.5" x14ac:dyDescent="0.25">
      <c r="A28" s="197" t="s">
        <v>493</v>
      </c>
      <c r="B28" s="198" t="s">
        <v>617</v>
      </c>
      <c r="C28" s="199" t="s">
        <v>730</v>
      </c>
      <c r="D28" s="199" t="s">
        <v>730</v>
      </c>
      <c r="E28" s="199" t="s">
        <v>730</v>
      </c>
      <c r="F28" s="200"/>
      <c r="G28" s="200"/>
      <c r="H28" s="200"/>
      <c r="I28" s="200"/>
      <c r="J28" s="200"/>
      <c r="K28" s="200"/>
      <c r="L28" s="200"/>
      <c r="M28" s="200"/>
      <c r="N28" s="200"/>
      <c r="O28" s="199" t="s">
        <v>492</v>
      </c>
      <c r="P28" s="199" t="s">
        <v>492</v>
      </c>
      <c r="Q28" s="199" t="s">
        <v>492</v>
      </c>
      <c r="R28" s="199" t="s">
        <v>492</v>
      </c>
      <c r="S28" s="199"/>
      <c r="T28" s="152">
        <v>0</v>
      </c>
      <c r="U28" s="152">
        <v>0</v>
      </c>
      <c r="V28" s="152">
        <v>0</v>
      </c>
      <c r="W28" s="152">
        <v>0</v>
      </c>
      <c r="X28" s="152">
        <v>0</v>
      </c>
      <c r="Y28" s="152">
        <v>0</v>
      </c>
      <c r="Z28" s="152">
        <v>0</v>
      </c>
      <c r="AA28" s="152">
        <v>0</v>
      </c>
      <c r="AB28" s="152">
        <v>0</v>
      </c>
      <c r="AC28" s="152">
        <v>0</v>
      </c>
      <c r="AD28" s="152">
        <v>0</v>
      </c>
      <c r="AE28" s="152">
        <v>0</v>
      </c>
      <c r="AF28" s="152">
        <v>0</v>
      </c>
      <c r="AG28" s="152">
        <v>0</v>
      </c>
      <c r="AH28" s="152">
        <v>0</v>
      </c>
      <c r="AI28" s="152">
        <v>0</v>
      </c>
      <c r="AJ28" s="152">
        <v>0</v>
      </c>
      <c r="AK28" s="152">
        <v>0</v>
      </c>
      <c r="AL28" s="152">
        <v>0</v>
      </c>
      <c r="AM28" s="152">
        <v>0</v>
      </c>
      <c r="AN28" s="152">
        <v>0</v>
      </c>
      <c r="AO28" s="152">
        <v>0</v>
      </c>
      <c r="AP28" s="152">
        <v>0</v>
      </c>
      <c r="AQ28" s="152">
        <v>0</v>
      </c>
      <c r="AR28" s="152">
        <v>0</v>
      </c>
      <c r="AS28" s="152">
        <v>0</v>
      </c>
      <c r="AT28" s="152">
        <v>0</v>
      </c>
      <c r="AU28" s="152">
        <v>0</v>
      </c>
      <c r="AV28" s="152">
        <v>0</v>
      </c>
      <c r="AW28" s="152">
        <v>0</v>
      </c>
      <c r="AX28" s="152">
        <v>0</v>
      </c>
      <c r="AY28" s="152">
        <v>0</v>
      </c>
      <c r="AZ28" s="152">
        <v>0</v>
      </c>
      <c r="BA28" s="152">
        <v>0</v>
      </c>
      <c r="BB28" s="152">
        <v>0</v>
      </c>
      <c r="BC28" s="152">
        <v>0</v>
      </c>
      <c r="BD28" s="152">
        <v>0</v>
      </c>
      <c r="BE28" s="152">
        <v>0</v>
      </c>
      <c r="BF28" s="152">
        <v>0</v>
      </c>
      <c r="BG28" s="152">
        <v>0</v>
      </c>
      <c r="BH28" s="152">
        <v>0</v>
      </c>
      <c r="BI28" s="152">
        <v>0</v>
      </c>
      <c r="BJ28" s="152">
        <v>0</v>
      </c>
      <c r="BK28" s="152">
        <v>0</v>
      </c>
      <c r="BL28" s="152">
        <v>0</v>
      </c>
      <c r="BM28" s="152">
        <v>0</v>
      </c>
      <c r="BN28" s="152">
        <v>0</v>
      </c>
      <c r="BO28" s="152">
        <v>0</v>
      </c>
      <c r="BP28" s="152">
        <v>0</v>
      </c>
      <c r="BQ28" s="152">
        <v>0</v>
      </c>
      <c r="BR28" s="152">
        <v>0</v>
      </c>
      <c r="BS28" s="152">
        <v>0</v>
      </c>
      <c r="BT28" s="152">
        <v>0</v>
      </c>
      <c r="BU28" s="152">
        <v>0</v>
      </c>
      <c r="BV28" s="152">
        <v>0</v>
      </c>
      <c r="BW28" s="152">
        <v>0</v>
      </c>
      <c r="BX28" s="152">
        <v>0</v>
      </c>
      <c r="BY28" s="152">
        <v>0</v>
      </c>
      <c r="BZ28" s="152">
        <v>0</v>
      </c>
      <c r="CA28" s="152">
        <v>0</v>
      </c>
      <c r="CB28" s="152">
        <v>0</v>
      </c>
      <c r="CC28" s="152">
        <v>0</v>
      </c>
      <c r="CD28" s="152">
        <v>0</v>
      </c>
      <c r="CE28" s="152">
        <v>0</v>
      </c>
      <c r="CF28" s="152">
        <v>0</v>
      </c>
      <c r="CG28" s="152">
        <v>0</v>
      </c>
      <c r="CH28" s="152">
        <v>0</v>
      </c>
      <c r="CI28" s="152">
        <v>0</v>
      </c>
      <c r="CJ28" s="152">
        <v>0</v>
      </c>
      <c r="CK28" s="152">
        <v>0</v>
      </c>
      <c r="CL28" s="152">
        <v>0</v>
      </c>
      <c r="CM28" s="152">
        <v>0</v>
      </c>
      <c r="CN28" s="152">
        <v>0</v>
      </c>
      <c r="CO28" s="152">
        <v>0</v>
      </c>
      <c r="CP28" s="152">
        <v>0</v>
      </c>
      <c r="CQ28" s="152">
        <v>0</v>
      </c>
      <c r="CR28" s="152">
        <v>0</v>
      </c>
      <c r="CS28" s="152">
        <v>0</v>
      </c>
      <c r="CT28" s="152">
        <v>0</v>
      </c>
      <c r="CU28" s="152">
        <v>0</v>
      </c>
      <c r="CV28" s="152">
        <v>0</v>
      </c>
      <c r="CW28" s="152">
        <v>0</v>
      </c>
      <c r="CX28" s="152">
        <v>0</v>
      </c>
      <c r="CY28" s="152">
        <v>0</v>
      </c>
      <c r="CZ28" s="152">
        <v>0</v>
      </c>
      <c r="DA28" s="152">
        <v>0</v>
      </c>
      <c r="DB28" s="152">
        <v>0</v>
      </c>
      <c r="DC28" s="152">
        <v>0</v>
      </c>
      <c r="DD28" s="199" t="s">
        <v>492</v>
      </c>
      <c r="DE28" s="193">
        <v>0</v>
      </c>
    </row>
    <row r="29" spans="1:110" ht="47.25" x14ac:dyDescent="0.25">
      <c r="A29" s="197" t="s">
        <v>495</v>
      </c>
      <c r="B29" s="198" t="s">
        <v>618</v>
      </c>
      <c r="C29" s="199" t="s">
        <v>730</v>
      </c>
      <c r="D29" s="199" t="s">
        <v>730</v>
      </c>
      <c r="E29" s="199" t="s">
        <v>730</v>
      </c>
      <c r="F29" s="200"/>
      <c r="G29" s="200"/>
      <c r="H29" s="200"/>
      <c r="I29" s="200"/>
      <c r="J29" s="200"/>
      <c r="K29" s="200"/>
      <c r="L29" s="200"/>
      <c r="M29" s="200"/>
      <c r="N29" s="200"/>
      <c r="O29" s="199" t="s">
        <v>492</v>
      </c>
      <c r="P29" s="199" t="s">
        <v>492</v>
      </c>
      <c r="Q29" s="199" t="s">
        <v>492</v>
      </c>
      <c r="R29" s="199" t="s">
        <v>492</v>
      </c>
      <c r="S29" s="199"/>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c r="BL29" s="152">
        <v>0</v>
      </c>
      <c r="BM29" s="152">
        <v>0</v>
      </c>
      <c r="BN29" s="152">
        <v>0</v>
      </c>
      <c r="BO29" s="152">
        <v>0</v>
      </c>
      <c r="BP29" s="152">
        <v>0</v>
      </c>
      <c r="BQ29" s="152">
        <v>0</v>
      </c>
      <c r="BR29" s="152">
        <v>0</v>
      </c>
      <c r="BS29" s="152">
        <v>0</v>
      </c>
      <c r="BT29" s="152">
        <v>0</v>
      </c>
      <c r="BU29" s="152">
        <v>0</v>
      </c>
      <c r="BV29" s="152">
        <v>0</v>
      </c>
      <c r="BW29" s="152">
        <v>0</v>
      </c>
      <c r="BX29" s="152">
        <v>0</v>
      </c>
      <c r="BY29" s="152">
        <v>0</v>
      </c>
      <c r="BZ29" s="152">
        <v>0</v>
      </c>
      <c r="CA29" s="152">
        <v>0</v>
      </c>
      <c r="CB29" s="152">
        <v>0</v>
      </c>
      <c r="CC29" s="152">
        <v>0</v>
      </c>
      <c r="CD29" s="152">
        <v>0</v>
      </c>
      <c r="CE29" s="152">
        <v>0</v>
      </c>
      <c r="CF29" s="152">
        <v>0</v>
      </c>
      <c r="CG29" s="152">
        <v>0</v>
      </c>
      <c r="CH29" s="152">
        <v>0</v>
      </c>
      <c r="CI29" s="152">
        <v>0</v>
      </c>
      <c r="CJ29" s="152">
        <v>0</v>
      </c>
      <c r="CK29" s="152">
        <v>0</v>
      </c>
      <c r="CL29" s="152">
        <v>0</v>
      </c>
      <c r="CM29" s="152">
        <v>0</v>
      </c>
      <c r="CN29" s="152">
        <v>0</v>
      </c>
      <c r="CO29" s="152">
        <v>0</v>
      </c>
      <c r="CP29" s="152">
        <v>0</v>
      </c>
      <c r="CQ29" s="152">
        <v>0</v>
      </c>
      <c r="CR29" s="152">
        <v>0</v>
      </c>
      <c r="CS29" s="152">
        <v>0</v>
      </c>
      <c r="CT29" s="152">
        <v>0</v>
      </c>
      <c r="CU29" s="152">
        <v>0</v>
      </c>
      <c r="CV29" s="152">
        <v>0</v>
      </c>
      <c r="CW29" s="152">
        <v>0</v>
      </c>
      <c r="CX29" s="152">
        <v>0</v>
      </c>
      <c r="CY29" s="152">
        <v>0</v>
      </c>
      <c r="CZ29" s="152">
        <v>0</v>
      </c>
      <c r="DA29" s="152">
        <v>0</v>
      </c>
      <c r="DB29" s="152">
        <v>0</v>
      </c>
      <c r="DC29" s="152">
        <v>0</v>
      </c>
      <c r="DD29" s="199" t="s">
        <v>492</v>
      </c>
      <c r="DE29" s="193">
        <v>0</v>
      </c>
    </row>
    <row r="30" spans="1:110" ht="78.75" x14ac:dyDescent="0.25">
      <c r="A30" s="197" t="s">
        <v>499</v>
      </c>
      <c r="B30" s="198" t="s">
        <v>651</v>
      </c>
      <c r="C30" s="199" t="s">
        <v>730</v>
      </c>
      <c r="D30" s="199" t="s">
        <v>730</v>
      </c>
      <c r="E30" s="199" t="s">
        <v>730</v>
      </c>
      <c r="F30" s="200"/>
      <c r="G30" s="200"/>
      <c r="H30" s="200"/>
      <c r="I30" s="200"/>
      <c r="J30" s="200"/>
      <c r="K30" s="200"/>
      <c r="L30" s="200"/>
      <c r="M30" s="200"/>
      <c r="N30" s="200"/>
      <c r="O30" s="199" t="s">
        <v>492</v>
      </c>
      <c r="P30" s="199" t="s">
        <v>492</v>
      </c>
      <c r="Q30" s="199" t="s">
        <v>492</v>
      </c>
      <c r="R30" s="199" t="s">
        <v>492</v>
      </c>
      <c r="S30" s="199"/>
      <c r="T30" s="152">
        <v>0</v>
      </c>
      <c r="U30" s="152">
        <v>0</v>
      </c>
      <c r="V30" s="152" t="s">
        <v>492</v>
      </c>
      <c r="W30" s="199"/>
      <c r="X30" s="152">
        <v>0</v>
      </c>
      <c r="Y30" s="152">
        <v>0</v>
      </c>
      <c r="Z30" s="152" t="s">
        <v>492</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c r="BL30" s="152">
        <v>0</v>
      </c>
      <c r="BM30" s="152">
        <v>0</v>
      </c>
      <c r="BN30" s="152">
        <v>0</v>
      </c>
      <c r="BO30" s="152">
        <v>0</v>
      </c>
      <c r="BP30" s="152">
        <v>0</v>
      </c>
      <c r="BQ30" s="152">
        <v>0</v>
      </c>
      <c r="BR30" s="152">
        <v>0</v>
      </c>
      <c r="BS30" s="152">
        <v>0</v>
      </c>
      <c r="BT30" s="152">
        <v>0</v>
      </c>
      <c r="BU30" s="152">
        <v>0</v>
      </c>
      <c r="BV30" s="152">
        <v>0</v>
      </c>
      <c r="BW30" s="152">
        <v>0</v>
      </c>
      <c r="BX30" s="152">
        <v>0</v>
      </c>
      <c r="BY30" s="152">
        <v>0</v>
      </c>
      <c r="BZ30" s="152">
        <v>0</v>
      </c>
      <c r="CA30" s="152">
        <v>0</v>
      </c>
      <c r="CB30" s="152">
        <v>0</v>
      </c>
      <c r="CC30" s="152">
        <v>0</v>
      </c>
      <c r="CD30" s="152">
        <v>0</v>
      </c>
      <c r="CE30" s="152">
        <v>0</v>
      </c>
      <c r="CF30" s="152">
        <v>0</v>
      </c>
      <c r="CG30" s="152">
        <v>0</v>
      </c>
      <c r="CH30" s="152">
        <v>0</v>
      </c>
      <c r="CI30" s="152">
        <v>0</v>
      </c>
      <c r="CJ30" s="152">
        <v>0</v>
      </c>
      <c r="CK30" s="152">
        <v>0</v>
      </c>
      <c r="CL30" s="152">
        <v>0</v>
      </c>
      <c r="CM30" s="152">
        <v>0</v>
      </c>
      <c r="CN30" s="152">
        <v>0</v>
      </c>
      <c r="CO30" s="152">
        <v>0</v>
      </c>
      <c r="CP30" s="152">
        <v>0</v>
      </c>
      <c r="CQ30" s="152">
        <v>0</v>
      </c>
      <c r="CR30" s="152">
        <v>0</v>
      </c>
      <c r="CS30" s="152">
        <v>0</v>
      </c>
      <c r="CT30" s="152">
        <v>0</v>
      </c>
      <c r="CU30" s="152">
        <v>0</v>
      </c>
      <c r="CV30" s="152">
        <v>0</v>
      </c>
      <c r="CW30" s="152">
        <v>0</v>
      </c>
      <c r="CX30" s="152">
        <v>0</v>
      </c>
      <c r="CY30" s="152">
        <v>0</v>
      </c>
      <c r="CZ30" s="152">
        <v>0</v>
      </c>
      <c r="DA30" s="152">
        <v>0</v>
      </c>
      <c r="DB30" s="152">
        <v>0</v>
      </c>
      <c r="DC30" s="152">
        <v>0</v>
      </c>
      <c r="DD30" s="199" t="s">
        <v>492</v>
      </c>
      <c r="DE30" s="193">
        <v>0</v>
      </c>
    </row>
    <row r="31" spans="1:110" ht="78.75" x14ac:dyDescent="0.25">
      <c r="A31" s="197" t="s">
        <v>501</v>
      </c>
      <c r="B31" s="198" t="s">
        <v>619</v>
      </c>
      <c r="C31" s="199" t="s">
        <v>730</v>
      </c>
      <c r="D31" s="199" t="s">
        <v>730</v>
      </c>
      <c r="E31" s="199" t="s">
        <v>730</v>
      </c>
      <c r="F31" s="200"/>
      <c r="G31" s="200"/>
      <c r="H31" s="200"/>
      <c r="I31" s="200"/>
      <c r="J31" s="200"/>
      <c r="K31" s="200"/>
      <c r="L31" s="200"/>
      <c r="M31" s="200"/>
      <c r="N31" s="200"/>
      <c r="O31" s="199" t="s">
        <v>492</v>
      </c>
      <c r="P31" s="199" t="s">
        <v>492</v>
      </c>
      <c r="Q31" s="199" t="s">
        <v>492</v>
      </c>
      <c r="R31" s="199" t="s">
        <v>492</v>
      </c>
      <c r="S31" s="199"/>
      <c r="T31" s="152">
        <v>0</v>
      </c>
      <c r="U31" s="152">
        <v>0</v>
      </c>
      <c r="V31" s="152" t="s">
        <v>492</v>
      </c>
      <c r="W31" s="199"/>
      <c r="X31" s="152">
        <v>0</v>
      </c>
      <c r="Y31" s="152">
        <v>0</v>
      </c>
      <c r="Z31" s="152" t="s">
        <v>492</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c r="BL31" s="152">
        <v>0</v>
      </c>
      <c r="BM31" s="152">
        <v>0</v>
      </c>
      <c r="BN31" s="152">
        <v>0</v>
      </c>
      <c r="BO31" s="152">
        <v>0</v>
      </c>
      <c r="BP31" s="152">
        <v>0</v>
      </c>
      <c r="BQ31" s="152">
        <v>0</v>
      </c>
      <c r="BR31" s="152">
        <v>0</v>
      </c>
      <c r="BS31" s="152">
        <v>0</v>
      </c>
      <c r="BT31" s="152">
        <v>0</v>
      </c>
      <c r="BU31" s="152">
        <v>0</v>
      </c>
      <c r="BV31" s="152">
        <v>0</v>
      </c>
      <c r="BW31" s="152">
        <v>0</v>
      </c>
      <c r="BX31" s="152">
        <v>0</v>
      </c>
      <c r="BY31" s="152">
        <v>0</v>
      </c>
      <c r="BZ31" s="152">
        <v>0</v>
      </c>
      <c r="CA31" s="152">
        <v>0</v>
      </c>
      <c r="CB31" s="152">
        <v>0</v>
      </c>
      <c r="CC31" s="152">
        <v>0</v>
      </c>
      <c r="CD31" s="152">
        <v>0</v>
      </c>
      <c r="CE31" s="152">
        <v>0</v>
      </c>
      <c r="CF31" s="152">
        <v>0</v>
      </c>
      <c r="CG31" s="152">
        <v>0</v>
      </c>
      <c r="CH31" s="152">
        <v>0</v>
      </c>
      <c r="CI31" s="152">
        <v>0</v>
      </c>
      <c r="CJ31" s="152">
        <v>0</v>
      </c>
      <c r="CK31" s="152">
        <v>0</v>
      </c>
      <c r="CL31" s="152">
        <v>0</v>
      </c>
      <c r="CM31" s="152">
        <v>0</v>
      </c>
      <c r="CN31" s="152">
        <v>0</v>
      </c>
      <c r="CO31" s="152">
        <v>0</v>
      </c>
      <c r="CP31" s="152">
        <v>0</v>
      </c>
      <c r="CQ31" s="152">
        <v>0</v>
      </c>
      <c r="CR31" s="152">
        <v>0</v>
      </c>
      <c r="CS31" s="152">
        <v>0</v>
      </c>
      <c r="CT31" s="152">
        <v>0</v>
      </c>
      <c r="CU31" s="152">
        <v>0</v>
      </c>
      <c r="CV31" s="152">
        <v>0</v>
      </c>
      <c r="CW31" s="152">
        <v>0</v>
      </c>
      <c r="CX31" s="152">
        <v>0</v>
      </c>
      <c r="CY31" s="152">
        <v>0</v>
      </c>
      <c r="CZ31" s="152">
        <v>0</v>
      </c>
      <c r="DA31" s="152">
        <v>0</v>
      </c>
      <c r="DB31" s="152">
        <v>0</v>
      </c>
      <c r="DC31" s="152">
        <v>0</v>
      </c>
      <c r="DD31" s="199" t="s">
        <v>492</v>
      </c>
      <c r="DE31" s="193">
        <v>0</v>
      </c>
    </row>
    <row r="32" spans="1:110" ht="63" x14ac:dyDescent="0.25">
      <c r="A32" s="197" t="s">
        <v>503</v>
      </c>
      <c r="B32" s="198" t="s">
        <v>620</v>
      </c>
      <c r="C32" s="199" t="s">
        <v>730</v>
      </c>
      <c r="D32" s="199" t="s">
        <v>730</v>
      </c>
      <c r="E32" s="199" t="s">
        <v>730</v>
      </c>
      <c r="F32" s="200"/>
      <c r="G32" s="200"/>
      <c r="H32" s="200"/>
      <c r="I32" s="200"/>
      <c r="J32" s="200"/>
      <c r="K32" s="200"/>
      <c r="L32" s="200"/>
      <c r="M32" s="200"/>
      <c r="N32" s="200"/>
      <c r="O32" s="199" t="s">
        <v>492</v>
      </c>
      <c r="P32" s="199" t="s">
        <v>492</v>
      </c>
      <c r="Q32" s="199" t="s">
        <v>492</v>
      </c>
      <c r="R32" s="199" t="s">
        <v>492</v>
      </c>
      <c r="S32" s="199"/>
      <c r="T32" s="152">
        <v>0</v>
      </c>
      <c r="U32" s="152">
        <v>0</v>
      </c>
      <c r="V32" s="199" t="s">
        <v>492</v>
      </c>
      <c r="W32" s="199"/>
      <c r="X32" s="152">
        <v>0</v>
      </c>
      <c r="Y32" s="152">
        <v>0</v>
      </c>
      <c r="Z32" s="199" t="s">
        <v>492</v>
      </c>
      <c r="AA32" s="152">
        <v>0</v>
      </c>
      <c r="AB32" s="152">
        <v>0</v>
      </c>
      <c r="AC32" s="152">
        <v>0</v>
      </c>
      <c r="AD32" s="152">
        <v>0</v>
      </c>
      <c r="AE32" s="152">
        <v>0</v>
      </c>
      <c r="AF32" s="152">
        <v>0</v>
      </c>
      <c r="AG32" s="152">
        <v>0</v>
      </c>
      <c r="AH32" s="152">
        <v>0</v>
      </c>
      <c r="AI32" s="152">
        <v>0</v>
      </c>
      <c r="AJ32" s="152">
        <v>0</v>
      </c>
      <c r="AK32" s="152">
        <v>0</v>
      </c>
      <c r="AL32" s="152">
        <v>0</v>
      </c>
      <c r="AM32" s="152">
        <v>0</v>
      </c>
      <c r="AN32" s="152">
        <v>0</v>
      </c>
      <c r="AO32" s="152">
        <v>0</v>
      </c>
      <c r="AP32" s="152">
        <v>0</v>
      </c>
      <c r="AQ32" s="152">
        <v>0</v>
      </c>
      <c r="AR32" s="152">
        <v>0</v>
      </c>
      <c r="AS32" s="152">
        <v>0</v>
      </c>
      <c r="AT32" s="152">
        <v>0</v>
      </c>
      <c r="AU32" s="152">
        <v>0</v>
      </c>
      <c r="AV32" s="152">
        <v>0</v>
      </c>
      <c r="AW32" s="152">
        <v>0</v>
      </c>
      <c r="AX32" s="152">
        <v>0</v>
      </c>
      <c r="AY32" s="152">
        <v>0</v>
      </c>
      <c r="AZ32" s="152">
        <v>0</v>
      </c>
      <c r="BA32" s="152">
        <v>0</v>
      </c>
      <c r="BB32" s="152">
        <v>0</v>
      </c>
      <c r="BC32" s="152">
        <v>0</v>
      </c>
      <c r="BD32" s="152">
        <v>0</v>
      </c>
      <c r="BE32" s="152">
        <v>0</v>
      </c>
      <c r="BF32" s="152">
        <v>0</v>
      </c>
      <c r="BG32" s="152">
        <v>0</v>
      </c>
      <c r="BH32" s="152">
        <v>0</v>
      </c>
      <c r="BI32" s="152">
        <v>0</v>
      </c>
      <c r="BJ32" s="152">
        <v>0</v>
      </c>
      <c r="BK32" s="152">
        <v>0</v>
      </c>
      <c r="BL32" s="152">
        <v>0</v>
      </c>
      <c r="BM32" s="152">
        <v>0</v>
      </c>
      <c r="BN32" s="152">
        <v>0</v>
      </c>
      <c r="BO32" s="152">
        <v>0</v>
      </c>
      <c r="BP32" s="152">
        <v>0</v>
      </c>
      <c r="BQ32" s="152">
        <v>0</v>
      </c>
      <c r="BR32" s="152">
        <v>0</v>
      </c>
      <c r="BS32" s="152">
        <v>0</v>
      </c>
      <c r="BT32" s="152">
        <v>0</v>
      </c>
      <c r="BU32" s="152">
        <v>0</v>
      </c>
      <c r="BV32" s="152">
        <v>0</v>
      </c>
      <c r="BW32" s="152">
        <v>0</v>
      </c>
      <c r="BX32" s="152">
        <v>0</v>
      </c>
      <c r="BY32" s="152">
        <v>0</v>
      </c>
      <c r="BZ32" s="152">
        <v>0</v>
      </c>
      <c r="CA32" s="152">
        <v>0</v>
      </c>
      <c r="CB32" s="152">
        <v>0</v>
      </c>
      <c r="CC32" s="152">
        <v>0</v>
      </c>
      <c r="CD32" s="152">
        <v>0</v>
      </c>
      <c r="CE32" s="152">
        <v>0</v>
      </c>
      <c r="CF32" s="152">
        <v>0</v>
      </c>
      <c r="CG32" s="152">
        <v>0</v>
      </c>
      <c r="CH32" s="152">
        <v>0</v>
      </c>
      <c r="CI32" s="152">
        <v>0</v>
      </c>
      <c r="CJ32" s="152">
        <v>0</v>
      </c>
      <c r="CK32" s="152">
        <v>0</v>
      </c>
      <c r="CL32" s="152">
        <v>0</v>
      </c>
      <c r="CM32" s="152">
        <v>0</v>
      </c>
      <c r="CN32" s="152">
        <v>0</v>
      </c>
      <c r="CO32" s="152">
        <v>0</v>
      </c>
      <c r="CP32" s="152">
        <v>0</v>
      </c>
      <c r="CQ32" s="152">
        <v>0</v>
      </c>
      <c r="CR32" s="152">
        <v>0</v>
      </c>
      <c r="CS32" s="152">
        <v>0</v>
      </c>
      <c r="CT32" s="152">
        <v>0</v>
      </c>
      <c r="CU32" s="152">
        <v>0</v>
      </c>
      <c r="CV32" s="152">
        <v>0</v>
      </c>
      <c r="CW32" s="152">
        <v>0</v>
      </c>
      <c r="CX32" s="152">
        <v>0</v>
      </c>
      <c r="CY32" s="152">
        <v>0</v>
      </c>
      <c r="CZ32" s="152">
        <v>0</v>
      </c>
      <c r="DA32" s="152">
        <v>0</v>
      </c>
      <c r="DB32" s="152">
        <v>0</v>
      </c>
      <c r="DC32" s="152">
        <v>0</v>
      </c>
      <c r="DD32" s="199" t="s">
        <v>492</v>
      </c>
      <c r="DE32" s="193">
        <v>0</v>
      </c>
    </row>
    <row r="33" spans="1:109" ht="47.25" x14ac:dyDescent="0.25">
      <c r="A33" s="197" t="s">
        <v>507</v>
      </c>
      <c r="B33" s="198" t="s">
        <v>622</v>
      </c>
      <c r="C33" s="199" t="s">
        <v>730</v>
      </c>
      <c r="D33" s="199" t="s">
        <v>730</v>
      </c>
      <c r="E33" s="199" t="s">
        <v>730</v>
      </c>
      <c r="F33" s="200"/>
      <c r="G33" s="200"/>
      <c r="H33" s="200"/>
      <c r="I33" s="200"/>
      <c r="J33" s="200"/>
      <c r="K33" s="200"/>
      <c r="L33" s="200"/>
      <c r="M33" s="200"/>
      <c r="N33" s="200"/>
      <c r="O33" s="199" t="s">
        <v>492</v>
      </c>
      <c r="P33" s="199" t="s">
        <v>492</v>
      </c>
      <c r="Q33" s="199" t="s">
        <v>492</v>
      </c>
      <c r="R33" s="199" t="s">
        <v>492</v>
      </c>
      <c r="S33" s="199"/>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c r="BL33" s="152">
        <v>0</v>
      </c>
      <c r="BM33" s="152">
        <v>0</v>
      </c>
      <c r="BN33" s="152">
        <v>0</v>
      </c>
      <c r="BO33" s="152">
        <v>0</v>
      </c>
      <c r="BP33" s="152">
        <v>0</v>
      </c>
      <c r="BQ33" s="152">
        <v>0</v>
      </c>
      <c r="BR33" s="152">
        <v>0</v>
      </c>
      <c r="BS33" s="152">
        <v>0</v>
      </c>
      <c r="BT33" s="152">
        <v>0</v>
      </c>
      <c r="BU33" s="152">
        <v>0</v>
      </c>
      <c r="BV33" s="152">
        <v>0</v>
      </c>
      <c r="BW33" s="152">
        <v>0</v>
      </c>
      <c r="BX33" s="152">
        <v>0</v>
      </c>
      <c r="BY33" s="152">
        <v>0</v>
      </c>
      <c r="BZ33" s="152">
        <v>0</v>
      </c>
      <c r="CA33" s="152">
        <v>0</v>
      </c>
      <c r="CB33" s="152">
        <v>0</v>
      </c>
      <c r="CC33" s="152">
        <v>0</v>
      </c>
      <c r="CD33" s="152">
        <v>0</v>
      </c>
      <c r="CE33" s="152">
        <v>0</v>
      </c>
      <c r="CF33" s="152">
        <v>0</v>
      </c>
      <c r="CG33" s="152">
        <v>0</v>
      </c>
      <c r="CH33" s="152">
        <v>0</v>
      </c>
      <c r="CI33" s="152">
        <v>0</v>
      </c>
      <c r="CJ33" s="152">
        <v>0</v>
      </c>
      <c r="CK33" s="152">
        <v>0</v>
      </c>
      <c r="CL33" s="152">
        <v>0</v>
      </c>
      <c r="CM33" s="152">
        <v>0</v>
      </c>
      <c r="CN33" s="152">
        <v>0</v>
      </c>
      <c r="CO33" s="152">
        <v>0</v>
      </c>
      <c r="CP33" s="152">
        <v>0</v>
      </c>
      <c r="CQ33" s="152">
        <v>0</v>
      </c>
      <c r="CR33" s="152">
        <v>0</v>
      </c>
      <c r="CS33" s="152">
        <v>0</v>
      </c>
      <c r="CT33" s="152">
        <v>0</v>
      </c>
      <c r="CU33" s="152">
        <v>0</v>
      </c>
      <c r="CV33" s="152">
        <v>0</v>
      </c>
      <c r="CW33" s="152">
        <v>0</v>
      </c>
      <c r="CX33" s="152">
        <v>0</v>
      </c>
      <c r="CY33" s="152">
        <v>0</v>
      </c>
      <c r="CZ33" s="152">
        <v>0</v>
      </c>
      <c r="DA33" s="152">
        <v>0</v>
      </c>
      <c r="DB33" s="152">
        <v>0</v>
      </c>
      <c r="DC33" s="152">
        <v>0</v>
      </c>
      <c r="DD33" s="199" t="s">
        <v>492</v>
      </c>
      <c r="DE33" s="193">
        <v>0</v>
      </c>
    </row>
    <row r="34" spans="1:109" ht="78.75" x14ac:dyDescent="0.25">
      <c r="A34" s="197" t="s">
        <v>509</v>
      </c>
      <c r="B34" s="198" t="s">
        <v>623</v>
      </c>
      <c r="C34" s="199" t="s">
        <v>730</v>
      </c>
      <c r="D34" s="199" t="s">
        <v>730</v>
      </c>
      <c r="E34" s="199" t="s">
        <v>730</v>
      </c>
      <c r="F34" s="200"/>
      <c r="G34" s="200"/>
      <c r="H34" s="200"/>
      <c r="I34" s="200"/>
      <c r="J34" s="200"/>
      <c r="K34" s="200"/>
      <c r="L34" s="200"/>
      <c r="M34" s="200"/>
      <c r="N34" s="200"/>
      <c r="O34" s="199" t="s">
        <v>492</v>
      </c>
      <c r="P34" s="199" t="s">
        <v>492</v>
      </c>
      <c r="Q34" s="199" t="s">
        <v>492</v>
      </c>
      <c r="R34" s="199" t="s">
        <v>492</v>
      </c>
      <c r="S34" s="199"/>
      <c r="T34" s="152">
        <v>0</v>
      </c>
      <c r="U34" s="152">
        <v>0</v>
      </c>
      <c r="V34" s="152" t="s">
        <v>492</v>
      </c>
      <c r="W34" s="199"/>
      <c r="X34" s="152">
        <v>0</v>
      </c>
      <c r="Y34" s="152">
        <v>0</v>
      </c>
      <c r="Z34" s="152" t="s">
        <v>492</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c r="BL34" s="152">
        <v>0</v>
      </c>
      <c r="BM34" s="152">
        <v>0</v>
      </c>
      <c r="BN34" s="152">
        <v>0</v>
      </c>
      <c r="BO34" s="152">
        <v>0</v>
      </c>
      <c r="BP34" s="152">
        <v>0</v>
      </c>
      <c r="BQ34" s="152">
        <v>0</v>
      </c>
      <c r="BR34" s="152">
        <v>0</v>
      </c>
      <c r="BS34" s="152">
        <v>0</v>
      </c>
      <c r="BT34" s="152">
        <v>0</v>
      </c>
      <c r="BU34" s="152">
        <v>0</v>
      </c>
      <c r="BV34" s="152">
        <v>0</v>
      </c>
      <c r="BW34" s="152">
        <v>0</v>
      </c>
      <c r="BX34" s="152">
        <v>0</v>
      </c>
      <c r="BY34" s="152">
        <v>0</v>
      </c>
      <c r="BZ34" s="152">
        <v>0</v>
      </c>
      <c r="CA34" s="152">
        <v>0</v>
      </c>
      <c r="CB34" s="152">
        <v>0</v>
      </c>
      <c r="CC34" s="152">
        <v>0</v>
      </c>
      <c r="CD34" s="152">
        <v>0</v>
      </c>
      <c r="CE34" s="152">
        <v>0</v>
      </c>
      <c r="CF34" s="152">
        <v>0</v>
      </c>
      <c r="CG34" s="152">
        <v>0</v>
      </c>
      <c r="CH34" s="152">
        <v>0</v>
      </c>
      <c r="CI34" s="152">
        <v>0</v>
      </c>
      <c r="CJ34" s="152">
        <v>0</v>
      </c>
      <c r="CK34" s="152">
        <v>0</v>
      </c>
      <c r="CL34" s="152">
        <v>0</v>
      </c>
      <c r="CM34" s="152">
        <v>0</v>
      </c>
      <c r="CN34" s="152">
        <v>0</v>
      </c>
      <c r="CO34" s="152">
        <v>0</v>
      </c>
      <c r="CP34" s="152">
        <v>0</v>
      </c>
      <c r="CQ34" s="152">
        <v>0</v>
      </c>
      <c r="CR34" s="152">
        <v>0</v>
      </c>
      <c r="CS34" s="152">
        <v>0</v>
      </c>
      <c r="CT34" s="152">
        <v>0</v>
      </c>
      <c r="CU34" s="152">
        <v>0</v>
      </c>
      <c r="CV34" s="152">
        <v>0</v>
      </c>
      <c r="CW34" s="152">
        <v>0</v>
      </c>
      <c r="CX34" s="152">
        <v>0</v>
      </c>
      <c r="CY34" s="152">
        <v>0</v>
      </c>
      <c r="CZ34" s="152">
        <v>0</v>
      </c>
      <c r="DA34" s="152">
        <v>0</v>
      </c>
      <c r="DB34" s="152">
        <v>0</v>
      </c>
      <c r="DC34" s="152">
        <v>0</v>
      </c>
      <c r="DD34" s="199" t="s">
        <v>492</v>
      </c>
      <c r="DE34" s="193">
        <v>0</v>
      </c>
    </row>
    <row r="35" spans="1:109" ht="47.25" x14ac:dyDescent="0.25">
      <c r="A35" s="197" t="s">
        <v>510</v>
      </c>
      <c r="B35" s="198" t="s">
        <v>624</v>
      </c>
      <c r="C35" s="199" t="s">
        <v>730</v>
      </c>
      <c r="D35" s="199" t="s">
        <v>730</v>
      </c>
      <c r="E35" s="199" t="s">
        <v>730</v>
      </c>
      <c r="F35" s="200"/>
      <c r="G35" s="200"/>
      <c r="H35" s="200"/>
      <c r="I35" s="200"/>
      <c r="J35" s="200"/>
      <c r="K35" s="200"/>
      <c r="L35" s="200"/>
      <c r="M35" s="200"/>
      <c r="N35" s="200"/>
      <c r="O35" s="199" t="s">
        <v>492</v>
      </c>
      <c r="P35" s="199" t="s">
        <v>492</v>
      </c>
      <c r="Q35" s="199" t="s">
        <v>492</v>
      </c>
      <c r="R35" s="199" t="s">
        <v>492</v>
      </c>
      <c r="S35" s="199"/>
      <c r="T35" s="152">
        <v>0</v>
      </c>
      <c r="U35" s="152">
        <v>0</v>
      </c>
      <c r="V35" s="199" t="s">
        <v>492</v>
      </c>
      <c r="W35" s="199"/>
      <c r="X35" s="152">
        <v>0</v>
      </c>
      <c r="Y35" s="152">
        <v>0</v>
      </c>
      <c r="Z35" s="199" t="s">
        <v>492</v>
      </c>
      <c r="AA35" s="152">
        <v>0</v>
      </c>
      <c r="AB35" s="152">
        <v>0</v>
      </c>
      <c r="AC35" s="152">
        <v>0</v>
      </c>
      <c r="AD35" s="152">
        <v>0</v>
      </c>
      <c r="AE35" s="152">
        <v>0</v>
      </c>
      <c r="AF35" s="152">
        <v>0</v>
      </c>
      <c r="AG35" s="152">
        <v>0</v>
      </c>
      <c r="AH35" s="152">
        <v>0</v>
      </c>
      <c r="AI35" s="152">
        <v>0</v>
      </c>
      <c r="AJ35" s="152">
        <v>0</v>
      </c>
      <c r="AK35" s="152">
        <v>0</v>
      </c>
      <c r="AL35" s="152">
        <v>0</v>
      </c>
      <c r="AM35" s="152">
        <v>0</v>
      </c>
      <c r="AN35" s="152">
        <v>0</v>
      </c>
      <c r="AO35" s="152">
        <v>0</v>
      </c>
      <c r="AP35" s="152">
        <v>0</v>
      </c>
      <c r="AQ35" s="152">
        <v>0</v>
      </c>
      <c r="AR35" s="152">
        <v>0</v>
      </c>
      <c r="AS35" s="152">
        <v>0</v>
      </c>
      <c r="AT35" s="152">
        <v>0</v>
      </c>
      <c r="AU35" s="152">
        <v>0</v>
      </c>
      <c r="AV35" s="152">
        <v>0</v>
      </c>
      <c r="AW35" s="152">
        <v>0</v>
      </c>
      <c r="AX35" s="152">
        <v>0</v>
      </c>
      <c r="AY35" s="152">
        <v>0</v>
      </c>
      <c r="AZ35" s="152">
        <v>0</v>
      </c>
      <c r="BA35" s="152">
        <v>0</v>
      </c>
      <c r="BB35" s="152">
        <v>0</v>
      </c>
      <c r="BC35" s="152">
        <v>0</v>
      </c>
      <c r="BD35" s="152">
        <v>0</v>
      </c>
      <c r="BE35" s="152">
        <v>0</v>
      </c>
      <c r="BF35" s="152">
        <v>0</v>
      </c>
      <c r="BG35" s="152">
        <v>0</v>
      </c>
      <c r="BH35" s="152">
        <v>0</v>
      </c>
      <c r="BI35" s="152">
        <v>0</v>
      </c>
      <c r="BJ35" s="152">
        <v>0</v>
      </c>
      <c r="BK35" s="152">
        <v>0</v>
      </c>
      <c r="BL35" s="152">
        <v>0</v>
      </c>
      <c r="BM35" s="152">
        <v>0</v>
      </c>
      <c r="BN35" s="152">
        <v>0</v>
      </c>
      <c r="BO35" s="152">
        <v>0</v>
      </c>
      <c r="BP35" s="152">
        <v>0</v>
      </c>
      <c r="BQ35" s="152">
        <v>0</v>
      </c>
      <c r="BR35" s="152">
        <v>0</v>
      </c>
      <c r="BS35" s="152">
        <v>0</v>
      </c>
      <c r="BT35" s="152">
        <v>0</v>
      </c>
      <c r="BU35" s="152">
        <v>0</v>
      </c>
      <c r="BV35" s="152">
        <v>0</v>
      </c>
      <c r="BW35" s="152">
        <v>0</v>
      </c>
      <c r="BX35" s="152">
        <v>0</v>
      </c>
      <c r="BY35" s="152">
        <v>0</v>
      </c>
      <c r="BZ35" s="152">
        <v>0</v>
      </c>
      <c r="CA35" s="152">
        <v>0</v>
      </c>
      <c r="CB35" s="152">
        <v>0</v>
      </c>
      <c r="CC35" s="152">
        <v>0</v>
      </c>
      <c r="CD35" s="152">
        <v>0</v>
      </c>
      <c r="CE35" s="152">
        <v>0</v>
      </c>
      <c r="CF35" s="152">
        <v>0</v>
      </c>
      <c r="CG35" s="152">
        <v>0</v>
      </c>
      <c r="CH35" s="152">
        <v>0</v>
      </c>
      <c r="CI35" s="152">
        <v>0</v>
      </c>
      <c r="CJ35" s="152">
        <v>0</v>
      </c>
      <c r="CK35" s="152">
        <v>0</v>
      </c>
      <c r="CL35" s="152">
        <v>0</v>
      </c>
      <c r="CM35" s="152">
        <v>0</v>
      </c>
      <c r="CN35" s="152">
        <v>0</v>
      </c>
      <c r="CO35" s="152">
        <v>0</v>
      </c>
      <c r="CP35" s="152">
        <v>0</v>
      </c>
      <c r="CQ35" s="152">
        <v>0</v>
      </c>
      <c r="CR35" s="152">
        <v>0</v>
      </c>
      <c r="CS35" s="152">
        <v>0</v>
      </c>
      <c r="CT35" s="152">
        <v>0</v>
      </c>
      <c r="CU35" s="152">
        <v>0</v>
      </c>
      <c r="CV35" s="152">
        <v>0</v>
      </c>
      <c r="CW35" s="152">
        <v>0</v>
      </c>
      <c r="CX35" s="152">
        <v>0</v>
      </c>
      <c r="CY35" s="152">
        <v>0</v>
      </c>
      <c r="CZ35" s="152">
        <v>0</v>
      </c>
      <c r="DA35" s="152">
        <v>0</v>
      </c>
      <c r="DB35" s="152">
        <v>0</v>
      </c>
      <c r="DC35" s="152">
        <v>0</v>
      </c>
      <c r="DD35" s="199" t="s">
        <v>492</v>
      </c>
      <c r="DE35" s="193">
        <v>0</v>
      </c>
    </row>
    <row r="36" spans="1:109" ht="63" x14ac:dyDescent="0.25">
      <c r="A36" s="197" t="s">
        <v>513</v>
      </c>
      <c r="B36" s="198" t="s">
        <v>625</v>
      </c>
      <c r="C36" s="199" t="s">
        <v>730</v>
      </c>
      <c r="D36" s="199" t="s">
        <v>730</v>
      </c>
      <c r="E36" s="199" t="s">
        <v>730</v>
      </c>
      <c r="F36" s="200"/>
      <c r="G36" s="200"/>
      <c r="H36" s="200"/>
      <c r="I36" s="200"/>
      <c r="J36" s="200"/>
      <c r="K36" s="200"/>
      <c r="L36" s="200"/>
      <c r="M36" s="200"/>
      <c r="N36" s="200"/>
      <c r="O36" s="199" t="s">
        <v>492</v>
      </c>
      <c r="P36" s="199" t="s">
        <v>492</v>
      </c>
      <c r="Q36" s="199" t="s">
        <v>492</v>
      </c>
      <c r="R36" s="199" t="s">
        <v>492</v>
      </c>
      <c r="S36" s="199"/>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c r="BL36" s="152">
        <v>0</v>
      </c>
      <c r="BM36" s="152">
        <v>0</v>
      </c>
      <c r="BN36" s="152">
        <v>0</v>
      </c>
      <c r="BO36" s="152">
        <v>0</v>
      </c>
      <c r="BP36" s="152">
        <v>0</v>
      </c>
      <c r="BQ36" s="152">
        <v>0</v>
      </c>
      <c r="BR36" s="152">
        <v>0</v>
      </c>
      <c r="BS36" s="152">
        <v>0</v>
      </c>
      <c r="BT36" s="152">
        <v>0</v>
      </c>
      <c r="BU36" s="152">
        <v>0</v>
      </c>
      <c r="BV36" s="152">
        <v>0</v>
      </c>
      <c r="BW36" s="152">
        <v>0</v>
      </c>
      <c r="BX36" s="152">
        <v>0</v>
      </c>
      <c r="BY36" s="152">
        <v>0</v>
      </c>
      <c r="BZ36" s="152">
        <v>0</v>
      </c>
      <c r="CA36" s="152">
        <v>0</v>
      </c>
      <c r="CB36" s="152">
        <v>0</v>
      </c>
      <c r="CC36" s="152">
        <v>0</v>
      </c>
      <c r="CD36" s="152">
        <v>0</v>
      </c>
      <c r="CE36" s="152">
        <v>0</v>
      </c>
      <c r="CF36" s="152">
        <v>0</v>
      </c>
      <c r="CG36" s="152">
        <v>0</v>
      </c>
      <c r="CH36" s="152">
        <v>0</v>
      </c>
      <c r="CI36" s="152">
        <v>0</v>
      </c>
      <c r="CJ36" s="152">
        <v>0</v>
      </c>
      <c r="CK36" s="152">
        <v>0</v>
      </c>
      <c r="CL36" s="152">
        <v>0</v>
      </c>
      <c r="CM36" s="152">
        <v>0</v>
      </c>
      <c r="CN36" s="152">
        <v>0</v>
      </c>
      <c r="CO36" s="152">
        <v>0</v>
      </c>
      <c r="CP36" s="152">
        <v>0</v>
      </c>
      <c r="CQ36" s="152">
        <v>0</v>
      </c>
      <c r="CR36" s="152">
        <v>0</v>
      </c>
      <c r="CS36" s="152">
        <v>0</v>
      </c>
      <c r="CT36" s="152">
        <v>0</v>
      </c>
      <c r="CU36" s="152">
        <v>0</v>
      </c>
      <c r="CV36" s="152">
        <v>0</v>
      </c>
      <c r="CW36" s="152">
        <v>0</v>
      </c>
      <c r="CX36" s="152">
        <v>0</v>
      </c>
      <c r="CY36" s="152">
        <v>0</v>
      </c>
      <c r="CZ36" s="152">
        <v>0</v>
      </c>
      <c r="DA36" s="152">
        <v>0</v>
      </c>
      <c r="DB36" s="152">
        <v>0</v>
      </c>
      <c r="DC36" s="152">
        <v>0</v>
      </c>
      <c r="DD36" s="199" t="s">
        <v>492</v>
      </c>
      <c r="DE36" s="193">
        <v>0</v>
      </c>
    </row>
    <row r="37" spans="1:109" ht="141.75" x14ac:dyDescent="0.25">
      <c r="A37" s="197" t="s">
        <v>515</v>
      </c>
      <c r="B37" s="198" t="s">
        <v>626</v>
      </c>
      <c r="C37" s="199" t="s">
        <v>730</v>
      </c>
      <c r="D37" s="199" t="s">
        <v>730</v>
      </c>
      <c r="E37" s="199" t="s">
        <v>730</v>
      </c>
      <c r="F37" s="200"/>
      <c r="G37" s="200"/>
      <c r="H37" s="200"/>
      <c r="I37" s="200"/>
      <c r="J37" s="200"/>
      <c r="K37" s="200"/>
      <c r="L37" s="200"/>
      <c r="M37" s="200"/>
      <c r="N37" s="200"/>
      <c r="O37" s="152" t="s">
        <v>492</v>
      </c>
      <c r="P37" s="152" t="s">
        <v>492</v>
      </c>
      <c r="Q37" s="152" t="s">
        <v>492</v>
      </c>
      <c r="R37" s="152" t="s">
        <v>492</v>
      </c>
      <c r="S37" s="199"/>
      <c r="T37" s="152">
        <v>0</v>
      </c>
      <c r="U37" s="152">
        <v>0</v>
      </c>
      <c r="V37" s="152" t="s">
        <v>492</v>
      </c>
      <c r="W37" s="199"/>
      <c r="X37" s="152">
        <v>0</v>
      </c>
      <c r="Y37" s="152">
        <v>0</v>
      </c>
      <c r="Z37" s="152" t="s">
        <v>492</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c r="BL37" s="152">
        <v>0</v>
      </c>
      <c r="BM37" s="152">
        <v>0</v>
      </c>
      <c r="BN37" s="152">
        <v>0</v>
      </c>
      <c r="BO37" s="152">
        <v>0</v>
      </c>
      <c r="BP37" s="152">
        <v>0</v>
      </c>
      <c r="BQ37" s="152">
        <v>0</v>
      </c>
      <c r="BR37" s="152">
        <v>0</v>
      </c>
      <c r="BS37" s="152">
        <v>0</v>
      </c>
      <c r="BT37" s="152">
        <v>0</v>
      </c>
      <c r="BU37" s="152">
        <v>0</v>
      </c>
      <c r="BV37" s="152">
        <v>0</v>
      </c>
      <c r="BW37" s="152">
        <v>0</v>
      </c>
      <c r="BX37" s="152">
        <v>0</v>
      </c>
      <c r="BY37" s="152">
        <v>0</v>
      </c>
      <c r="BZ37" s="152">
        <v>0</v>
      </c>
      <c r="CA37" s="152">
        <v>0</v>
      </c>
      <c r="CB37" s="152">
        <v>0</v>
      </c>
      <c r="CC37" s="152">
        <v>0</v>
      </c>
      <c r="CD37" s="152">
        <v>0</v>
      </c>
      <c r="CE37" s="152">
        <v>0</v>
      </c>
      <c r="CF37" s="152">
        <v>0</v>
      </c>
      <c r="CG37" s="152">
        <v>0</v>
      </c>
      <c r="CH37" s="152">
        <v>0</v>
      </c>
      <c r="CI37" s="152">
        <v>0</v>
      </c>
      <c r="CJ37" s="152">
        <v>0</v>
      </c>
      <c r="CK37" s="152">
        <v>0</v>
      </c>
      <c r="CL37" s="152">
        <v>0</v>
      </c>
      <c r="CM37" s="152">
        <v>0</v>
      </c>
      <c r="CN37" s="152">
        <v>0</v>
      </c>
      <c r="CO37" s="152">
        <v>0</v>
      </c>
      <c r="CP37" s="152">
        <v>0</v>
      </c>
      <c r="CQ37" s="152">
        <v>0</v>
      </c>
      <c r="CR37" s="152">
        <v>0</v>
      </c>
      <c r="CS37" s="152">
        <v>0</v>
      </c>
      <c r="CT37" s="152">
        <v>0</v>
      </c>
      <c r="CU37" s="152">
        <v>0</v>
      </c>
      <c r="CV37" s="152">
        <v>0</v>
      </c>
      <c r="CW37" s="152">
        <v>0</v>
      </c>
      <c r="CX37" s="152">
        <v>0</v>
      </c>
      <c r="CY37" s="152">
        <v>0</v>
      </c>
      <c r="CZ37" s="152">
        <v>0</v>
      </c>
      <c r="DA37" s="152">
        <v>0</v>
      </c>
      <c r="DB37" s="152">
        <v>0</v>
      </c>
      <c r="DC37" s="152">
        <v>0</v>
      </c>
      <c r="DD37" s="199" t="s">
        <v>492</v>
      </c>
      <c r="DE37" s="193">
        <v>0</v>
      </c>
    </row>
    <row r="38" spans="1:109" ht="126" x14ac:dyDescent="0.25">
      <c r="A38" s="197" t="s">
        <v>515</v>
      </c>
      <c r="B38" s="198" t="s">
        <v>627</v>
      </c>
      <c r="C38" s="199" t="s">
        <v>730</v>
      </c>
      <c r="D38" s="199" t="s">
        <v>730</v>
      </c>
      <c r="E38" s="199" t="s">
        <v>730</v>
      </c>
      <c r="F38" s="200"/>
      <c r="G38" s="200"/>
      <c r="H38" s="200"/>
      <c r="I38" s="200"/>
      <c r="J38" s="200"/>
      <c r="K38" s="200"/>
      <c r="L38" s="200"/>
      <c r="M38" s="200"/>
      <c r="N38" s="200"/>
      <c r="O38" s="152" t="s">
        <v>492</v>
      </c>
      <c r="P38" s="152" t="s">
        <v>492</v>
      </c>
      <c r="Q38" s="152" t="s">
        <v>492</v>
      </c>
      <c r="R38" s="152" t="s">
        <v>492</v>
      </c>
      <c r="S38" s="199"/>
      <c r="T38" s="152">
        <v>0</v>
      </c>
      <c r="U38" s="152">
        <v>0</v>
      </c>
      <c r="V38" s="152" t="s">
        <v>492</v>
      </c>
      <c r="W38" s="199"/>
      <c r="X38" s="152">
        <v>0</v>
      </c>
      <c r="Y38" s="152">
        <v>0</v>
      </c>
      <c r="Z38" s="152" t="s">
        <v>492</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c r="BL38" s="152">
        <v>0</v>
      </c>
      <c r="BM38" s="152">
        <v>0</v>
      </c>
      <c r="BN38" s="152">
        <v>0</v>
      </c>
      <c r="BO38" s="152">
        <v>0</v>
      </c>
      <c r="BP38" s="152">
        <v>0</v>
      </c>
      <c r="BQ38" s="152">
        <v>0</v>
      </c>
      <c r="BR38" s="152">
        <v>0</v>
      </c>
      <c r="BS38" s="152">
        <v>0</v>
      </c>
      <c r="BT38" s="152">
        <v>0</v>
      </c>
      <c r="BU38" s="152">
        <v>0</v>
      </c>
      <c r="BV38" s="152">
        <v>0</v>
      </c>
      <c r="BW38" s="152">
        <v>0</v>
      </c>
      <c r="BX38" s="152">
        <v>0</v>
      </c>
      <c r="BY38" s="152">
        <v>0</v>
      </c>
      <c r="BZ38" s="152">
        <v>0</v>
      </c>
      <c r="CA38" s="152">
        <v>0</v>
      </c>
      <c r="CB38" s="152">
        <v>0</v>
      </c>
      <c r="CC38" s="152">
        <v>0</v>
      </c>
      <c r="CD38" s="152">
        <v>0</v>
      </c>
      <c r="CE38" s="152">
        <v>0</v>
      </c>
      <c r="CF38" s="152">
        <v>0</v>
      </c>
      <c r="CG38" s="152">
        <v>0</v>
      </c>
      <c r="CH38" s="152">
        <v>0</v>
      </c>
      <c r="CI38" s="152">
        <v>0</v>
      </c>
      <c r="CJ38" s="152">
        <v>0</v>
      </c>
      <c r="CK38" s="152">
        <v>0</v>
      </c>
      <c r="CL38" s="152">
        <v>0</v>
      </c>
      <c r="CM38" s="152">
        <v>0</v>
      </c>
      <c r="CN38" s="152">
        <v>0</v>
      </c>
      <c r="CO38" s="152">
        <v>0</v>
      </c>
      <c r="CP38" s="152">
        <v>0</v>
      </c>
      <c r="CQ38" s="152">
        <v>0</v>
      </c>
      <c r="CR38" s="152">
        <v>0</v>
      </c>
      <c r="CS38" s="152">
        <v>0</v>
      </c>
      <c r="CT38" s="152">
        <v>0</v>
      </c>
      <c r="CU38" s="152">
        <v>0</v>
      </c>
      <c r="CV38" s="152">
        <v>0</v>
      </c>
      <c r="CW38" s="152">
        <v>0</v>
      </c>
      <c r="CX38" s="152">
        <v>0</v>
      </c>
      <c r="CY38" s="152">
        <v>0</v>
      </c>
      <c r="CZ38" s="152">
        <v>0</v>
      </c>
      <c r="DA38" s="152">
        <v>0</v>
      </c>
      <c r="DB38" s="152">
        <v>0</v>
      </c>
      <c r="DC38" s="152">
        <v>0</v>
      </c>
      <c r="DD38" s="199" t="s">
        <v>492</v>
      </c>
      <c r="DE38" s="193">
        <v>0</v>
      </c>
    </row>
    <row r="39" spans="1:109" ht="126" x14ac:dyDescent="0.25">
      <c r="A39" s="197" t="s">
        <v>515</v>
      </c>
      <c r="B39" s="198" t="s">
        <v>628</v>
      </c>
      <c r="C39" s="199" t="s">
        <v>730</v>
      </c>
      <c r="D39" s="199" t="s">
        <v>730</v>
      </c>
      <c r="E39" s="199" t="s">
        <v>730</v>
      </c>
      <c r="F39" s="200"/>
      <c r="G39" s="200"/>
      <c r="H39" s="200"/>
      <c r="I39" s="200"/>
      <c r="J39" s="200"/>
      <c r="K39" s="200"/>
      <c r="L39" s="200"/>
      <c r="M39" s="200"/>
      <c r="N39" s="200"/>
      <c r="O39" s="152" t="s">
        <v>492</v>
      </c>
      <c r="P39" s="152" t="s">
        <v>492</v>
      </c>
      <c r="Q39" s="152" t="s">
        <v>492</v>
      </c>
      <c r="R39" s="152" t="s">
        <v>492</v>
      </c>
      <c r="S39" s="199"/>
      <c r="T39" s="152">
        <v>0</v>
      </c>
      <c r="U39" s="152">
        <v>0</v>
      </c>
      <c r="V39" s="152" t="s">
        <v>492</v>
      </c>
      <c r="W39" s="199"/>
      <c r="X39" s="152">
        <v>0</v>
      </c>
      <c r="Y39" s="152">
        <v>0</v>
      </c>
      <c r="Z39" s="152" t="s">
        <v>492</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c r="BL39" s="152">
        <v>0</v>
      </c>
      <c r="BM39" s="152">
        <v>0</v>
      </c>
      <c r="BN39" s="152">
        <v>0</v>
      </c>
      <c r="BO39" s="152">
        <v>0</v>
      </c>
      <c r="BP39" s="152">
        <v>0</v>
      </c>
      <c r="BQ39" s="152">
        <v>0</v>
      </c>
      <c r="BR39" s="152">
        <v>0</v>
      </c>
      <c r="BS39" s="152">
        <v>0</v>
      </c>
      <c r="BT39" s="152">
        <v>0</v>
      </c>
      <c r="BU39" s="152">
        <v>0</v>
      </c>
      <c r="BV39" s="152">
        <v>0</v>
      </c>
      <c r="BW39" s="152">
        <v>0</v>
      </c>
      <c r="BX39" s="152">
        <v>0</v>
      </c>
      <c r="BY39" s="152">
        <v>0</v>
      </c>
      <c r="BZ39" s="152">
        <v>0</v>
      </c>
      <c r="CA39" s="152">
        <v>0</v>
      </c>
      <c r="CB39" s="152">
        <v>0</v>
      </c>
      <c r="CC39" s="152">
        <v>0</v>
      </c>
      <c r="CD39" s="152">
        <v>0</v>
      </c>
      <c r="CE39" s="152">
        <v>0</v>
      </c>
      <c r="CF39" s="152">
        <v>0</v>
      </c>
      <c r="CG39" s="152">
        <v>0</v>
      </c>
      <c r="CH39" s="152">
        <v>0</v>
      </c>
      <c r="CI39" s="152">
        <v>0</v>
      </c>
      <c r="CJ39" s="152">
        <v>0</v>
      </c>
      <c r="CK39" s="152">
        <v>0</v>
      </c>
      <c r="CL39" s="152">
        <v>0</v>
      </c>
      <c r="CM39" s="152">
        <v>0</v>
      </c>
      <c r="CN39" s="152">
        <v>0</v>
      </c>
      <c r="CO39" s="152">
        <v>0</v>
      </c>
      <c r="CP39" s="152">
        <v>0</v>
      </c>
      <c r="CQ39" s="152">
        <v>0</v>
      </c>
      <c r="CR39" s="152">
        <v>0</v>
      </c>
      <c r="CS39" s="152">
        <v>0</v>
      </c>
      <c r="CT39" s="152">
        <v>0</v>
      </c>
      <c r="CU39" s="152">
        <v>0</v>
      </c>
      <c r="CV39" s="152">
        <v>0</v>
      </c>
      <c r="CW39" s="152">
        <v>0</v>
      </c>
      <c r="CX39" s="152">
        <v>0</v>
      </c>
      <c r="CY39" s="152">
        <v>0</v>
      </c>
      <c r="CZ39" s="152">
        <v>0</v>
      </c>
      <c r="DA39" s="152">
        <v>0</v>
      </c>
      <c r="DB39" s="152">
        <v>0</v>
      </c>
      <c r="DC39" s="152">
        <v>0</v>
      </c>
      <c r="DD39" s="199" t="s">
        <v>492</v>
      </c>
      <c r="DE39" s="193">
        <v>0</v>
      </c>
    </row>
    <row r="40" spans="1:109" ht="141.75" x14ac:dyDescent="0.25">
      <c r="A40" s="197" t="s">
        <v>516</v>
      </c>
      <c r="B40" s="198" t="s">
        <v>626</v>
      </c>
      <c r="C40" s="199" t="s">
        <v>730</v>
      </c>
      <c r="D40" s="199" t="s">
        <v>730</v>
      </c>
      <c r="E40" s="199" t="s">
        <v>730</v>
      </c>
      <c r="F40" s="200"/>
      <c r="G40" s="200"/>
      <c r="H40" s="200"/>
      <c r="I40" s="200"/>
      <c r="J40" s="200"/>
      <c r="K40" s="200"/>
      <c r="L40" s="200"/>
      <c r="M40" s="200"/>
      <c r="N40" s="200"/>
      <c r="O40" s="152" t="s">
        <v>492</v>
      </c>
      <c r="P40" s="152" t="s">
        <v>492</v>
      </c>
      <c r="Q40" s="152" t="s">
        <v>492</v>
      </c>
      <c r="R40" s="152" t="s">
        <v>492</v>
      </c>
      <c r="S40" s="199"/>
      <c r="T40" s="152">
        <v>0</v>
      </c>
      <c r="U40" s="152">
        <v>0</v>
      </c>
      <c r="V40" s="152" t="s">
        <v>492</v>
      </c>
      <c r="W40" s="199"/>
      <c r="X40" s="152">
        <v>0</v>
      </c>
      <c r="Y40" s="152">
        <v>0</v>
      </c>
      <c r="Z40" s="152" t="s">
        <v>492</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c r="BL40" s="152">
        <v>0</v>
      </c>
      <c r="BM40" s="152">
        <v>0</v>
      </c>
      <c r="BN40" s="152">
        <v>0</v>
      </c>
      <c r="BO40" s="152">
        <v>0</v>
      </c>
      <c r="BP40" s="152">
        <v>0</v>
      </c>
      <c r="BQ40" s="152">
        <v>0</v>
      </c>
      <c r="BR40" s="152">
        <v>0</v>
      </c>
      <c r="BS40" s="152">
        <v>0</v>
      </c>
      <c r="BT40" s="152">
        <v>0</v>
      </c>
      <c r="BU40" s="152">
        <v>0</v>
      </c>
      <c r="BV40" s="152">
        <v>0</v>
      </c>
      <c r="BW40" s="152">
        <v>0</v>
      </c>
      <c r="BX40" s="152">
        <v>0</v>
      </c>
      <c r="BY40" s="152">
        <v>0</v>
      </c>
      <c r="BZ40" s="152">
        <v>0</v>
      </c>
      <c r="CA40" s="152">
        <v>0</v>
      </c>
      <c r="CB40" s="152">
        <v>0</v>
      </c>
      <c r="CC40" s="152">
        <v>0</v>
      </c>
      <c r="CD40" s="152">
        <v>0</v>
      </c>
      <c r="CE40" s="152">
        <v>0</v>
      </c>
      <c r="CF40" s="152">
        <v>0</v>
      </c>
      <c r="CG40" s="152">
        <v>0</v>
      </c>
      <c r="CH40" s="152">
        <v>0</v>
      </c>
      <c r="CI40" s="152">
        <v>0</v>
      </c>
      <c r="CJ40" s="152">
        <v>0</v>
      </c>
      <c r="CK40" s="152">
        <v>0</v>
      </c>
      <c r="CL40" s="152">
        <v>0</v>
      </c>
      <c r="CM40" s="152">
        <v>0</v>
      </c>
      <c r="CN40" s="152">
        <v>0</v>
      </c>
      <c r="CO40" s="152">
        <v>0</v>
      </c>
      <c r="CP40" s="152">
        <v>0</v>
      </c>
      <c r="CQ40" s="152">
        <v>0</v>
      </c>
      <c r="CR40" s="152">
        <v>0</v>
      </c>
      <c r="CS40" s="152">
        <v>0</v>
      </c>
      <c r="CT40" s="152">
        <v>0</v>
      </c>
      <c r="CU40" s="152">
        <v>0</v>
      </c>
      <c r="CV40" s="152">
        <v>0</v>
      </c>
      <c r="CW40" s="152">
        <v>0</v>
      </c>
      <c r="CX40" s="152">
        <v>0</v>
      </c>
      <c r="CY40" s="152">
        <v>0</v>
      </c>
      <c r="CZ40" s="152">
        <v>0</v>
      </c>
      <c r="DA40" s="152">
        <v>0</v>
      </c>
      <c r="DB40" s="152">
        <v>0</v>
      </c>
      <c r="DC40" s="152">
        <v>0</v>
      </c>
      <c r="DD40" s="199" t="s">
        <v>492</v>
      </c>
      <c r="DE40" s="193">
        <v>0</v>
      </c>
    </row>
    <row r="41" spans="1:109" ht="126" x14ac:dyDescent="0.25">
      <c r="A41" s="197" t="s">
        <v>516</v>
      </c>
      <c r="B41" s="198" t="s">
        <v>627</v>
      </c>
      <c r="C41" s="199" t="s">
        <v>730</v>
      </c>
      <c r="D41" s="199" t="s">
        <v>730</v>
      </c>
      <c r="E41" s="199" t="s">
        <v>730</v>
      </c>
      <c r="F41" s="200"/>
      <c r="G41" s="200"/>
      <c r="H41" s="200"/>
      <c r="I41" s="200"/>
      <c r="J41" s="200"/>
      <c r="K41" s="200"/>
      <c r="L41" s="200"/>
      <c r="M41" s="200"/>
      <c r="N41" s="200"/>
      <c r="O41" s="152" t="s">
        <v>492</v>
      </c>
      <c r="P41" s="152" t="s">
        <v>492</v>
      </c>
      <c r="Q41" s="152" t="s">
        <v>492</v>
      </c>
      <c r="R41" s="152" t="s">
        <v>492</v>
      </c>
      <c r="S41" s="199"/>
      <c r="T41" s="152">
        <v>0</v>
      </c>
      <c r="U41" s="152">
        <v>0</v>
      </c>
      <c r="V41" s="152" t="s">
        <v>492</v>
      </c>
      <c r="W41" s="199"/>
      <c r="X41" s="152">
        <v>0</v>
      </c>
      <c r="Y41" s="152">
        <v>0</v>
      </c>
      <c r="Z41" s="152" t="s">
        <v>492</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c r="BL41" s="152">
        <v>0</v>
      </c>
      <c r="BM41" s="152">
        <v>0</v>
      </c>
      <c r="BN41" s="152">
        <v>0</v>
      </c>
      <c r="BO41" s="152">
        <v>0</v>
      </c>
      <c r="BP41" s="152">
        <v>0</v>
      </c>
      <c r="BQ41" s="152">
        <v>0</v>
      </c>
      <c r="BR41" s="152">
        <v>0</v>
      </c>
      <c r="BS41" s="152">
        <v>0</v>
      </c>
      <c r="BT41" s="152">
        <v>0</v>
      </c>
      <c r="BU41" s="152">
        <v>0</v>
      </c>
      <c r="BV41" s="152">
        <v>0</v>
      </c>
      <c r="BW41" s="152">
        <v>0</v>
      </c>
      <c r="BX41" s="152">
        <v>0</v>
      </c>
      <c r="BY41" s="152">
        <v>0</v>
      </c>
      <c r="BZ41" s="152">
        <v>0</v>
      </c>
      <c r="CA41" s="152">
        <v>0</v>
      </c>
      <c r="CB41" s="152">
        <v>0</v>
      </c>
      <c r="CC41" s="152">
        <v>0</v>
      </c>
      <c r="CD41" s="152">
        <v>0</v>
      </c>
      <c r="CE41" s="152">
        <v>0</v>
      </c>
      <c r="CF41" s="152">
        <v>0</v>
      </c>
      <c r="CG41" s="152">
        <v>0</v>
      </c>
      <c r="CH41" s="152">
        <v>0</v>
      </c>
      <c r="CI41" s="152">
        <v>0</v>
      </c>
      <c r="CJ41" s="152">
        <v>0</v>
      </c>
      <c r="CK41" s="152">
        <v>0</v>
      </c>
      <c r="CL41" s="152">
        <v>0</v>
      </c>
      <c r="CM41" s="152">
        <v>0</v>
      </c>
      <c r="CN41" s="152">
        <v>0</v>
      </c>
      <c r="CO41" s="152">
        <v>0</v>
      </c>
      <c r="CP41" s="152">
        <v>0</v>
      </c>
      <c r="CQ41" s="152">
        <v>0</v>
      </c>
      <c r="CR41" s="152">
        <v>0</v>
      </c>
      <c r="CS41" s="152">
        <v>0</v>
      </c>
      <c r="CT41" s="152">
        <v>0</v>
      </c>
      <c r="CU41" s="152">
        <v>0</v>
      </c>
      <c r="CV41" s="152">
        <v>0</v>
      </c>
      <c r="CW41" s="152">
        <v>0</v>
      </c>
      <c r="CX41" s="152">
        <v>0</v>
      </c>
      <c r="CY41" s="152">
        <v>0</v>
      </c>
      <c r="CZ41" s="152">
        <v>0</v>
      </c>
      <c r="DA41" s="152">
        <v>0</v>
      </c>
      <c r="DB41" s="152">
        <v>0</v>
      </c>
      <c r="DC41" s="152">
        <v>0</v>
      </c>
      <c r="DD41" s="199" t="s">
        <v>492</v>
      </c>
      <c r="DE41" s="193">
        <v>0</v>
      </c>
    </row>
    <row r="42" spans="1:109" ht="126" x14ac:dyDescent="0.25">
      <c r="A42" s="197" t="s">
        <v>516</v>
      </c>
      <c r="B42" s="198" t="s">
        <v>629</v>
      </c>
      <c r="C42" s="199" t="s">
        <v>730</v>
      </c>
      <c r="D42" s="199" t="s">
        <v>730</v>
      </c>
      <c r="E42" s="199" t="s">
        <v>730</v>
      </c>
      <c r="F42" s="200"/>
      <c r="G42" s="200"/>
      <c r="H42" s="200"/>
      <c r="I42" s="200"/>
      <c r="J42" s="200"/>
      <c r="K42" s="200"/>
      <c r="L42" s="200"/>
      <c r="M42" s="200"/>
      <c r="N42" s="200"/>
      <c r="O42" s="152" t="s">
        <v>492</v>
      </c>
      <c r="P42" s="152" t="s">
        <v>492</v>
      </c>
      <c r="Q42" s="152" t="s">
        <v>492</v>
      </c>
      <c r="R42" s="152" t="s">
        <v>492</v>
      </c>
      <c r="S42" s="199"/>
      <c r="T42" s="152">
        <v>0</v>
      </c>
      <c r="U42" s="152">
        <v>0</v>
      </c>
      <c r="V42" s="152" t="s">
        <v>492</v>
      </c>
      <c r="W42" s="199"/>
      <c r="X42" s="152">
        <v>0</v>
      </c>
      <c r="Y42" s="152">
        <v>0</v>
      </c>
      <c r="Z42" s="152" t="s">
        <v>492</v>
      </c>
      <c r="AA42" s="152">
        <v>0</v>
      </c>
      <c r="AB42" s="152">
        <v>0</v>
      </c>
      <c r="AC42" s="152">
        <v>0</v>
      </c>
      <c r="AD42" s="152">
        <v>0</v>
      </c>
      <c r="AE42" s="152">
        <v>0</v>
      </c>
      <c r="AF42" s="152">
        <v>0</v>
      </c>
      <c r="AG42" s="152">
        <v>0</v>
      </c>
      <c r="AH42" s="152">
        <v>0</v>
      </c>
      <c r="AI42" s="152">
        <v>0</v>
      </c>
      <c r="AJ42" s="152">
        <v>0</v>
      </c>
      <c r="AK42" s="152">
        <v>0</v>
      </c>
      <c r="AL42" s="152">
        <v>0</v>
      </c>
      <c r="AM42" s="152">
        <v>0</v>
      </c>
      <c r="AN42" s="152">
        <v>0</v>
      </c>
      <c r="AO42" s="152">
        <v>0</v>
      </c>
      <c r="AP42" s="152">
        <v>0</v>
      </c>
      <c r="AQ42" s="152">
        <v>0</v>
      </c>
      <c r="AR42" s="152">
        <v>0</v>
      </c>
      <c r="AS42" s="152">
        <v>0</v>
      </c>
      <c r="AT42" s="152">
        <v>0</v>
      </c>
      <c r="AU42" s="152">
        <v>0</v>
      </c>
      <c r="AV42" s="152">
        <v>0</v>
      </c>
      <c r="AW42" s="152">
        <v>0</v>
      </c>
      <c r="AX42" s="152">
        <v>0</v>
      </c>
      <c r="AY42" s="152">
        <v>0</v>
      </c>
      <c r="AZ42" s="152">
        <v>0</v>
      </c>
      <c r="BA42" s="152">
        <v>0</v>
      </c>
      <c r="BB42" s="152">
        <v>0</v>
      </c>
      <c r="BC42" s="152">
        <v>0</v>
      </c>
      <c r="BD42" s="152">
        <v>0</v>
      </c>
      <c r="BE42" s="152">
        <v>0</v>
      </c>
      <c r="BF42" s="152">
        <v>0</v>
      </c>
      <c r="BG42" s="152">
        <v>0</v>
      </c>
      <c r="BH42" s="152">
        <v>0</v>
      </c>
      <c r="BI42" s="152">
        <v>0</v>
      </c>
      <c r="BJ42" s="152">
        <v>0</v>
      </c>
      <c r="BK42" s="152">
        <v>0</v>
      </c>
      <c r="BL42" s="152">
        <v>0</v>
      </c>
      <c r="BM42" s="152">
        <v>0</v>
      </c>
      <c r="BN42" s="152">
        <v>0</v>
      </c>
      <c r="BO42" s="152">
        <v>0</v>
      </c>
      <c r="BP42" s="152">
        <v>0</v>
      </c>
      <c r="BQ42" s="152">
        <v>0</v>
      </c>
      <c r="BR42" s="152">
        <v>0</v>
      </c>
      <c r="BS42" s="152">
        <v>0</v>
      </c>
      <c r="BT42" s="152">
        <v>0</v>
      </c>
      <c r="BU42" s="152">
        <v>0</v>
      </c>
      <c r="BV42" s="152">
        <v>0</v>
      </c>
      <c r="BW42" s="152">
        <v>0</v>
      </c>
      <c r="BX42" s="152">
        <v>0</v>
      </c>
      <c r="BY42" s="152">
        <v>0</v>
      </c>
      <c r="BZ42" s="152">
        <v>0</v>
      </c>
      <c r="CA42" s="152">
        <v>0</v>
      </c>
      <c r="CB42" s="152">
        <v>0</v>
      </c>
      <c r="CC42" s="152">
        <v>0</v>
      </c>
      <c r="CD42" s="152">
        <v>0</v>
      </c>
      <c r="CE42" s="152">
        <v>0</v>
      </c>
      <c r="CF42" s="152">
        <v>0</v>
      </c>
      <c r="CG42" s="152">
        <v>0</v>
      </c>
      <c r="CH42" s="152">
        <v>0</v>
      </c>
      <c r="CI42" s="152">
        <v>0</v>
      </c>
      <c r="CJ42" s="152">
        <v>0</v>
      </c>
      <c r="CK42" s="152">
        <v>0</v>
      </c>
      <c r="CL42" s="152">
        <v>0</v>
      </c>
      <c r="CM42" s="152">
        <v>0</v>
      </c>
      <c r="CN42" s="152">
        <v>0</v>
      </c>
      <c r="CO42" s="152">
        <v>0</v>
      </c>
      <c r="CP42" s="152">
        <v>0</v>
      </c>
      <c r="CQ42" s="152">
        <v>0</v>
      </c>
      <c r="CR42" s="152">
        <v>0</v>
      </c>
      <c r="CS42" s="152">
        <v>0</v>
      </c>
      <c r="CT42" s="152">
        <v>0</v>
      </c>
      <c r="CU42" s="152">
        <v>0</v>
      </c>
      <c r="CV42" s="152">
        <v>0</v>
      </c>
      <c r="CW42" s="152">
        <v>0</v>
      </c>
      <c r="CX42" s="152">
        <v>0</v>
      </c>
      <c r="CY42" s="152">
        <v>0</v>
      </c>
      <c r="CZ42" s="152">
        <v>0</v>
      </c>
      <c r="DA42" s="152">
        <v>0</v>
      </c>
      <c r="DB42" s="152">
        <v>0</v>
      </c>
      <c r="DC42" s="152">
        <v>0</v>
      </c>
      <c r="DD42" s="199" t="s">
        <v>492</v>
      </c>
      <c r="DE42" s="193">
        <v>0</v>
      </c>
    </row>
    <row r="43" spans="1:109" ht="110.25" x14ac:dyDescent="0.25">
      <c r="A43" s="197" t="s">
        <v>519</v>
      </c>
      <c r="B43" s="198" t="s">
        <v>652</v>
      </c>
      <c r="C43" s="199" t="s">
        <v>730</v>
      </c>
      <c r="D43" s="199" t="s">
        <v>730</v>
      </c>
      <c r="E43" s="199" t="s">
        <v>730</v>
      </c>
      <c r="F43" s="200"/>
      <c r="G43" s="200"/>
      <c r="H43" s="200"/>
      <c r="I43" s="200"/>
      <c r="J43" s="200"/>
      <c r="K43" s="200"/>
      <c r="L43" s="200"/>
      <c r="M43" s="200"/>
      <c r="N43" s="200"/>
      <c r="O43" s="152" t="s">
        <v>492</v>
      </c>
      <c r="P43" s="152" t="s">
        <v>492</v>
      </c>
      <c r="Q43" s="152" t="s">
        <v>492</v>
      </c>
      <c r="R43" s="152" t="s">
        <v>492</v>
      </c>
      <c r="S43" s="199"/>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c r="BL43" s="152">
        <v>0</v>
      </c>
      <c r="BM43" s="152">
        <v>0</v>
      </c>
      <c r="BN43" s="152">
        <v>0</v>
      </c>
      <c r="BO43" s="152">
        <v>0</v>
      </c>
      <c r="BP43" s="152">
        <v>0</v>
      </c>
      <c r="BQ43" s="152">
        <v>0</v>
      </c>
      <c r="BR43" s="152">
        <v>0</v>
      </c>
      <c r="BS43" s="152">
        <v>0</v>
      </c>
      <c r="BT43" s="152">
        <v>0</v>
      </c>
      <c r="BU43" s="152">
        <v>0</v>
      </c>
      <c r="BV43" s="152">
        <v>0</v>
      </c>
      <c r="BW43" s="152">
        <v>0</v>
      </c>
      <c r="BX43" s="152">
        <v>0</v>
      </c>
      <c r="BY43" s="152">
        <v>0</v>
      </c>
      <c r="BZ43" s="152">
        <v>0</v>
      </c>
      <c r="CA43" s="152">
        <v>0</v>
      </c>
      <c r="CB43" s="152">
        <v>0</v>
      </c>
      <c r="CC43" s="152">
        <v>0</v>
      </c>
      <c r="CD43" s="152">
        <v>0</v>
      </c>
      <c r="CE43" s="152">
        <v>0</v>
      </c>
      <c r="CF43" s="152">
        <v>0</v>
      </c>
      <c r="CG43" s="152">
        <v>0</v>
      </c>
      <c r="CH43" s="152">
        <v>0</v>
      </c>
      <c r="CI43" s="152">
        <v>0</v>
      </c>
      <c r="CJ43" s="152">
        <v>0</v>
      </c>
      <c r="CK43" s="152">
        <v>0</v>
      </c>
      <c r="CL43" s="152">
        <v>0</v>
      </c>
      <c r="CM43" s="152">
        <v>0</v>
      </c>
      <c r="CN43" s="152">
        <v>0</v>
      </c>
      <c r="CO43" s="152">
        <v>0</v>
      </c>
      <c r="CP43" s="152">
        <v>0</v>
      </c>
      <c r="CQ43" s="152">
        <v>0</v>
      </c>
      <c r="CR43" s="152">
        <v>0</v>
      </c>
      <c r="CS43" s="152">
        <v>0</v>
      </c>
      <c r="CT43" s="152">
        <v>0</v>
      </c>
      <c r="CU43" s="152">
        <v>0</v>
      </c>
      <c r="CV43" s="152">
        <v>0</v>
      </c>
      <c r="CW43" s="152">
        <v>0</v>
      </c>
      <c r="CX43" s="152">
        <v>0</v>
      </c>
      <c r="CY43" s="152">
        <v>0</v>
      </c>
      <c r="CZ43" s="152">
        <v>0</v>
      </c>
      <c r="DA43" s="152">
        <v>0</v>
      </c>
      <c r="DB43" s="152">
        <v>0</v>
      </c>
      <c r="DC43" s="152">
        <v>0</v>
      </c>
      <c r="DD43" s="199" t="s">
        <v>492</v>
      </c>
      <c r="DE43" s="193">
        <v>0</v>
      </c>
    </row>
    <row r="44" spans="1:109" ht="94.5" x14ac:dyDescent="0.25">
      <c r="A44" s="197" t="s">
        <v>522</v>
      </c>
      <c r="B44" s="198" t="s">
        <v>630</v>
      </c>
      <c r="C44" s="199" t="s">
        <v>730</v>
      </c>
      <c r="D44" s="199" t="s">
        <v>730</v>
      </c>
      <c r="E44" s="199" t="s">
        <v>730</v>
      </c>
      <c r="F44" s="200"/>
      <c r="G44" s="200"/>
      <c r="H44" s="200"/>
      <c r="I44" s="200"/>
      <c r="J44" s="200"/>
      <c r="K44" s="200"/>
      <c r="L44" s="200"/>
      <c r="M44" s="200"/>
      <c r="N44" s="200"/>
      <c r="O44" s="152" t="s">
        <v>492</v>
      </c>
      <c r="P44" s="152" t="s">
        <v>492</v>
      </c>
      <c r="Q44" s="152" t="s">
        <v>492</v>
      </c>
      <c r="R44" s="152" t="s">
        <v>492</v>
      </c>
      <c r="S44" s="199"/>
      <c r="T44" s="152">
        <v>0</v>
      </c>
      <c r="U44" s="152">
        <v>0</v>
      </c>
      <c r="V44" s="152" t="s">
        <v>492</v>
      </c>
      <c r="W44" s="199"/>
      <c r="X44" s="152">
        <v>0</v>
      </c>
      <c r="Y44" s="152">
        <v>0</v>
      </c>
      <c r="Z44" s="152" t="s">
        <v>492</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c r="BL44" s="152">
        <v>0</v>
      </c>
      <c r="BM44" s="152">
        <v>0</v>
      </c>
      <c r="BN44" s="152">
        <v>0</v>
      </c>
      <c r="BO44" s="152">
        <v>0</v>
      </c>
      <c r="BP44" s="152">
        <v>0</v>
      </c>
      <c r="BQ44" s="152">
        <v>0</v>
      </c>
      <c r="BR44" s="152">
        <v>0</v>
      </c>
      <c r="BS44" s="152">
        <v>0</v>
      </c>
      <c r="BT44" s="152">
        <v>0</v>
      </c>
      <c r="BU44" s="152">
        <v>0</v>
      </c>
      <c r="BV44" s="152">
        <v>0</v>
      </c>
      <c r="BW44" s="152">
        <v>0</v>
      </c>
      <c r="BX44" s="152">
        <v>0</v>
      </c>
      <c r="BY44" s="152">
        <v>0</v>
      </c>
      <c r="BZ44" s="152">
        <v>0</v>
      </c>
      <c r="CA44" s="152">
        <v>0</v>
      </c>
      <c r="CB44" s="152">
        <v>0</v>
      </c>
      <c r="CC44" s="152">
        <v>0</v>
      </c>
      <c r="CD44" s="152">
        <v>0</v>
      </c>
      <c r="CE44" s="152">
        <v>0</v>
      </c>
      <c r="CF44" s="152">
        <v>0</v>
      </c>
      <c r="CG44" s="152">
        <v>0</v>
      </c>
      <c r="CH44" s="152">
        <v>0</v>
      </c>
      <c r="CI44" s="152">
        <v>0</v>
      </c>
      <c r="CJ44" s="152">
        <v>0</v>
      </c>
      <c r="CK44" s="152">
        <v>0</v>
      </c>
      <c r="CL44" s="152">
        <v>0</v>
      </c>
      <c r="CM44" s="152">
        <v>0</v>
      </c>
      <c r="CN44" s="152">
        <v>0</v>
      </c>
      <c r="CO44" s="152">
        <v>0</v>
      </c>
      <c r="CP44" s="152">
        <v>0</v>
      </c>
      <c r="CQ44" s="152">
        <v>0</v>
      </c>
      <c r="CR44" s="152">
        <v>0</v>
      </c>
      <c r="CS44" s="152">
        <v>0</v>
      </c>
      <c r="CT44" s="152">
        <v>0</v>
      </c>
      <c r="CU44" s="152">
        <v>0</v>
      </c>
      <c r="CV44" s="152">
        <v>0</v>
      </c>
      <c r="CW44" s="152">
        <v>0</v>
      </c>
      <c r="CX44" s="152">
        <v>0</v>
      </c>
      <c r="CY44" s="152">
        <v>0</v>
      </c>
      <c r="CZ44" s="152">
        <v>0</v>
      </c>
      <c r="DA44" s="152">
        <v>0</v>
      </c>
      <c r="DB44" s="152">
        <v>0</v>
      </c>
      <c r="DC44" s="152">
        <v>0</v>
      </c>
      <c r="DD44" s="199" t="s">
        <v>492</v>
      </c>
      <c r="DE44" s="193">
        <v>0</v>
      </c>
    </row>
    <row r="45" spans="1:109" ht="94.5" x14ac:dyDescent="0.25">
      <c r="A45" s="197" t="s">
        <v>524</v>
      </c>
      <c r="B45" s="198" t="s">
        <v>653</v>
      </c>
      <c r="C45" s="199" t="s">
        <v>730</v>
      </c>
      <c r="D45" s="199" t="s">
        <v>730</v>
      </c>
      <c r="E45" s="199" t="s">
        <v>730</v>
      </c>
      <c r="F45" s="200"/>
      <c r="G45" s="200"/>
      <c r="H45" s="200"/>
      <c r="I45" s="200"/>
      <c r="J45" s="200"/>
      <c r="K45" s="200"/>
      <c r="L45" s="200"/>
      <c r="M45" s="200"/>
      <c r="N45" s="200"/>
      <c r="O45" s="152" t="s">
        <v>492</v>
      </c>
      <c r="P45" s="152" t="s">
        <v>492</v>
      </c>
      <c r="Q45" s="152" t="s">
        <v>492</v>
      </c>
      <c r="R45" s="152" t="s">
        <v>492</v>
      </c>
      <c r="S45" s="199"/>
      <c r="T45" s="152">
        <v>0</v>
      </c>
      <c r="U45" s="152">
        <v>0</v>
      </c>
      <c r="V45" s="152" t="s">
        <v>492</v>
      </c>
      <c r="W45" s="199"/>
      <c r="X45" s="152">
        <v>0</v>
      </c>
      <c r="Y45" s="152">
        <v>0</v>
      </c>
      <c r="Z45" s="152" t="s">
        <v>492</v>
      </c>
      <c r="AA45" s="152">
        <v>0</v>
      </c>
      <c r="AB45" s="152">
        <v>0</v>
      </c>
      <c r="AC45" s="152">
        <v>0</v>
      </c>
      <c r="AD45" s="152">
        <v>0</v>
      </c>
      <c r="AE45" s="152">
        <v>0</v>
      </c>
      <c r="AF45" s="152">
        <v>0</v>
      </c>
      <c r="AG45" s="152">
        <v>0</v>
      </c>
      <c r="AH45" s="152">
        <v>0</v>
      </c>
      <c r="AI45" s="152">
        <v>0</v>
      </c>
      <c r="AJ45" s="152">
        <v>0</v>
      </c>
      <c r="AK45" s="152">
        <v>0</v>
      </c>
      <c r="AL45" s="152">
        <v>0</v>
      </c>
      <c r="AM45" s="152">
        <v>0</v>
      </c>
      <c r="AN45" s="152">
        <v>0</v>
      </c>
      <c r="AO45" s="152">
        <v>0</v>
      </c>
      <c r="AP45" s="152">
        <v>0</v>
      </c>
      <c r="AQ45" s="152">
        <v>0</v>
      </c>
      <c r="AR45" s="152">
        <v>0</v>
      </c>
      <c r="AS45" s="152">
        <v>0</v>
      </c>
      <c r="AT45" s="152">
        <v>0</v>
      </c>
      <c r="AU45" s="152">
        <v>0</v>
      </c>
      <c r="AV45" s="152">
        <v>0</v>
      </c>
      <c r="AW45" s="152">
        <v>0</v>
      </c>
      <c r="AX45" s="152">
        <v>0</v>
      </c>
      <c r="AY45" s="152">
        <v>0</v>
      </c>
      <c r="AZ45" s="152">
        <v>0</v>
      </c>
      <c r="BA45" s="152">
        <v>0</v>
      </c>
      <c r="BB45" s="152">
        <v>0</v>
      </c>
      <c r="BC45" s="152">
        <v>0</v>
      </c>
      <c r="BD45" s="152">
        <v>0</v>
      </c>
      <c r="BE45" s="152">
        <v>0</v>
      </c>
      <c r="BF45" s="152">
        <v>0</v>
      </c>
      <c r="BG45" s="152">
        <v>0</v>
      </c>
      <c r="BH45" s="152">
        <v>0</v>
      </c>
      <c r="BI45" s="152">
        <v>0</v>
      </c>
      <c r="BJ45" s="152">
        <v>0</v>
      </c>
      <c r="BK45" s="152">
        <v>0</v>
      </c>
      <c r="BL45" s="152">
        <v>0</v>
      </c>
      <c r="BM45" s="152">
        <v>0</v>
      </c>
      <c r="BN45" s="152">
        <v>0</v>
      </c>
      <c r="BO45" s="152">
        <v>0</v>
      </c>
      <c r="BP45" s="152">
        <v>0</v>
      </c>
      <c r="BQ45" s="152">
        <v>0</v>
      </c>
      <c r="BR45" s="152">
        <v>0</v>
      </c>
      <c r="BS45" s="152">
        <v>0</v>
      </c>
      <c r="BT45" s="152">
        <v>0</v>
      </c>
      <c r="BU45" s="152">
        <v>0</v>
      </c>
      <c r="BV45" s="152">
        <v>0</v>
      </c>
      <c r="BW45" s="152">
        <v>0</v>
      </c>
      <c r="BX45" s="152">
        <v>0</v>
      </c>
      <c r="BY45" s="152">
        <v>0</v>
      </c>
      <c r="BZ45" s="152">
        <v>0</v>
      </c>
      <c r="CA45" s="152">
        <v>0</v>
      </c>
      <c r="CB45" s="152">
        <v>0</v>
      </c>
      <c r="CC45" s="152">
        <v>0</v>
      </c>
      <c r="CD45" s="152">
        <v>0</v>
      </c>
      <c r="CE45" s="152">
        <v>0</v>
      </c>
      <c r="CF45" s="152">
        <v>0</v>
      </c>
      <c r="CG45" s="152">
        <v>0</v>
      </c>
      <c r="CH45" s="152">
        <v>0</v>
      </c>
      <c r="CI45" s="152">
        <v>0</v>
      </c>
      <c r="CJ45" s="152">
        <v>0</v>
      </c>
      <c r="CK45" s="152">
        <v>0</v>
      </c>
      <c r="CL45" s="152">
        <v>0</v>
      </c>
      <c r="CM45" s="152">
        <v>0</v>
      </c>
      <c r="CN45" s="152">
        <v>0</v>
      </c>
      <c r="CO45" s="152">
        <v>0</v>
      </c>
      <c r="CP45" s="152">
        <v>0</v>
      </c>
      <c r="CQ45" s="152">
        <v>0</v>
      </c>
      <c r="CR45" s="152">
        <v>0</v>
      </c>
      <c r="CS45" s="152">
        <v>0</v>
      </c>
      <c r="CT45" s="152">
        <v>0</v>
      </c>
      <c r="CU45" s="152">
        <v>0</v>
      </c>
      <c r="CV45" s="152">
        <v>0</v>
      </c>
      <c r="CW45" s="152">
        <v>0</v>
      </c>
      <c r="CX45" s="152">
        <v>0</v>
      </c>
      <c r="CY45" s="152">
        <v>0</v>
      </c>
      <c r="CZ45" s="152">
        <v>0</v>
      </c>
      <c r="DA45" s="152">
        <v>0</v>
      </c>
      <c r="DB45" s="152">
        <v>0</v>
      </c>
      <c r="DC45" s="152">
        <v>0</v>
      </c>
      <c r="DD45" s="199" t="s">
        <v>492</v>
      </c>
      <c r="DE45" s="193">
        <v>0</v>
      </c>
    </row>
    <row r="46" spans="1:109" ht="47.25" x14ac:dyDescent="0.25">
      <c r="A46" s="197" t="s">
        <v>543</v>
      </c>
      <c r="B46" s="198" t="s">
        <v>631</v>
      </c>
      <c r="C46" s="199" t="s">
        <v>730</v>
      </c>
      <c r="D46" s="199" t="s">
        <v>730</v>
      </c>
      <c r="E46" s="199" t="s">
        <v>730</v>
      </c>
      <c r="F46" s="200"/>
      <c r="G46" s="200"/>
      <c r="H46" s="200"/>
      <c r="I46" s="200"/>
      <c r="J46" s="200"/>
      <c r="K46" s="200"/>
      <c r="L46" s="200"/>
      <c r="M46" s="200"/>
      <c r="N46" s="200"/>
      <c r="O46" s="199" t="s">
        <v>492</v>
      </c>
      <c r="P46" s="199" t="s">
        <v>492</v>
      </c>
      <c r="Q46" s="199" t="s">
        <v>492</v>
      </c>
      <c r="R46" s="199" t="s">
        <v>492</v>
      </c>
      <c r="S46" s="199"/>
      <c r="T46" s="152">
        <v>54.728246043804518</v>
      </c>
      <c r="U46" s="152">
        <v>273.24988903998837</v>
      </c>
      <c r="V46" s="199" t="s">
        <v>492</v>
      </c>
      <c r="W46" s="152">
        <v>0</v>
      </c>
      <c r="X46" s="152">
        <v>56.534431401992222</v>
      </c>
      <c r="Y46" s="152">
        <v>282.30061214762839</v>
      </c>
      <c r="Z46" s="199" t="s">
        <v>492</v>
      </c>
      <c r="AA46" s="152">
        <v>0</v>
      </c>
      <c r="AB46" s="152">
        <v>0</v>
      </c>
      <c r="AC46" s="152">
        <v>0</v>
      </c>
      <c r="AD46" s="152">
        <v>0</v>
      </c>
      <c r="AE46" s="152">
        <v>102.71460450000001</v>
      </c>
      <c r="AF46" s="152">
        <v>115.44080148205289</v>
      </c>
      <c r="AG46" s="152">
        <v>0</v>
      </c>
      <c r="AH46" s="152">
        <v>287.28315975457997</v>
      </c>
      <c r="AI46" s="152">
        <v>273.24187989858837</v>
      </c>
      <c r="AJ46" s="152">
        <v>102.15672976979999</v>
      </c>
      <c r="AK46" s="152">
        <v>111.21486201883999</v>
      </c>
      <c r="AL46" s="152">
        <v>0</v>
      </c>
      <c r="AM46" s="152">
        <v>0</v>
      </c>
      <c r="AN46" s="152">
        <v>0</v>
      </c>
      <c r="AO46" s="152">
        <v>0</v>
      </c>
      <c r="AP46" s="152">
        <v>0</v>
      </c>
      <c r="AQ46" s="152">
        <v>0</v>
      </c>
      <c r="AR46" s="152">
        <v>0</v>
      </c>
      <c r="AS46" s="152">
        <v>0</v>
      </c>
      <c r="AT46" s="152">
        <v>0</v>
      </c>
      <c r="AU46" s="152">
        <v>0</v>
      </c>
      <c r="AV46" s="152">
        <v>75.019590898199993</v>
      </c>
      <c r="AW46" s="152">
        <v>0</v>
      </c>
      <c r="AX46" s="152">
        <v>0</v>
      </c>
      <c r="AY46" s="152">
        <v>75.019590898199993</v>
      </c>
      <c r="AZ46" s="152">
        <v>0</v>
      </c>
      <c r="BA46" s="152">
        <v>69.273645219999992</v>
      </c>
      <c r="BB46" s="152">
        <v>0</v>
      </c>
      <c r="BC46" s="152">
        <v>0</v>
      </c>
      <c r="BD46" s="152">
        <v>69.273645219999992</v>
      </c>
      <c r="BE46" s="152">
        <v>0</v>
      </c>
      <c r="BF46" s="152">
        <v>96.065559230588377</v>
      </c>
      <c r="BG46" s="152">
        <v>0</v>
      </c>
      <c r="BH46" s="152">
        <v>0</v>
      </c>
      <c r="BI46" s="152">
        <v>96.065559230588377</v>
      </c>
      <c r="BJ46" s="152">
        <v>0</v>
      </c>
      <c r="BK46" s="152">
        <v>106.79465251574</v>
      </c>
      <c r="BL46" s="152">
        <v>0</v>
      </c>
      <c r="BM46" s="152">
        <v>0</v>
      </c>
      <c r="BN46" s="152">
        <v>106.79465251574</v>
      </c>
      <c r="BO46" s="152">
        <v>0</v>
      </c>
      <c r="BP46" s="152">
        <v>36.375641782599999</v>
      </c>
      <c r="BQ46" s="152">
        <v>0</v>
      </c>
      <c r="BR46" s="152">
        <v>0</v>
      </c>
      <c r="BS46" s="152">
        <v>36.375641782599999</v>
      </c>
      <c r="BT46" s="152">
        <v>0</v>
      </c>
      <c r="BU46" s="152">
        <v>45.433774031639999</v>
      </c>
      <c r="BV46" s="152">
        <v>0</v>
      </c>
      <c r="BW46" s="152">
        <v>0</v>
      </c>
      <c r="BX46" s="152">
        <v>45.433774031639999</v>
      </c>
      <c r="BY46" s="152">
        <v>0</v>
      </c>
      <c r="BZ46" s="152">
        <v>33.299943993599996</v>
      </c>
      <c r="CA46" s="152">
        <v>0</v>
      </c>
      <c r="CB46" s="152">
        <v>0</v>
      </c>
      <c r="CC46" s="152">
        <v>33.299943993599996</v>
      </c>
      <c r="CD46" s="152">
        <v>0</v>
      </c>
      <c r="CE46" s="152">
        <v>33.299943993599996</v>
      </c>
      <c r="CF46" s="152">
        <v>0</v>
      </c>
      <c r="CG46" s="152">
        <v>0</v>
      </c>
      <c r="CH46" s="152">
        <v>33.299943993599996</v>
      </c>
      <c r="CI46" s="152">
        <v>0</v>
      </c>
      <c r="CJ46" s="152">
        <v>32.4811439936</v>
      </c>
      <c r="CK46" s="152">
        <v>0</v>
      </c>
      <c r="CL46" s="152">
        <v>0</v>
      </c>
      <c r="CM46" s="152">
        <v>32.4811439936</v>
      </c>
      <c r="CN46" s="152">
        <v>0</v>
      </c>
      <c r="CO46" s="152">
        <v>32.4811439936</v>
      </c>
      <c r="CP46" s="152">
        <v>0</v>
      </c>
      <c r="CQ46" s="152">
        <v>0</v>
      </c>
      <c r="CR46" s="152">
        <v>32.4811439936</v>
      </c>
      <c r="CS46" s="152">
        <v>0</v>
      </c>
      <c r="CT46" s="152">
        <v>273.24187989858837</v>
      </c>
      <c r="CU46" s="152">
        <v>0</v>
      </c>
      <c r="CV46" s="152">
        <v>0</v>
      </c>
      <c r="CW46" s="152">
        <v>273.24187989858837</v>
      </c>
      <c r="CX46" s="152">
        <v>0</v>
      </c>
      <c r="CY46" s="152">
        <v>287.28315975457997</v>
      </c>
      <c r="CZ46" s="152">
        <v>0</v>
      </c>
      <c r="DA46" s="152">
        <v>0</v>
      </c>
      <c r="DB46" s="152">
        <v>287.28315975457997</v>
      </c>
      <c r="DC46" s="152">
        <v>0</v>
      </c>
      <c r="DD46" s="199" t="s">
        <v>492</v>
      </c>
      <c r="DE46" s="193">
        <v>0</v>
      </c>
    </row>
    <row r="47" spans="1:109" ht="78.75" x14ac:dyDescent="0.25">
      <c r="A47" s="197" t="s">
        <v>545</v>
      </c>
      <c r="B47" s="198" t="s">
        <v>632</v>
      </c>
      <c r="C47" s="199" t="s">
        <v>730</v>
      </c>
      <c r="D47" s="199" t="s">
        <v>730</v>
      </c>
      <c r="E47" s="199" t="s">
        <v>730</v>
      </c>
      <c r="F47" s="200"/>
      <c r="G47" s="200"/>
      <c r="H47" s="200"/>
      <c r="I47" s="200"/>
      <c r="J47" s="200"/>
      <c r="K47" s="200"/>
      <c r="L47" s="200"/>
      <c r="M47" s="200"/>
      <c r="N47" s="200"/>
      <c r="O47" s="199" t="s">
        <v>492</v>
      </c>
      <c r="P47" s="199" t="s">
        <v>492</v>
      </c>
      <c r="Q47" s="199" t="s">
        <v>492</v>
      </c>
      <c r="R47" s="199" t="s">
        <v>492</v>
      </c>
      <c r="S47" s="199"/>
      <c r="T47" s="152">
        <v>23.231143271111112</v>
      </c>
      <c r="U47" s="152">
        <v>124.16988903998838</v>
      </c>
      <c r="V47" s="199" t="s">
        <v>492</v>
      </c>
      <c r="W47" s="152">
        <v>0</v>
      </c>
      <c r="X47" s="152">
        <v>26.379561049298818</v>
      </c>
      <c r="Y47" s="152">
        <v>136.71293222222837</v>
      </c>
      <c r="Z47" s="199" t="s">
        <v>492</v>
      </c>
      <c r="AA47" s="152">
        <v>0</v>
      </c>
      <c r="AB47" s="152">
        <v>0</v>
      </c>
      <c r="AC47" s="152">
        <v>0</v>
      </c>
      <c r="AD47" s="152">
        <v>0</v>
      </c>
      <c r="AE47" s="152">
        <v>102.71460450000001</v>
      </c>
      <c r="AF47" s="152">
        <v>115.44080148205289</v>
      </c>
      <c r="AG47" s="152">
        <v>0</v>
      </c>
      <c r="AH47" s="152">
        <v>133.92175567157997</v>
      </c>
      <c r="AI47" s="152">
        <v>124.16707505018837</v>
      </c>
      <c r="AJ47" s="152">
        <v>39.737851518799999</v>
      </c>
      <c r="AK47" s="152">
        <v>52.283708690840001</v>
      </c>
      <c r="AL47" s="152">
        <v>0</v>
      </c>
      <c r="AM47" s="152">
        <v>0</v>
      </c>
      <c r="AN47" s="152">
        <v>0</v>
      </c>
      <c r="AO47" s="152">
        <v>0</v>
      </c>
      <c r="AP47" s="152">
        <v>0</v>
      </c>
      <c r="AQ47" s="152">
        <v>0</v>
      </c>
      <c r="AR47" s="152">
        <v>0</v>
      </c>
      <c r="AS47" s="152">
        <v>0</v>
      </c>
      <c r="AT47" s="152">
        <v>0</v>
      </c>
      <c r="AU47" s="152">
        <v>0</v>
      </c>
      <c r="AV47" s="152">
        <v>44.425153689399998</v>
      </c>
      <c r="AW47" s="152">
        <v>0</v>
      </c>
      <c r="AX47" s="152">
        <v>0</v>
      </c>
      <c r="AY47" s="152">
        <v>44.425153689399998</v>
      </c>
      <c r="AZ47" s="152">
        <v>0</v>
      </c>
      <c r="BA47" s="152">
        <v>41.746645219999998</v>
      </c>
      <c r="BB47" s="152">
        <v>0</v>
      </c>
      <c r="BC47" s="152">
        <v>0</v>
      </c>
      <c r="BD47" s="152">
        <v>41.746645219999998</v>
      </c>
      <c r="BE47" s="152">
        <v>0</v>
      </c>
      <c r="BF47" s="152">
        <v>40.00406984198839</v>
      </c>
      <c r="BG47" s="152">
        <v>0</v>
      </c>
      <c r="BH47" s="152">
        <v>0</v>
      </c>
      <c r="BI47" s="152">
        <v>40.00406984198839</v>
      </c>
      <c r="BJ47" s="152">
        <v>0</v>
      </c>
      <c r="BK47" s="152">
        <v>39.891401760739996</v>
      </c>
      <c r="BL47" s="152">
        <v>0</v>
      </c>
      <c r="BM47" s="152">
        <v>0</v>
      </c>
      <c r="BN47" s="152">
        <v>39.891401760739996</v>
      </c>
      <c r="BO47" s="152">
        <v>0</v>
      </c>
      <c r="BP47" s="152">
        <v>15.6192838396</v>
      </c>
      <c r="BQ47" s="152">
        <v>0</v>
      </c>
      <c r="BR47" s="152">
        <v>0</v>
      </c>
      <c r="BS47" s="152">
        <v>15.6192838396</v>
      </c>
      <c r="BT47" s="152">
        <v>0</v>
      </c>
      <c r="BU47" s="152">
        <v>28.165141011639996</v>
      </c>
      <c r="BV47" s="152">
        <v>0</v>
      </c>
      <c r="BW47" s="152">
        <v>0</v>
      </c>
      <c r="BX47" s="152">
        <v>28.165141011639996</v>
      </c>
      <c r="BY47" s="152">
        <v>0</v>
      </c>
      <c r="BZ47" s="152">
        <v>12.468683839599999</v>
      </c>
      <c r="CA47" s="152">
        <v>0</v>
      </c>
      <c r="CB47" s="152">
        <v>0</v>
      </c>
      <c r="CC47" s="152">
        <v>12.468683839599999</v>
      </c>
      <c r="CD47" s="152">
        <v>0</v>
      </c>
      <c r="CE47" s="152">
        <v>12.468683839599999</v>
      </c>
      <c r="CF47" s="152">
        <v>0</v>
      </c>
      <c r="CG47" s="152">
        <v>0</v>
      </c>
      <c r="CH47" s="152">
        <v>12.468683839599999</v>
      </c>
      <c r="CI47" s="152">
        <v>0</v>
      </c>
      <c r="CJ47" s="152">
        <v>11.649883839600001</v>
      </c>
      <c r="CK47" s="152">
        <v>0</v>
      </c>
      <c r="CL47" s="152">
        <v>0</v>
      </c>
      <c r="CM47" s="152">
        <v>11.649883839600001</v>
      </c>
      <c r="CN47" s="152">
        <v>0</v>
      </c>
      <c r="CO47" s="152">
        <v>11.649883839600001</v>
      </c>
      <c r="CP47" s="152">
        <v>0</v>
      </c>
      <c r="CQ47" s="152">
        <v>0</v>
      </c>
      <c r="CR47" s="152">
        <v>11.649883839600001</v>
      </c>
      <c r="CS47" s="152">
        <v>0</v>
      </c>
      <c r="CT47" s="152">
        <v>124.16707505018837</v>
      </c>
      <c r="CU47" s="152">
        <v>0</v>
      </c>
      <c r="CV47" s="152">
        <v>0</v>
      </c>
      <c r="CW47" s="152">
        <v>124.16707505018837</v>
      </c>
      <c r="CX47" s="152">
        <v>0</v>
      </c>
      <c r="CY47" s="152">
        <v>133.92175567157997</v>
      </c>
      <c r="CZ47" s="152">
        <v>0</v>
      </c>
      <c r="DA47" s="152">
        <v>0</v>
      </c>
      <c r="DB47" s="152">
        <v>133.92175567157997</v>
      </c>
      <c r="DC47" s="152">
        <v>0</v>
      </c>
      <c r="DD47" s="199" t="s">
        <v>492</v>
      </c>
      <c r="DE47" s="193">
        <v>0</v>
      </c>
    </row>
    <row r="48" spans="1:109" ht="31.5" x14ac:dyDescent="0.25">
      <c r="A48" s="197" t="s">
        <v>546</v>
      </c>
      <c r="B48" s="198" t="s">
        <v>654</v>
      </c>
      <c r="C48" s="199" t="s">
        <v>730</v>
      </c>
      <c r="D48" s="199" t="s">
        <v>730</v>
      </c>
      <c r="E48" s="199" t="s">
        <v>730</v>
      </c>
      <c r="F48" s="200"/>
      <c r="G48" s="200"/>
      <c r="H48" s="200"/>
      <c r="I48" s="200"/>
      <c r="J48" s="200"/>
      <c r="K48" s="200"/>
      <c r="L48" s="200"/>
      <c r="M48" s="200"/>
      <c r="N48" s="200"/>
      <c r="O48" s="199" t="s">
        <v>492</v>
      </c>
      <c r="P48" s="199" t="s">
        <v>492</v>
      </c>
      <c r="Q48" s="199" t="s">
        <v>492</v>
      </c>
      <c r="R48" s="199" t="s">
        <v>492</v>
      </c>
      <c r="S48" s="199"/>
      <c r="T48" s="152">
        <v>15.30309435</v>
      </c>
      <c r="U48" s="152">
        <v>78.369889039988379</v>
      </c>
      <c r="V48" s="199" t="s">
        <v>492</v>
      </c>
      <c r="W48" s="152">
        <v>0</v>
      </c>
      <c r="X48" s="152">
        <v>17.53258795</v>
      </c>
      <c r="Y48" s="152">
        <v>90.761375406388382</v>
      </c>
      <c r="Z48" s="199" t="s">
        <v>492</v>
      </c>
      <c r="AA48" s="152">
        <v>0</v>
      </c>
      <c r="AB48" s="152">
        <v>0</v>
      </c>
      <c r="AC48" s="152">
        <v>0</v>
      </c>
      <c r="AD48" s="152">
        <v>0</v>
      </c>
      <c r="AE48" s="152">
        <v>102.71460450000001</v>
      </c>
      <c r="AF48" s="152">
        <v>115.44080148205289</v>
      </c>
      <c r="AG48" s="152">
        <v>0</v>
      </c>
      <c r="AH48" s="152">
        <v>88.885463587139981</v>
      </c>
      <c r="AI48" s="152">
        <v>78.369889039988379</v>
      </c>
      <c r="AJ48" s="152">
        <v>0</v>
      </c>
      <c r="AK48" s="152">
        <v>12.391486366399999</v>
      </c>
      <c r="AL48" s="152">
        <v>0</v>
      </c>
      <c r="AM48" s="152">
        <v>0</v>
      </c>
      <c r="AN48" s="152">
        <v>0</v>
      </c>
      <c r="AO48" s="152">
        <v>0</v>
      </c>
      <c r="AP48" s="152">
        <v>0</v>
      </c>
      <c r="AQ48" s="152">
        <v>0</v>
      </c>
      <c r="AR48" s="152">
        <v>0</v>
      </c>
      <c r="AS48" s="152">
        <v>0</v>
      </c>
      <c r="AT48" s="152">
        <v>0</v>
      </c>
      <c r="AU48" s="152">
        <v>0</v>
      </c>
      <c r="AV48" s="152">
        <v>41.382703037599995</v>
      </c>
      <c r="AW48" s="152">
        <v>0</v>
      </c>
      <c r="AX48" s="152">
        <v>0</v>
      </c>
      <c r="AY48" s="152">
        <v>41.382703037599995</v>
      </c>
      <c r="AZ48" s="152">
        <v>0</v>
      </c>
      <c r="BA48" s="152">
        <v>39.174645219999995</v>
      </c>
      <c r="BB48" s="152">
        <v>0</v>
      </c>
      <c r="BC48" s="152">
        <v>0</v>
      </c>
      <c r="BD48" s="152">
        <v>39.174645219999995</v>
      </c>
      <c r="BE48" s="152">
        <v>0</v>
      </c>
      <c r="BF48" s="152">
        <v>36.987186002388391</v>
      </c>
      <c r="BG48" s="152">
        <v>0</v>
      </c>
      <c r="BH48" s="152">
        <v>0</v>
      </c>
      <c r="BI48" s="152">
        <v>36.987186002388391</v>
      </c>
      <c r="BJ48" s="152">
        <v>0</v>
      </c>
      <c r="BK48" s="152">
        <v>37.319332000739998</v>
      </c>
      <c r="BL48" s="152">
        <v>0</v>
      </c>
      <c r="BM48" s="152">
        <v>0</v>
      </c>
      <c r="BN48" s="152">
        <v>37.319332000739998</v>
      </c>
      <c r="BO48" s="152">
        <v>0</v>
      </c>
      <c r="BP48" s="152">
        <v>0</v>
      </c>
      <c r="BQ48" s="152">
        <v>0</v>
      </c>
      <c r="BR48" s="152">
        <v>0</v>
      </c>
      <c r="BS48" s="152">
        <v>0</v>
      </c>
      <c r="BT48" s="152">
        <v>0</v>
      </c>
      <c r="BU48" s="152">
        <v>12.391486366399999</v>
      </c>
      <c r="BV48" s="152">
        <v>0</v>
      </c>
      <c r="BW48" s="152">
        <v>0</v>
      </c>
      <c r="BX48" s="152">
        <v>12.391486366399999</v>
      </c>
      <c r="BY48" s="152">
        <v>0</v>
      </c>
      <c r="BZ48" s="152">
        <v>0</v>
      </c>
      <c r="CA48" s="152">
        <v>0</v>
      </c>
      <c r="CB48" s="152">
        <v>0</v>
      </c>
      <c r="CC48" s="152">
        <v>0</v>
      </c>
      <c r="CD48" s="152">
        <v>0</v>
      </c>
      <c r="CE48" s="152">
        <v>0</v>
      </c>
      <c r="CF48" s="152">
        <v>0</v>
      </c>
      <c r="CG48" s="152">
        <v>0</v>
      </c>
      <c r="CH48" s="152">
        <v>0</v>
      </c>
      <c r="CI48" s="152">
        <v>0</v>
      </c>
      <c r="CJ48" s="152">
        <v>0</v>
      </c>
      <c r="CK48" s="152">
        <v>0</v>
      </c>
      <c r="CL48" s="152">
        <v>0</v>
      </c>
      <c r="CM48" s="152">
        <v>0</v>
      </c>
      <c r="CN48" s="152">
        <v>0</v>
      </c>
      <c r="CO48" s="152">
        <v>0</v>
      </c>
      <c r="CP48" s="152">
        <v>0</v>
      </c>
      <c r="CQ48" s="152">
        <v>0</v>
      </c>
      <c r="CR48" s="152">
        <v>0</v>
      </c>
      <c r="CS48" s="152">
        <v>0</v>
      </c>
      <c r="CT48" s="152">
        <v>78.369889039988379</v>
      </c>
      <c r="CU48" s="152">
        <v>0</v>
      </c>
      <c r="CV48" s="152">
        <v>0</v>
      </c>
      <c r="CW48" s="152">
        <v>78.369889039988379</v>
      </c>
      <c r="CX48" s="152">
        <v>0</v>
      </c>
      <c r="CY48" s="152">
        <v>88.885463587139981</v>
      </c>
      <c r="CZ48" s="152">
        <v>0</v>
      </c>
      <c r="DA48" s="152">
        <v>0</v>
      </c>
      <c r="DB48" s="152">
        <v>88.885463587139981</v>
      </c>
      <c r="DC48" s="152">
        <v>0</v>
      </c>
      <c r="DD48" s="199" t="s">
        <v>492</v>
      </c>
      <c r="DE48" s="193">
        <v>0</v>
      </c>
    </row>
    <row r="49" spans="1:110" ht="38.25" x14ac:dyDescent="0.25">
      <c r="A49" s="197" t="s">
        <v>546</v>
      </c>
      <c r="B49" s="198" t="s">
        <v>700</v>
      </c>
      <c r="C49" s="199" t="s">
        <v>804</v>
      </c>
      <c r="D49" s="199" t="s">
        <v>804</v>
      </c>
      <c r="E49" s="199" t="s">
        <v>732</v>
      </c>
      <c r="F49" s="201">
        <v>1</v>
      </c>
      <c r="G49" s="201">
        <v>0</v>
      </c>
      <c r="H49" s="201">
        <v>0</v>
      </c>
      <c r="I49" s="201">
        <v>0</v>
      </c>
      <c r="J49" s="201">
        <v>0</v>
      </c>
      <c r="K49" s="201">
        <v>0</v>
      </c>
      <c r="L49" s="201">
        <v>0</v>
      </c>
      <c r="M49" s="201" t="s">
        <v>743</v>
      </c>
      <c r="N49" s="201" t="s">
        <v>740</v>
      </c>
      <c r="O49" s="199" t="s">
        <v>862</v>
      </c>
      <c r="P49" s="199">
        <v>2015</v>
      </c>
      <c r="Q49" s="199">
        <v>2015</v>
      </c>
      <c r="R49" s="199">
        <v>2015</v>
      </c>
      <c r="T49" s="152">
        <v>7.1664114300000001</v>
      </c>
      <c r="U49" s="152">
        <v>41.382703037599995</v>
      </c>
      <c r="V49" s="202">
        <v>42005</v>
      </c>
      <c r="W49" s="199" t="s">
        <v>869</v>
      </c>
      <c r="X49" s="152">
        <v>7.1664114300000001</v>
      </c>
      <c r="Y49" s="152">
        <v>41.382703037599995</v>
      </c>
      <c r="Z49" s="202">
        <v>42005</v>
      </c>
      <c r="AA49" s="152">
        <v>0</v>
      </c>
      <c r="AB49" s="152">
        <v>0</v>
      </c>
      <c r="AC49" s="152" t="s">
        <v>492</v>
      </c>
      <c r="AD49" s="152" t="s">
        <v>492</v>
      </c>
      <c r="AE49" s="152">
        <v>58.764000000000003</v>
      </c>
      <c r="AF49" s="152">
        <v>62.968482697070705</v>
      </c>
      <c r="AG49" s="152" t="s">
        <v>492</v>
      </c>
      <c r="AH49" s="152">
        <v>39.174645219999995</v>
      </c>
      <c r="AI49" s="152">
        <v>41.382703037599995</v>
      </c>
      <c r="AJ49" s="152">
        <v>0</v>
      </c>
      <c r="AK49" s="152">
        <v>0</v>
      </c>
      <c r="AL49" s="152">
        <v>0</v>
      </c>
      <c r="AM49" s="152">
        <v>0</v>
      </c>
      <c r="AN49" s="152">
        <v>0</v>
      </c>
      <c r="AO49" s="152">
        <v>0</v>
      </c>
      <c r="AP49" s="152">
        <v>0</v>
      </c>
      <c r="AQ49" s="152">
        <v>0</v>
      </c>
      <c r="AR49" s="152">
        <v>0</v>
      </c>
      <c r="AS49" s="152">
        <v>0</v>
      </c>
      <c r="AT49" s="152">
        <v>0</v>
      </c>
      <c r="AU49" s="152">
        <v>0</v>
      </c>
      <c r="AV49" s="152">
        <v>41.382703037599995</v>
      </c>
      <c r="AW49" s="152">
        <v>0</v>
      </c>
      <c r="AX49" s="152">
        <v>0</v>
      </c>
      <c r="AY49" s="152">
        <v>41.382703037599995</v>
      </c>
      <c r="AZ49" s="152">
        <v>0</v>
      </c>
      <c r="BA49" s="152">
        <v>39.174645219999995</v>
      </c>
      <c r="BB49" s="152">
        <v>0</v>
      </c>
      <c r="BC49" s="152">
        <v>0</v>
      </c>
      <c r="BD49" s="152">
        <v>39.174645219999995</v>
      </c>
      <c r="BE49" s="152">
        <v>0</v>
      </c>
      <c r="BF49" s="152">
        <v>0</v>
      </c>
      <c r="BG49" s="152">
        <v>0</v>
      </c>
      <c r="BH49" s="152">
        <v>0</v>
      </c>
      <c r="BI49" s="152">
        <v>0</v>
      </c>
      <c r="BJ49" s="152">
        <v>0</v>
      </c>
      <c r="BK49" s="152">
        <v>0</v>
      </c>
      <c r="BL49" s="152">
        <v>0</v>
      </c>
      <c r="BM49" s="152">
        <v>0</v>
      </c>
      <c r="BN49" s="152">
        <v>0</v>
      </c>
      <c r="BO49" s="152">
        <v>0</v>
      </c>
      <c r="BP49" s="152">
        <v>0</v>
      </c>
      <c r="BQ49" s="152">
        <v>0</v>
      </c>
      <c r="BR49" s="152">
        <v>0</v>
      </c>
      <c r="BS49" s="152">
        <v>0</v>
      </c>
      <c r="BT49" s="152">
        <v>0</v>
      </c>
      <c r="BU49" s="152">
        <v>0</v>
      </c>
      <c r="BV49" s="152">
        <v>0</v>
      </c>
      <c r="BW49" s="152">
        <v>0</v>
      </c>
      <c r="BX49" s="152">
        <v>0</v>
      </c>
      <c r="BY49" s="152">
        <v>0</v>
      </c>
      <c r="BZ49" s="152">
        <v>0</v>
      </c>
      <c r="CA49" s="152">
        <v>0</v>
      </c>
      <c r="CB49" s="152">
        <v>0</v>
      </c>
      <c r="CC49" s="152">
        <v>0</v>
      </c>
      <c r="CD49" s="152">
        <v>0</v>
      </c>
      <c r="CE49" s="152">
        <v>0</v>
      </c>
      <c r="CF49" s="152">
        <v>0</v>
      </c>
      <c r="CG49" s="152">
        <v>0</v>
      </c>
      <c r="CH49" s="152">
        <v>0</v>
      </c>
      <c r="CI49" s="152">
        <v>0</v>
      </c>
      <c r="CJ49" s="152">
        <v>0</v>
      </c>
      <c r="CK49" s="152">
        <v>0</v>
      </c>
      <c r="CL49" s="152">
        <v>0</v>
      </c>
      <c r="CM49" s="152">
        <v>0</v>
      </c>
      <c r="CN49" s="152">
        <v>0</v>
      </c>
      <c r="CO49" s="152">
        <v>0</v>
      </c>
      <c r="CP49" s="152">
        <v>0</v>
      </c>
      <c r="CQ49" s="152">
        <v>0</v>
      </c>
      <c r="CR49" s="152">
        <v>0</v>
      </c>
      <c r="CS49" s="152">
        <v>0</v>
      </c>
      <c r="CT49" s="152">
        <v>41.382703037599995</v>
      </c>
      <c r="CU49" s="152">
        <v>0</v>
      </c>
      <c r="CV49" s="152">
        <v>0</v>
      </c>
      <c r="CW49" s="152">
        <v>41.382703037599995</v>
      </c>
      <c r="CX49" s="152">
        <v>0</v>
      </c>
      <c r="CY49" s="152">
        <v>39.174645219999995</v>
      </c>
      <c r="CZ49" s="152">
        <v>0</v>
      </c>
      <c r="DA49" s="152">
        <v>0</v>
      </c>
      <c r="DB49" s="152">
        <v>39.174645219999995</v>
      </c>
      <c r="DC49" s="152">
        <v>0</v>
      </c>
      <c r="DD49" s="354" t="s">
        <v>1212</v>
      </c>
      <c r="DE49" s="193">
        <v>0</v>
      </c>
      <c r="DF49" s="193">
        <v>1</v>
      </c>
    </row>
    <row r="50" spans="1:110" ht="102" x14ac:dyDescent="0.25">
      <c r="A50" s="197" t="s">
        <v>546</v>
      </c>
      <c r="B50" s="198" t="s">
        <v>701</v>
      </c>
      <c r="C50" s="199" t="s">
        <v>805</v>
      </c>
      <c r="D50" s="199" t="s">
        <v>805</v>
      </c>
      <c r="E50" s="199" t="s">
        <v>732</v>
      </c>
      <c r="F50" s="201">
        <v>1</v>
      </c>
      <c r="G50" s="201">
        <v>0</v>
      </c>
      <c r="H50" s="201">
        <v>3</v>
      </c>
      <c r="I50" s="201">
        <v>4</v>
      </c>
      <c r="J50" s="201">
        <v>0</v>
      </c>
      <c r="K50" s="201">
        <v>0</v>
      </c>
      <c r="L50" s="201">
        <v>0</v>
      </c>
      <c r="M50" s="201" t="s">
        <v>743</v>
      </c>
      <c r="N50" s="201" t="s">
        <v>744</v>
      </c>
      <c r="O50" s="199" t="s">
        <v>867</v>
      </c>
      <c r="P50" s="199">
        <v>2016</v>
      </c>
      <c r="Q50" s="199">
        <v>2017</v>
      </c>
      <c r="R50" s="199">
        <v>2017</v>
      </c>
      <c r="S50" s="203" t="s">
        <v>872</v>
      </c>
      <c r="T50" s="152">
        <v>8.1366829200000002</v>
      </c>
      <c r="U50" s="152">
        <v>36.987186002388391</v>
      </c>
      <c r="V50" s="202">
        <v>41609</v>
      </c>
      <c r="W50" s="199" t="s">
        <v>870</v>
      </c>
      <c r="X50" s="152">
        <v>10.36617652</v>
      </c>
      <c r="Y50" s="152">
        <v>49.378672368788386</v>
      </c>
      <c r="Z50" s="202">
        <v>42705</v>
      </c>
      <c r="AA50" s="152">
        <v>0</v>
      </c>
      <c r="AB50" s="152">
        <v>0</v>
      </c>
      <c r="AC50" s="152" t="s">
        <v>492</v>
      </c>
      <c r="AD50" s="152" t="s">
        <v>492</v>
      </c>
      <c r="AE50" s="152">
        <v>43.950604500000004</v>
      </c>
      <c r="AF50" s="152">
        <v>52.472318784982185</v>
      </c>
      <c r="AG50" s="152" t="s">
        <v>492</v>
      </c>
      <c r="AH50" s="152">
        <v>49.710818367139993</v>
      </c>
      <c r="AI50" s="152">
        <v>36.987186002388391</v>
      </c>
      <c r="AJ50" s="152">
        <v>0</v>
      </c>
      <c r="AK50" s="152">
        <v>12.391486366399999</v>
      </c>
      <c r="AL50" s="152">
        <v>0</v>
      </c>
      <c r="AM50" s="152">
        <v>0</v>
      </c>
      <c r="AN50" s="152">
        <v>0</v>
      </c>
      <c r="AO50" s="152">
        <v>0</v>
      </c>
      <c r="AP50" s="152">
        <v>0</v>
      </c>
      <c r="AQ50" s="152">
        <v>0</v>
      </c>
      <c r="AR50" s="152">
        <v>0</v>
      </c>
      <c r="AS50" s="152">
        <v>0</v>
      </c>
      <c r="AT50" s="152">
        <v>0</v>
      </c>
      <c r="AU50" s="152">
        <v>0</v>
      </c>
      <c r="AV50" s="152">
        <v>0</v>
      </c>
      <c r="AW50" s="152">
        <v>0</v>
      </c>
      <c r="AX50" s="152">
        <v>0</v>
      </c>
      <c r="AY50" s="152">
        <v>0</v>
      </c>
      <c r="AZ50" s="152">
        <v>0</v>
      </c>
      <c r="BA50" s="152">
        <v>0</v>
      </c>
      <c r="BB50" s="152">
        <v>0</v>
      </c>
      <c r="BC50" s="152">
        <v>0</v>
      </c>
      <c r="BD50" s="152">
        <v>0</v>
      </c>
      <c r="BE50" s="152">
        <v>0</v>
      </c>
      <c r="BF50" s="152">
        <v>36.987186002388391</v>
      </c>
      <c r="BG50" s="152">
        <v>0</v>
      </c>
      <c r="BH50" s="152">
        <v>0</v>
      </c>
      <c r="BI50" s="152">
        <v>36.987186002388391</v>
      </c>
      <c r="BJ50" s="152">
        <v>0</v>
      </c>
      <c r="BK50" s="152">
        <v>37.319332000739998</v>
      </c>
      <c r="BL50" s="152">
        <v>0</v>
      </c>
      <c r="BM50" s="152">
        <v>0</v>
      </c>
      <c r="BN50" s="183">
        <v>37.319332000739998</v>
      </c>
      <c r="BO50" s="152">
        <v>0</v>
      </c>
      <c r="BP50" s="152">
        <v>0</v>
      </c>
      <c r="BQ50" s="152">
        <v>0</v>
      </c>
      <c r="BR50" s="152">
        <v>0</v>
      </c>
      <c r="BS50" s="152">
        <v>0</v>
      </c>
      <c r="BT50" s="152">
        <v>0</v>
      </c>
      <c r="BU50" s="152">
        <v>12.391486366399999</v>
      </c>
      <c r="BV50" s="152">
        <v>0</v>
      </c>
      <c r="BW50" s="152">
        <v>0</v>
      </c>
      <c r="BX50" s="152">
        <v>12.391486366399999</v>
      </c>
      <c r="BY50" s="152">
        <v>0</v>
      </c>
      <c r="BZ50" s="152">
        <v>0</v>
      </c>
      <c r="CA50" s="152">
        <v>0</v>
      </c>
      <c r="CB50" s="152">
        <v>0</v>
      </c>
      <c r="CC50" s="152">
        <v>0</v>
      </c>
      <c r="CD50" s="152">
        <v>0</v>
      </c>
      <c r="CE50" s="152">
        <v>0</v>
      </c>
      <c r="CF50" s="152">
        <v>0</v>
      </c>
      <c r="CG50" s="152">
        <v>0</v>
      </c>
      <c r="CH50" s="152">
        <v>0</v>
      </c>
      <c r="CI50" s="152">
        <v>0</v>
      </c>
      <c r="CJ50" s="152">
        <v>0</v>
      </c>
      <c r="CK50" s="152">
        <v>0</v>
      </c>
      <c r="CL50" s="152">
        <v>0</v>
      </c>
      <c r="CM50" s="152">
        <v>0</v>
      </c>
      <c r="CN50" s="152">
        <v>0</v>
      </c>
      <c r="CO50" s="152">
        <v>0</v>
      </c>
      <c r="CP50" s="152">
        <v>0</v>
      </c>
      <c r="CQ50" s="152">
        <v>0</v>
      </c>
      <c r="CR50" s="152">
        <v>0</v>
      </c>
      <c r="CS50" s="152">
        <v>0</v>
      </c>
      <c r="CT50" s="152">
        <v>36.987186002388391</v>
      </c>
      <c r="CU50" s="152">
        <v>0</v>
      </c>
      <c r="CV50" s="152">
        <v>0</v>
      </c>
      <c r="CW50" s="152">
        <v>36.987186002388391</v>
      </c>
      <c r="CX50" s="152">
        <v>0</v>
      </c>
      <c r="CY50" s="152">
        <v>49.710818367139993</v>
      </c>
      <c r="CZ50" s="152">
        <v>0</v>
      </c>
      <c r="DA50" s="152">
        <v>0</v>
      </c>
      <c r="DB50" s="152">
        <v>49.710818367139993</v>
      </c>
      <c r="DC50" s="152">
        <v>0</v>
      </c>
      <c r="DD50" s="354" t="s">
        <v>1173</v>
      </c>
    </row>
    <row r="51" spans="1:110" ht="78.75" x14ac:dyDescent="0.25">
      <c r="A51" s="197" t="s">
        <v>547</v>
      </c>
      <c r="B51" s="198" t="s">
        <v>655</v>
      </c>
      <c r="C51" s="199" t="s">
        <v>730</v>
      </c>
      <c r="D51" s="199" t="s">
        <v>730</v>
      </c>
      <c r="E51" s="199" t="s">
        <v>730</v>
      </c>
      <c r="F51" s="200"/>
      <c r="G51" s="200"/>
      <c r="H51" s="200"/>
      <c r="I51" s="200"/>
      <c r="J51" s="200"/>
      <c r="K51" s="200"/>
      <c r="L51" s="200"/>
      <c r="M51" s="200"/>
      <c r="N51" s="200"/>
      <c r="O51" s="199" t="s">
        <v>492</v>
      </c>
      <c r="P51" s="199" t="s">
        <v>492</v>
      </c>
      <c r="Q51" s="199" t="s">
        <v>492</v>
      </c>
      <c r="R51" s="199" t="s">
        <v>492</v>
      </c>
      <c r="S51" s="193"/>
      <c r="T51" s="180">
        <v>7.9280489211111114</v>
      </c>
      <c r="U51" s="180">
        <v>45.8</v>
      </c>
      <c r="V51" s="204" t="s">
        <v>492</v>
      </c>
      <c r="W51" s="204">
        <v>0</v>
      </c>
      <c r="X51" s="180">
        <v>8.8469730992988183</v>
      </c>
      <c r="Y51" s="180">
        <v>45.95155681584</v>
      </c>
      <c r="Z51" s="204" t="s">
        <v>492</v>
      </c>
      <c r="AA51" s="180">
        <v>0</v>
      </c>
      <c r="AB51" s="180">
        <v>0</v>
      </c>
      <c r="AC51" s="180">
        <v>0</v>
      </c>
      <c r="AD51" s="180">
        <v>0</v>
      </c>
      <c r="AE51" s="180">
        <v>0</v>
      </c>
      <c r="AF51" s="180">
        <v>0</v>
      </c>
      <c r="AG51" s="180">
        <v>0</v>
      </c>
      <c r="AH51" s="180">
        <v>45.036292084439999</v>
      </c>
      <c r="AI51" s="180">
        <v>45.797186010199994</v>
      </c>
      <c r="AJ51" s="180">
        <v>39.737851518799999</v>
      </c>
      <c r="AK51" s="180">
        <v>39.892222324439999</v>
      </c>
      <c r="AL51" s="180">
        <v>0</v>
      </c>
      <c r="AM51" s="180">
        <v>0</v>
      </c>
      <c r="AN51" s="180">
        <v>0</v>
      </c>
      <c r="AO51" s="180">
        <v>0</v>
      </c>
      <c r="AP51" s="180">
        <v>0</v>
      </c>
      <c r="AQ51" s="180">
        <v>0</v>
      </c>
      <c r="AR51" s="180">
        <v>0</v>
      </c>
      <c r="AS51" s="180">
        <v>0</v>
      </c>
      <c r="AT51" s="180">
        <v>0</v>
      </c>
      <c r="AU51" s="180">
        <v>0</v>
      </c>
      <c r="AV51" s="180">
        <v>3.0424506517999999</v>
      </c>
      <c r="AW51" s="180">
        <v>0</v>
      </c>
      <c r="AX51" s="180">
        <v>0</v>
      </c>
      <c r="AY51" s="180">
        <v>3.0424506517999999</v>
      </c>
      <c r="AZ51" s="180">
        <v>0</v>
      </c>
      <c r="BA51" s="180">
        <v>2.5720000000000001</v>
      </c>
      <c r="BB51" s="180">
        <v>0</v>
      </c>
      <c r="BC51" s="180">
        <v>0</v>
      </c>
      <c r="BD51" s="180">
        <v>2.5720000000000001</v>
      </c>
      <c r="BE51" s="180">
        <v>0</v>
      </c>
      <c r="BF51" s="180">
        <v>3.0168838396000002</v>
      </c>
      <c r="BG51" s="180">
        <v>0</v>
      </c>
      <c r="BH51" s="180">
        <v>0</v>
      </c>
      <c r="BI51" s="180">
        <v>3.0168838396000002</v>
      </c>
      <c r="BJ51" s="180">
        <v>0</v>
      </c>
      <c r="BK51" s="180">
        <v>2.5720697599999998</v>
      </c>
      <c r="BL51" s="180">
        <v>0</v>
      </c>
      <c r="BM51" s="180">
        <v>0</v>
      </c>
      <c r="BN51" s="180">
        <v>2.5720697599999998</v>
      </c>
      <c r="BO51" s="180">
        <v>0</v>
      </c>
      <c r="BP51" s="180">
        <v>15.6192838396</v>
      </c>
      <c r="BQ51" s="180">
        <v>0</v>
      </c>
      <c r="BR51" s="180">
        <v>0</v>
      </c>
      <c r="BS51" s="180">
        <v>15.6192838396</v>
      </c>
      <c r="BT51" s="180">
        <v>0</v>
      </c>
      <c r="BU51" s="180">
        <v>15.773654645239997</v>
      </c>
      <c r="BV51" s="180">
        <v>0</v>
      </c>
      <c r="BW51" s="180">
        <v>0</v>
      </c>
      <c r="BX51" s="180">
        <v>15.773654645239997</v>
      </c>
      <c r="BY51" s="180">
        <v>0</v>
      </c>
      <c r="BZ51" s="180">
        <v>12.468683839599999</v>
      </c>
      <c r="CA51" s="180">
        <v>0</v>
      </c>
      <c r="CB51" s="180">
        <v>0</v>
      </c>
      <c r="CC51" s="180">
        <v>12.468683839599999</v>
      </c>
      <c r="CD51" s="180">
        <v>0</v>
      </c>
      <c r="CE51" s="180">
        <v>12.468683839599999</v>
      </c>
      <c r="CF51" s="180">
        <v>0</v>
      </c>
      <c r="CG51" s="180">
        <v>0</v>
      </c>
      <c r="CH51" s="180">
        <v>12.468683839599999</v>
      </c>
      <c r="CI51" s="180">
        <v>0</v>
      </c>
      <c r="CJ51" s="180">
        <v>11.649883839600001</v>
      </c>
      <c r="CK51" s="180">
        <v>0</v>
      </c>
      <c r="CL51" s="180">
        <v>0</v>
      </c>
      <c r="CM51" s="180">
        <v>11.649883839600001</v>
      </c>
      <c r="CN51" s="180">
        <v>0</v>
      </c>
      <c r="CO51" s="180">
        <v>11.649883839600001</v>
      </c>
      <c r="CP51" s="180">
        <v>0</v>
      </c>
      <c r="CQ51" s="180">
        <v>0</v>
      </c>
      <c r="CR51" s="180">
        <v>11.649883839600001</v>
      </c>
      <c r="CS51" s="180">
        <v>0</v>
      </c>
      <c r="CT51" s="180">
        <v>45.797186010199994</v>
      </c>
      <c r="CU51" s="180">
        <v>0</v>
      </c>
      <c r="CV51" s="180">
        <v>0</v>
      </c>
      <c r="CW51" s="180">
        <v>45.797186010199994</v>
      </c>
      <c r="CX51" s="180">
        <v>0</v>
      </c>
      <c r="CY51" s="180">
        <v>45.036292084439999</v>
      </c>
      <c r="CZ51" s="180">
        <v>0</v>
      </c>
      <c r="DA51" s="180">
        <v>0</v>
      </c>
      <c r="DB51" s="180">
        <v>45.036292084439999</v>
      </c>
      <c r="DC51" s="180">
        <v>0</v>
      </c>
      <c r="DD51" s="199" t="s">
        <v>492</v>
      </c>
      <c r="DE51" s="193">
        <v>0</v>
      </c>
    </row>
    <row r="52" spans="1:110" ht="38.25" x14ac:dyDescent="0.25">
      <c r="A52" s="197" t="s">
        <v>547</v>
      </c>
      <c r="B52" s="198" t="s">
        <v>671</v>
      </c>
      <c r="C52" s="199" t="s">
        <v>806</v>
      </c>
      <c r="D52" s="199" t="s">
        <v>806</v>
      </c>
      <c r="E52" s="199" t="s">
        <v>732</v>
      </c>
      <c r="F52" s="201">
        <v>0</v>
      </c>
      <c r="G52" s="201">
        <v>0</v>
      </c>
      <c r="H52" s="201">
        <v>0</v>
      </c>
      <c r="I52" s="201">
        <v>0</v>
      </c>
      <c r="J52" s="201">
        <v>0</v>
      </c>
      <c r="K52" s="201">
        <v>6</v>
      </c>
      <c r="L52" s="201">
        <v>0</v>
      </c>
      <c r="M52" s="201" t="s">
        <v>743</v>
      </c>
      <c r="N52" s="201" t="s">
        <v>745</v>
      </c>
      <c r="O52" s="199" t="s">
        <v>864</v>
      </c>
      <c r="P52" s="199">
        <v>2017</v>
      </c>
      <c r="Q52" s="199">
        <v>2019</v>
      </c>
      <c r="R52" s="199">
        <v>2019</v>
      </c>
      <c r="S52" s="199"/>
      <c r="T52" s="152">
        <v>4.7361111111111107</v>
      </c>
      <c r="U52" s="152">
        <v>30.69</v>
      </c>
      <c r="V52" s="202">
        <v>41609</v>
      </c>
      <c r="W52" s="199"/>
      <c r="X52" s="152">
        <v>2.7908641975308641</v>
      </c>
      <c r="Y52" s="152">
        <v>18.084800000000001</v>
      </c>
      <c r="Z52" s="202">
        <v>41609</v>
      </c>
      <c r="AA52" s="152">
        <v>0</v>
      </c>
      <c r="AB52" s="152">
        <v>0</v>
      </c>
      <c r="AC52" s="152" t="s">
        <v>492</v>
      </c>
      <c r="AD52" s="152" t="s">
        <v>492</v>
      </c>
      <c r="AE52" s="152" t="s">
        <v>492</v>
      </c>
      <c r="AF52" s="152" t="s">
        <v>492</v>
      </c>
      <c r="AG52" s="152" t="s">
        <v>492</v>
      </c>
      <c r="AH52" s="152">
        <v>18.084800000000001</v>
      </c>
      <c r="AI52" s="152">
        <v>30.687199999999997</v>
      </c>
      <c r="AJ52" s="152">
        <v>30.687199999999997</v>
      </c>
      <c r="AK52" s="152">
        <v>18.084800000000001</v>
      </c>
      <c r="AL52" s="152">
        <v>0</v>
      </c>
      <c r="AM52" s="152">
        <v>0</v>
      </c>
      <c r="AN52" s="152">
        <v>0</v>
      </c>
      <c r="AO52" s="152">
        <v>0</v>
      </c>
      <c r="AP52" s="152">
        <v>0</v>
      </c>
      <c r="AQ52" s="152">
        <v>0</v>
      </c>
      <c r="AR52" s="152">
        <v>0</v>
      </c>
      <c r="AS52" s="152">
        <v>0</v>
      </c>
      <c r="AT52" s="152">
        <v>0</v>
      </c>
      <c r="AU52" s="152">
        <v>0</v>
      </c>
      <c r="AV52" s="152">
        <v>0</v>
      </c>
      <c r="AW52" s="152">
        <v>0</v>
      </c>
      <c r="AX52" s="152">
        <v>0</v>
      </c>
      <c r="AY52" s="152">
        <v>0</v>
      </c>
      <c r="AZ52" s="152">
        <v>0</v>
      </c>
      <c r="BA52" s="152">
        <v>0</v>
      </c>
      <c r="BB52" s="152">
        <v>0</v>
      </c>
      <c r="BC52" s="152">
        <v>0</v>
      </c>
      <c r="BD52" s="152">
        <v>0</v>
      </c>
      <c r="BE52" s="152">
        <v>0</v>
      </c>
      <c r="BF52" s="152">
        <v>0</v>
      </c>
      <c r="BG52" s="152">
        <v>0</v>
      </c>
      <c r="BH52" s="152">
        <v>0</v>
      </c>
      <c r="BI52" s="152">
        <v>0</v>
      </c>
      <c r="BJ52" s="152">
        <v>0</v>
      </c>
      <c r="BK52" s="152">
        <v>0</v>
      </c>
      <c r="BL52" s="152">
        <v>0</v>
      </c>
      <c r="BM52" s="152">
        <v>0</v>
      </c>
      <c r="BN52" s="152">
        <v>0</v>
      </c>
      <c r="BO52" s="152">
        <v>0</v>
      </c>
      <c r="BP52" s="152">
        <v>12.602399999999999</v>
      </c>
      <c r="BQ52" s="152">
        <v>0</v>
      </c>
      <c r="BR52" s="152">
        <v>0</v>
      </c>
      <c r="BS52" s="152">
        <v>12.602399999999999</v>
      </c>
      <c r="BT52" s="152">
        <v>0</v>
      </c>
      <c r="BU52" s="152">
        <v>0</v>
      </c>
      <c r="BV52" s="152">
        <v>0</v>
      </c>
      <c r="BW52" s="152">
        <v>0</v>
      </c>
      <c r="BX52" s="152">
        <v>0</v>
      </c>
      <c r="BY52" s="152">
        <v>0</v>
      </c>
      <c r="BZ52" s="152">
        <v>9.4517999999999986</v>
      </c>
      <c r="CA52" s="152">
        <v>0</v>
      </c>
      <c r="CB52" s="152">
        <v>0</v>
      </c>
      <c r="CC52" s="152">
        <v>9.4517999999999986</v>
      </c>
      <c r="CD52" s="152">
        <v>0</v>
      </c>
      <c r="CE52" s="152">
        <v>9.4517999999999986</v>
      </c>
      <c r="CF52" s="152">
        <v>0</v>
      </c>
      <c r="CG52" s="152">
        <v>0</v>
      </c>
      <c r="CH52" s="152">
        <v>9.4517999999999986</v>
      </c>
      <c r="CI52" s="152">
        <v>0</v>
      </c>
      <c r="CJ52" s="152">
        <v>8.6330000000000009</v>
      </c>
      <c r="CK52" s="152">
        <v>0</v>
      </c>
      <c r="CL52" s="152">
        <v>0</v>
      </c>
      <c r="CM52" s="152">
        <v>8.6330000000000009</v>
      </c>
      <c r="CN52" s="152">
        <v>0</v>
      </c>
      <c r="CO52" s="152">
        <v>8.6330000000000009</v>
      </c>
      <c r="CP52" s="152">
        <v>0</v>
      </c>
      <c r="CQ52" s="152">
        <v>0</v>
      </c>
      <c r="CR52" s="152">
        <v>8.6330000000000009</v>
      </c>
      <c r="CS52" s="152">
        <v>0</v>
      </c>
      <c r="CT52" s="152">
        <v>30.687199999999997</v>
      </c>
      <c r="CU52" s="152">
        <v>0</v>
      </c>
      <c r="CV52" s="152">
        <v>0</v>
      </c>
      <c r="CW52" s="152">
        <v>30.687199999999997</v>
      </c>
      <c r="CX52" s="152">
        <v>0</v>
      </c>
      <c r="CY52" s="152">
        <v>18.084800000000001</v>
      </c>
      <c r="CZ52" s="152">
        <v>0</v>
      </c>
      <c r="DA52" s="152">
        <v>0</v>
      </c>
      <c r="DB52" s="152">
        <v>18.084800000000001</v>
      </c>
      <c r="DC52" s="152">
        <v>0</v>
      </c>
      <c r="DD52" s="199" t="s">
        <v>1213</v>
      </c>
      <c r="DE52" s="193">
        <v>0</v>
      </c>
      <c r="DF52" s="193">
        <v>1</v>
      </c>
    </row>
    <row r="53" spans="1:110" ht="31.5" x14ac:dyDescent="0.25">
      <c r="A53" s="197" t="s">
        <v>547</v>
      </c>
      <c r="B53" s="198" t="s">
        <v>672</v>
      </c>
      <c r="C53" s="199" t="s">
        <v>807</v>
      </c>
      <c r="D53" s="199" t="s">
        <v>807</v>
      </c>
      <c r="E53" s="199" t="s">
        <v>732</v>
      </c>
      <c r="F53" s="201">
        <v>0</v>
      </c>
      <c r="G53" s="201">
        <v>0</v>
      </c>
      <c r="H53" s="201">
        <v>0</v>
      </c>
      <c r="I53" s="201">
        <v>0</v>
      </c>
      <c r="J53" s="201">
        <v>0</v>
      </c>
      <c r="K53" s="201">
        <v>6</v>
      </c>
      <c r="L53" s="201">
        <v>0</v>
      </c>
      <c r="M53" s="201" t="s">
        <v>743</v>
      </c>
      <c r="N53" s="201" t="s">
        <v>746</v>
      </c>
      <c r="O53" s="199" t="s">
        <v>864</v>
      </c>
      <c r="P53" s="199">
        <v>2017</v>
      </c>
      <c r="Q53" s="199" t="s">
        <v>492</v>
      </c>
      <c r="R53" s="199">
        <v>2017</v>
      </c>
      <c r="S53" s="199"/>
      <c r="T53" s="152">
        <v>0</v>
      </c>
      <c r="U53" s="152">
        <v>0</v>
      </c>
      <c r="V53" s="199" t="s">
        <v>492</v>
      </c>
      <c r="W53" s="199" t="s">
        <v>871</v>
      </c>
      <c r="X53" s="152">
        <v>2.6080567117679561</v>
      </c>
      <c r="Y53" s="152">
        <v>13.204054645239999</v>
      </c>
      <c r="Z53" s="202">
        <v>42705</v>
      </c>
      <c r="AA53" s="152">
        <v>0</v>
      </c>
      <c r="AB53" s="152">
        <v>0</v>
      </c>
      <c r="AC53" s="152" t="s">
        <v>492</v>
      </c>
      <c r="AD53" s="152" t="s">
        <v>492</v>
      </c>
      <c r="AE53" s="152" t="s">
        <v>492</v>
      </c>
      <c r="AF53" s="152" t="s">
        <v>492</v>
      </c>
      <c r="AG53" s="152" t="s">
        <v>492</v>
      </c>
      <c r="AH53" s="152">
        <v>13.204054645239998</v>
      </c>
      <c r="AI53" s="152">
        <v>0</v>
      </c>
      <c r="AJ53" s="152">
        <v>0</v>
      </c>
      <c r="AK53" s="152">
        <v>13.204054645239998</v>
      </c>
      <c r="AL53" s="152">
        <v>0</v>
      </c>
      <c r="AM53" s="152">
        <v>0</v>
      </c>
      <c r="AN53" s="152">
        <v>0</v>
      </c>
      <c r="AO53" s="152">
        <v>0</v>
      </c>
      <c r="AP53" s="152">
        <v>0</v>
      </c>
      <c r="AQ53" s="152">
        <v>0</v>
      </c>
      <c r="AR53" s="152">
        <v>0</v>
      </c>
      <c r="AS53" s="152">
        <v>0</v>
      </c>
      <c r="AT53" s="152">
        <v>0</v>
      </c>
      <c r="AU53" s="152">
        <v>0</v>
      </c>
      <c r="AV53" s="152">
        <v>0</v>
      </c>
      <c r="AW53" s="152">
        <v>0</v>
      </c>
      <c r="AX53" s="152">
        <v>0</v>
      </c>
      <c r="AY53" s="152">
        <v>0</v>
      </c>
      <c r="AZ53" s="152">
        <v>0</v>
      </c>
      <c r="BA53" s="152">
        <v>0</v>
      </c>
      <c r="BB53" s="152">
        <v>0</v>
      </c>
      <c r="BC53" s="152">
        <v>0</v>
      </c>
      <c r="BD53" s="152">
        <v>0</v>
      </c>
      <c r="BE53" s="152">
        <v>0</v>
      </c>
      <c r="BF53" s="152">
        <v>0</v>
      </c>
      <c r="BG53" s="152">
        <v>0</v>
      </c>
      <c r="BH53" s="152">
        <v>0</v>
      </c>
      <c r="BI53" s="152">
        <v>0</v>
      </c>
      <c r="BJ53" s="152">
        <v>0</v>
      </c>
      <c r="BK53" s="152">
        <v>0</v>
      </c>
      <c r="BL53" s="152">
        <v>0</v>
      </c>
      <c r="BM53" s="152">
        <v>0</v>
      </c>
      <c r="BN53" s="152">
        <v>0</v>
      </c>
      <c r="BO53" s="152">
        <v>0</v>
      </c>
      <c r="BP53" s="152">
        <v>0</v>
      </c>
      <c r="BQ53" s="152">
        <v>0</v>
      </c>
      <c r="BR53" s="152">
        <v>0</v>
      </c>
      <c r="BS53" s="152">
        <v>0</v>
      </c>
      <c r="BT53" s="152">
        <v>0</v>
      </c>
      <c r="BU53" s="152">
        <v>13.204054645239998</v>
      </c>
      <c r="BV53" s="152">
        <v>0</v>
      </c>
      <c r="BW53" s="152">
        <v>0</v>
      </c>
      <c r="BX53" s="152">
        <v>13.204054645239998</v>
      </c>
      <c r="BY53" s="152">
        <v>0</v>
      </c>
      <c r="BZ53" s="152">
        <v>0</v>
      </c>
      <c r="CA53" s="152">
        <v>0</v>
      </c>
      <c r="CB53" s="152">
        <v>0</v>
      </c>
      <c r="CC53" s="152">
        <v>0</v>
      </c>
      <c r="CD53" s="152">
        <v>0</v>
      </c>
      <c r="CE53" s="152">
        <v>0</v>
      </c>
      <c r="CF53" s="152">
        <v>0</v>
      </c>
      <c r="CG53" s="152">
        <v>0</v>
      </c>
      <c r="CH53" s="152">
        <v>0</v>
      </c>
      <c r="CI53" s="152">
        <v>0</v>
      </c>
      <c r="CJ53" s="152">
        <v>0</v>
      </c>
      <c r="CK53" s="152">
        <v>0</v>
      </c>
      <c r="CL53" s="152">
        <v>0</v>
      </c>
      <c r="CM53" s="152">
        <v>0</v>
      </c>
      <c r="CN53" s="152">
        <v>0</v>
      </c>
      <c r="CO53" s="152">
        <v>0</v>
      </c>
      <c r="CP53" s="152">
        <v>0</v>
      </c>
      <c r="CQ53" s="152">
        <v>0</v>
      </c>
      <c r="CR53" s="152">
        <v>0</v>
      </c>
      <c r="CS53" s="152">
        <v>0</v>
      </c>
      <c r="CT53" s="152">
        <v>0</v>
      </c>
      <c r="CU53" s="152">
        <v>0</v>
      </c>
      <c r="CV53" s="152">
        <v>0</v>
      </c>
      <c r="CW53" s="152">
        <v>0</v>
      </c>
      <c r="CX53" s="152">
        <v>0</v>
      </c>
      <c r="CY53" s="152">
        <v>13.204054645239998</v>
      </c>
      <c r="CZ53" s="152">
        <v>0</v>
      </c>
      <c r="DA53" s="152">
        <v>0</v>
      </c>
      <c r="DB53" s="152">
        <v>13.204054645239998</v>
      </c>
      <c r="DC53" s="152">
        <v>0</v>
      </c>
      <c r="DD53" s="199" t="s">
        <v>1214</v>
      </c>
      <c r="DE53" s="193">
        <v>0</v>
      </c>
      <c r="DF53" s="193">
        <v>1</v>
      </c>
    </row>
    <row r="54" spans="1:110" ht="38.25" x14ac:dyDescent="0.25">
      <c r="A54" s="197" t="s">
        <v>547</v>
      </c>
      <c r="B54" s="198" t="s">
        <v>675</v>
      </c>
      <c r="C54" s="199" t="s">
        <v>808</v>
      </c>
      <c r="D54" s="199" t="s">
        <v>808</v>
      </c>
      <c r="E54" s="199" t="s">
        <v>732</v>
      </c>
      <c r="F54" s="201">
        <v>0</v>
      </c>
      <c r="G54" s="201">
        <v>0</v>
      </c>
      <c r="H54" s="201">
        <v>0</v>
      </c>
      <c r="I54" s="201">
        <v>0</v>
      </c>
      <c r="J54" s="201">
        <v>0</v>
      </c>
      <c r="K54" s="201">
        <v>6</v>
      </c>
      <c r="L54" s="201">
        <v>0</v>
      </c>
      <c r="M54" s="201" t="s">
        <v>743</v>
      </c>
      <c r="N54" s="201" t="s">
        <v>747</v>
      </c>
      <c r="O54" s="199" t="s">
        <v>864</v>
      </c>
      <c r="P54" s="199">
        <v>2015</v>
      </c>
      <c r="Q54" s="199">
        <v>2019</v>
      </c>
      <c r="R54" s="199">
        <v>2019</v>
      </c>
      <c r="S54" s="199" t="s">
        <v>873</v>
      </c>
      <c r="T54" s="152">
        <v>3.1919378100000002</v>
      </c>
      <c r="U54" s="152">
        <v>15.11</v>
      </c>
      <c r="V54" s="202">
        <v>41609</v>
      </c>
      <c r="W54" s="199" t="s">
        <v>874</v>
      </c>
      <c r="X54" s="152">
        <v>3.4480521899999994</v>
      </c>
      <c r="Y54" s="152">
        <v>14.662702170599999</v>
      </c>
      <c r="Z54" s="202">
        <v>41883</v>
      </c>
      <c r="AA54" s="152">
        <v>0</v>
      </c>
      <c r="AB54" s="152">
        <v>0</v>
      </c>
      <c r="AC54" s="152" t="s">
        <v>492</v>
      </c>
      <c r="AD54" s="152" t="s">
        <v>492</v>
      </c>
      <c r="AE54" s="152" t="s">
        <v>492</v>
      </c>
      <c r="AF54" s="152" t="s">
        <v>492</v>
      </c>
      <c r="AG54" s="152" t="s">
        <v>492</v>
      </c>
      <c r="AH54" s="152">
        <v>13.7474374392</v>
      </c>
      <c r="AI54" s="152">
        <v>15.1099860102</v>
      </c>
      <c r="AJ54" s="152">
        <v>9.0506515188000005</v>
      </c>
      <c r="AK54" s="152">
        <v>8.6033676791999998</v>
      </c>
      <c r="AL54" s="152">
        <v>0</v>
      </c>
      <c r="AM54" s="152">
        <v>0</v>
      </c>
      <c r="AN54" s="152">
        <v>0</v>
      </c>
      <c r="AO54" s="152">
        <v>0</v>
      </c>
      <c r="AP54" s="152">
        <v>0</v>
      </c>
      <c r="AQ54" s="152">
        <v>0</v>
      </c>
      <c r="AR54" s="152">
        <v>0</v>
      </c>
      <c r="AS54" s="152">
        <v>0</v>
      </c>
      <c r="AT54" s="152">
        <v>0</v>
      </c>
      <c r="AU54" s="152">
        <v>0</v>
      </c>
      <c r="AV54" s="152">
        <v>3.0424506517999999</v>
      </c>
      <c r="AW54" s="152">
        <v>0</v>
      </c>
      <c r="AX54" s="152">
        <v>0</v>
      </c>
      <c r="AY54" s="152">
        <v>3.0424506517999999</v>
      </c>
      <c r="AZ54" s="152">
        <v>0</v>
      </c>
      <c r="BA54" s="152">
        <v>2.5720000000000001</v>
      </c>
      <c r="BB54" s="152">
        <v>0</v>
      </c>
      <c r="BC54" s="152">
        <v>0</v>
      </c>
      <c r="BD54" s="152">
        <v>2.5720000000000001</v>
      </c>
      <c r="BE54" s="152">
        <v>0</v>
      </c>
      <c r="BF54" s="152">
        <v>3.0168838396000002</v>
      </c>
      <c r="BG54" s="152">
        <v>0</v>
      </c>
      <c r="BH54" s="152">
        <v>0</v>
      </c>
      <c r="BI54" s="152">
        <v>3.0168838396000002</v>
      </c>
      <c r="BJ54" s="152">
        <v>0</v>
      </c>
      <c r="BK54" s="152">
        <v>2.5720697599999998</v>
      </c>
      <c r="BL54" s="152">
        <v>0</v>
      </c>
      <c r="BM54" s="152">
        <v>0</v>
      </c>
      <c r="BN54" s="152">
        <v>2.5720697599999998</v>
      </c>
      <c r="BO54" s="152">
        <v>0</v>
      </c>
      <c r="BP54" s="152">
        <v>3.0168838396000002</v>
      </c>
      <c r="BQ54" s="152">
        <v>0</v>
      </c>
      <c r="BR54" s="152">
        <v>0</v>
      </c>
      <c r="BS54" s="152">
        <v>3.0168838396000002</v>
      </c>
      <c r="BT54" s="152">
        <v>0</v>
      </c>
      <c r="BU54" s="152">
        <v>2.5695999999999999</v>
      </c>
      <c r="BV54" s="152">
        <v>0</v>
      </c>
      <c r="BW54" s="152">
        <v>0</v>
      </c>
      <c r="BX54" s="152">
        <v>2.5695999999999999</v>
      </c>
      <c r="BY54" s="152">
        <v>0</v>
      </c>
      <c r="BZ54" s="152">
        <v>3.0168838396000002</v>
      </c>
      <c r="CA54" s="152">
        <v>0</v>
      </c>
      <c r="CB54" s="152">
        <v>0</v>
      </c>
      <c r="CC54" s="152">
        <v>3.0168838396000002</v>
      </c>
      <c r="CD54" s="152">
        <v>0</v>
      </c>
      <c r="CE54" s="152">
        <v>3.0168838396000002</v>
      </c>
      <c r="CF54" s="152">
        <v>0</v>
      </c>
      <c r="CG54" s="152">
        <v>0</v>
      </c>
      <c r="CH54" s="152">
        <v>3.0168838396000002</v>
      </c>
      <c r="CI54" s="152">
        <v>0</v>
      </c>
      <c r="CJ54" s="152">
        <v>3.0168838396000002</v>
      </c>
      <c r="CK54" s="152">
        <v>0</v>
      </c>
      <c r="CL54" s="152">
        <v>0</v>
      </c>
      <c r="CM54" s="152">
        <v>3.0168838396000002</v>
      </c>
      <c r="CN54" s="152">
        <v>0</v>
      </c>
      <c r="CO54" s="152">
        <v>3.0168838396000002</v>
      </c>
      <c r="CP54" s="152">
        <v>0</v>
      </c>
      <c r="CQ54" s="152">
        <v>0</v>
      </c>
      <c r="CR54" s="152">
        <v>3.0168838396000002</v>
      </c>
      <c r="CS54" s="152">
        <v>0</v>
      </c>
      <c r="CT54" s="152">
        <v>15.1099860102</v>
      </c>
      <c r="CU54" s="152">
        <v>0</v>
      </c>
      <c r="CV54" s="152">
        <v>0</v>
      </c>
      <c r="CW54" s="152">
        <v>15.1099860102</v>
      </c>
      <c r="CX54" s="152">
        <v>0</v>
      </c>
      <c r="CY54" s="152">
        <v>13.7474374392</v>
      </c>
      <c r="CZ54" s="152">
        <v>0</v>
      </c>
      <c r="DA54" s="152">
        <v>0</v>
      </c>
      <c r="DB54" s="152">
        <v>13.7474374392</v>
      </c>
      <c r="DC54" s="152">
        <v>0</v>
      </c>
      <c r="DD54" s="199" t="s">
        <v>1215</v>
      </c>
      <c r="DE54" s="193">
        <v>0</v>
      </c>
      <c r="DF54" s="193">
        <v>1</v>
      </c>
    </row>
    <row r="55" spans="1:110" ht="63" x14ac:dyDescent="0.25">
      <c r="A55" s="197" t="s">
        <v>550</v>
      </c>
      <c r="B55" s="198" t="s">
        <v>633</v>
      </c>
      <c r="C55" s="199" t="s">
        <v>730</v>
      </c>
      <c r="D55" s="199" t="s">
        <v>730</v>
      </c>
      <c r="E55" s="199" t="s">
        <v>730</v>
      </c>
      <c r="F55" s="200"/>
      <c r="G55" s="200"/>
      <c r="H55" s="200"/>
      <c r="I55" s="200"/>
      <c r="J55" s="200"/>
      <c r="K55" s="200"/>
      <c r="L55" s="200"/>
      <c r="M55" s="200"/>
      <c r="N55" s="200"/>
      <c r="O55" s="199" t="s">
        <v>492</v>
      </c>
      <c r="P55" s="199" t="s">
        <v>492</v>
      </c>
      <c r="Q55" s="199" t="s">
        <v>492</v>
      </c>
      <c r="R55" s="199" t="s">
        <v>492</v>
      </c>
      <c r="S55" s="199"/>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c r="BL55" s="152">
        <v>0</v>
      </c>
      <c r="BM55" s="152">
        <v>0</v>
      </c>
      <c r="BN55" s="152">
        <v>0</v>
      </c>
      <c r="BO55" s="152">
        <v>0</v>
      </c>
      <c r="BP55" s="152">
        <v>0</v>
      </c>
      <c r="BQ55" s="152">
        <v>0</v>
      </c>
      <c r="BR55" s="152">
        <v>0</v>
      </c>
      <c r="BS55" s="152">
        <v>0</v>
      </c>
      <c r="BT55" s="152">
        <v>0</v>
      </c>
      <c r="BU55" s="152">
        <v>0</v>
      </c>
      <c r="BV55" s="152">
        <v>0</v>
      </c>
      <c r="BW55" s="152">
        <v>0</v>
      </c>
      <c r="BX55" s="152">
        <v>0</v>
      </c>
      <c r="BY55" s="152">
        <v>0</v>
      </c>
      <c r="BZ55" s="152">
        <v>0</v>
      </c>
      <c r="CA55" s="152">
        <v>0</v>
      </c>
      <c r="CB55" s="152">
        <v>0</v>
      </c>
      <c r="CC55" s="152">
        <v>0</v>
      </c>
      <c r="CD55" s="152">
        <v>0</v>
      </c>
      <c r="CE55" s="152">
        <v>0</v>
      </c>
      <c r="CF55" s="152">
        <v>0</v>
      </c>
      <c r="CG55" s="152">
        <v>0</v>
      </c>
      <c r="CH55" s="152">
        <v>0</v>
      </c>
      <c r="CI55" s="152">
        <v>0</v>
      </c>
      <c r="CJ55" s="152">
        <v>0</v>
      </c>
      <c r="CK55" s="152">
        <v>0</v>
      </c>
      <c r="CL55" s="152">
        <v>0</v>
      </c>
      <c r="CM55" s="152">
        <v>0</v>
      </c>
      <c r="CN55" s="152">
        <v>0</v>
      </c>
      <c r="CO55" s="152">
        <v>0</v>
      </c>
      <c r="CP55" s="152">
        <v>0</v>
      </c>
      <c r="CQ55" s="152">
        <v>0</v>
      </c>
      <c r="CR55" s="152">
        <v>0</v>
      </c>
      <c r="CS55" s="152">
        <v>0</v>
      </c>
      <c r="CT55" s="152">
        <v>0</v>
      </c>
      <c r="CU55" s="152">
        <v>0</v>
      </c>
      <c r="CV55" s="152">
        <v>0</v>
      </c>
      <c r="CW55" s="152">
        <v>0</v>
      </c>
      <c r="CX55" s="152">
        <v>0</v>
      </c>
      <c r="CY55" s="152">
        <v>0</v>
      </c>
      <c r="CZ55" s="152">
        <v>0</v>
      </c>
      <c r="DA55" s="152">
        <v>0</v>
      </c>
      <c r="DB55" s="152">
        <v>0</v>
      </c>
      <c r="DC55" s="152">
        <v>0</v>
      </c>
      <c r="DD55" s="199" t="s">
        <v>492</v>
      </c>
      <c r="DE55" s="193">
        <v>0</v>
      </c>
    </row>
    <row r="56" spans="1:110" ht="47.25" x14ac:dyDescent="0.25">
      <c r="A56" s="197" t="s">
        <v>551</v>
      </c>
      <c r="B56" s="198" t="s">
        <v>634</v>
      </c>
      <c r="C56" s="199" t="s">
        <v>730</v>
      </c>
      <c r="D56" s="199" t="s">
        <v>730</v>
      </c>
      <c r="E56" s="199" t="s">
        <v>730</v>
      </c>
      <c r="F56" s="200"/>
      <c r="G56" s="200"/>
      <c r="H56" s="200"/>
      <c r="I56" s="200"/>
      <c r="J56" s="200"/>
      <c r="K56" s="200"/>
      <c r="L56" s="200"/>
      <c r="M56" s="200"/>
      <c r="N56" s="200"/>
      <c r="O56" s="199" t="s">
        <v>492</v>
      </c>
      <c r="P56" s="199" t="s">
        <v>492</v>
      </c>
      <c r="Q56" s="199" t="s">
        <v>492</v>
      </c>
      <c r="R56" s="199" t="s">
        <v>492</v>
      </c>
      <c r="S56" s="199"/>
      <c r="T56" s="152">
        <v>0</v>
      </c>
      <c r="U56" s="152">
        <v>0</v>
      </c>
      <c r="V56" s="199" t="s">
        <v>492</v>
      </c>
      <c r="W56" s="199"/>
      <c r="X56" s="152">
        <v>0</v>
      </c>
      <c r="Y56" s="152">
        <v>0</v>
      </c>
      <c r="Z56" s="199" t="s">
        <v>492</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c r="BL56" s="152">
        <v>0</v>
      </c>
      <c r="BM56" s="152">
        <v>0</v>
      </c>
      <c r="BN56" s="152">
        <v>0</v>
      </c>
      <c r="BO56" s="152">
        <v>0</v>
      </c>
      <c r="BP56" s="152">
        <v>0</v>
      </c>
      <c r="BQ56" s="152">
        <v>0</v>
      </c>
      <c r="BR56" s="152">
        <v>0</v>
      </c>
      <c r="BS56" s="152">
        <v>0</v>
      </c>
      <c r="BT56" s="152">
        <v>0</v>
      </c>
      <c r="BU56" s="152">
        <v>0</v>
      </c>
      <c r="BV56" s="152">
        <v>0</v>
      </c>
      <c r="BW56" s="152">
        <v>0</v>
      </c>
      <c r="BX56" s="152">
        <v>0</v>
      </c>
      <c r="BY56" s="152">
        <v>0</v>
      </c>
      <c r="BZ56" s="152">
        <v>0</v>
      </c>
      <c r="CA56" s="152">
        <v>0</v>
      </c>
      <c r="CB56" s="152">
        <v>0</v>
      </c>
      <c r="CC56" s="152">
        <v>0</v>
      </c>
      <c r="CD56" s="152">
        <v>0</v>
      </c>
      <c r="CE56" s="152">
        <v>0</v>
      </c>
      <c r="CF56" s="152">
        <v>0</v>
      </c>
      <c r="CG56" s="152">
        <v>0</v>
      </c>
      <c r="CH56" s="152">
        <v>0</v>
      </c>
      <c r="CI56" s="152">
        <v>0</v>
      </c>
      <c r="CJ56" s="152">
        <v>0</v>
      </c>
      <c r="CK56" s="152">
        <v>0</v>
      </c>
      <c r="CL56" s="152">
        <v>0</v>
      </c>
      <c r="CM56" s="152">
        <v>0</v>
      </c>
      <c r="CN56" s="152">
        <v>0</v>
      </c>
      <c r="CO56" s="152">
        <v>0</v>
      </c>
      <c r="CP56" s="152">
        <v>0</v>
      </c>
      <c r="CQ56" s="152">
        <v>0</v>
      </c>
      <c r="CR56" s="152">
        <v>0</v>
      </c>
      <c r="CS56" s="152">
        <v>0</v>
      </c>
      <c r="CT56" s="152">
        <v>0</v>
      </c>
      <c r="CU56" s="152">
        <v>0</v>
      </c>
      <c r="CV56" s="152">
        <v>0</v>
      </c>
      <c r="CW56" s="152">
        <v>0</v>
      </c>
      <c r="CX56" s="152">
        <v>0</v>
      </c>
      <c r="CY56" s="152">
        <v>0</v>
      </c>
      <c r="CZ56" s="152">
        <v>0</v>
      </c>
      <c r="DA56" s="152">
        <v>0</v>
      </c>
      <c r="DB56" s="152">
        <v>0</v>
      </c>
      <c r="DC56" s="152">
        <v>0</v>
      </c>
      <c r="DD56" s="199" t="s">
        <v>492</v>
      </c>
      <c r="DE56" s="193">
        <v>0</v>
      </c>
    </row>
    <row r="57" spans="1:110" ht="63" x14ac:dyDescent="0.25">
      <c r="A57" s="197" t="s">
        <v>552</v>
      </c>
      <c r="B57" s="198" t="s">
        <v>635</v>
      </c>
      <c r="C57" s="199" t="s">
        <v>730</v>
      </c>
      <c r="D57" s="199" t="s">
        <v>730</v>
      </c>
      <c r="E57" s="199" t="s">
        <v>730</v>
      </c>
      <c r="F57" s="200"/>
      <c r="G57" s="200"/>
      <c r="H57" s="200"/>
      <c r="I57" s="200"/>
      <c r="J57" s="200"/>
      <c r="K57" s="200"/>
      <c r="L57" s="200"/>
      <c r="M57" s="200"/>
      <c r="N57" s="200"/>
      <c r="O57" s="199" t="s">
        <v>492</v>
      </c>
      <c r="P57" s="199" t="s">
        <v>492</v>
      </c>
      <c r="Q57" s="199" t="s">
        <v>492</v>
      </c>
      <c r="R57" s="199" t="s">
        <v>492</v>
      </c>
      <c r="S57" s="199"/>
      <c r="T57" s="152">
        <v>0</v>
      </c>
      <c r="U57" s="152">
        <v>0</v>
      </c>
      <c r="V57" s="199" t="s">
        <v>492</v>
      </c>
      <c r="W57" s="199"/>
      <c r="X57" s="152">
        <v>0</v>
      </c>
      <c r="Y57" s="152">
        <v>0</v>
      </c>
      <c r="Z57" s="199" t="s">
        <v>492</v>
      </c>
      <c r="AA57" s="152">
        <v>0</v>
      </c>
      <c r="AB57" s="152">
        <v>0</v>
      </c>
      <c r="AC57" s="152">
        <v>0</v>
      </c>
      <c r="AD57" s="152">
        <v>0</v>
      </c>
      <c r="AE57" s="152">
        <v>0</v>
      </c>
      <c r="AF57" s="152">
        <v>0</v>
      </c>
      <c r="AG57" s="152">
        <v>0</v>
      </c>
      <c r="AH57" s="152">
        <v>0</v>
      </c>
      <c r="AI57" s="152">
        <v>0</v>
      </c>
      <c r="AJ57" s="152">
        <v>0</v>
      </c>
      <c r="AK57" s="152">
        <v>0</v>
      </c>
      <c r="AL57" s="152">
        <v>0</v>
      </c>
      <c r="AM57" s="152">
        <v>0</v>
      </c>
      <c r="AN57" s="152">
        <v>0</v>
      </c>
      <c r="AO57" s="152">
        <v>0</v>
      </c>
      <c r="AP57" s="152">
        <v>0</v>
      </c>
      <c r="AQ57" s="152">
        <v>0</v>
      </c>
      <c r="AR57" s="152">
        <v>0</v>
      </c>
      <c r="AS57" s="152">
        <v>0</v>
      </c>
      <c r="AT57" s="152">
        <v>0</v>
      </c>
      <c r="AU57" s="152">
        <v>0</v>
      </c>
      <c r="AV57" s="152">
        <v>0</v>
      </c>
      <c r="AW57" s="152">
        <v>0</v>
      </c>
      <c r="AX57" s="152">
        <v>0</v>
      </c>
      <c r="AY57" s="152">
        <v>0</v>
      </c>
      <c r="AZ57" s="152">
        <v>0</v>
      </c>
      <c r="BA57" s="152">
        <v>0</v>
      </c>
      <c r="BB57" s="152">
        <v>0</v>
      </c>
      <c r="BC57" s="152">
        <v>0</v>
      </c>
      <c r="BD57" s="152">
        <v>0</v>
      </c>
      <c r="BE57" s="152">
        <v>0</v>
      </c>
      <c r="BF57" s="152">
        <v>0</v>
      </c>
      <c r="BG57" s="152">
        <v>0</v>
      </c>
      <c r="BH57" s="152">
        <v>0</v>
      </c>
      <c r="BI57" s="152">
        <v>0</v>
      </c>
      <c r="BJ57" s="152">
        <v>0</v>
      </c>
      <c r="BK57" s="152">
        <v>0</v>
      </c>
      <c r="BL57" s="152">
        <v>0</v>
      </c>
      <c r="BM57" s="152">
        <v>0</v>
      </c>
      <c r="BN57" s="152">
        <v>0</v>
      </c>
      <c r="BO57" s="152">
        <v>0</v>
      </c>
      <c r="BP57" s="152">
        <v>0</v>
      </c>
      <c r="BQ57" s="152">
        <v>0</v>
      </c>
      <c r="BR57" s="152">
        <v>0</v>
      </c>
      <c r="BS57" s="152">
        <v>0</v>
      </c>
      <c r="BT57" s="152">
        <v>0</v>
      </c>
      <c r="BU57" s="152">
        <v>0</v>
      </c>
      <c r="BV57" s="152">
        <v>0</v>
      </c>
      <c r="BW57" s="152">
        <v>0</v>
      </c>
      <c r="BX57" s="152">
        <v>0</v>
      </c>
      <c r="BY57" s="152">
        <v>0</v>
      </c>
      <c r="BZ57" s="152">
        <v>0</v>
      </c>
      <c r="CA57" s="152">
        <v>0</v>
      </c>
      <c r="CB57" s="152">
        <v>0</v>
      </c>
      <c r="CC57" s="152">
        <v>0</v>
      </c>
      <c r="CD57" s="152">
        <v>0</v>
      </c>
      <c r="CE57" s="152">
        <v>0</v>
      </c>
      <c r="CF57" s="152">
        <v>0</v>
      </c>
      <c r="CG57" s="152">
        <v>0</v>
      </c>
      <c r="CH57" s="152">
        <v>0</v>
      </c>
      <c r="CI57" s="152">
        <v>0</v>
      </c>
      <c r="CJ57" s="152">
        <v>0</v>
      </c>
      <c r="CK57" s="152">
        <v>0</v>
      </c>
      <c r="CL57" s="152">
        <v>0</v>
      </c>
      <c r="CM57" s="152">
        <v>0</v>
      </c>
      <c r="CN57" s="152">
        <v>0</v>
      </c>
      <c r="CO57" s="152">
        <v>0</v>
      </c>
      <c r="CP57" s="152">
        <v>0</v>
      </c>
      <c r="CQ57" s="152">
        <v>0</v>
      </c>
      <c r="CR57" s="152">
        <v>0</v>
      </c>
      <c r="CS57" s="152">
        <v>0</v>
      </c>
      <c r="CT57" s="152">
        <v>0</v>
      </c>
      <c r="CU57" s="152">
        <v>0</v>
      </c>
      <c r="CV57" s="152">
        <v>0</v>
      </c>
      <c r="CW57" s="152">
        <v>0</v>
      </c>
      <c r="CX57" s="152">
        <v>0</v>
      </c>
      <c r="CY57" s="152">
        <v>0</v>
      </c>
      <c r="CZ57" s="152">
        <v>0</v>
      </c>
      <c r="DA57" s="152">
        <v>0</v>
      </c>
      <c r="DB57" s="152">
        <v>0</v>
      </c>
      <c r="DC57" s="152">
        <v>0</v>
      </c>
      <c r="DD57" s="199" t="s">
        <v>492</v>
      </c>
      <c r="DE57" s="193">
        <v>0</v>
      </c>
    </row>
    <row r="58" spans="1:110" ht="47.25" x14ac:dyDescent="0.25">
      <c r="A58" s="197" t="s">
        <v>555</v>
      </c>
      <c r="B58" s="198" t="s">
        <v>636</v>
      </c>
      <c r="C58" s="199" t="s">
        <v>730</v>
      </c>
      <c r="D58" s="199" t="s">
        <v>730</v>
      </c>
      <c r="E58" s="199" t="s">
        <v>730</v>
      </c>
      <c r="F58" s="200"/>
      <c r="G58" s="200"/>
      <c r="H58" s="200"/>
      <c r="I58" s="200"/>
      <c r="J58" s="200"/>
      <c r="K58" s="200"/>
      <c r="L58" s="200"/>
      <c r="M58" s="200"/>
      <c r="N58" s="200"/>
      <c r="O58" s="199" t="s">
        <v>492</v>
      </c>
      <c r="P58" s="199" t="s">
        <v>492</v>
      </c>
      <c r="Q58" s="199" t="s">
        <v>492</v>
      </c>
      <c r="R58" s="199" t="s">
        <v>492</v>
      </c>
      <c r="S58" s="199"/>
      <c r="T58" s="152">
        <v>26.454122829999999</v>
      </c>
      <c r="U58" s="152">
        <v>113.88</v>
      </c>
      <c r="V58" s="199" t="s">
        <v>492</v>
      </c>
      <c r="W58" s="152">
        <v>0</v>
      </c>
      <c r="X58" s="152">
        <v>25.111890410000001</v>
      </c>
      <c r="Y58" s="152">
        <v>110.38767992539999</v>
      </c>
      <c r="Z58" s="199" t="s">
        <v>492</v>
      </c>
      <c r="AA58" s="152">
        <v>0</v>
      </c>
      <c r="AB58" s="152">
        <v>0</v>
      </c>
      <c r="AC58" s="152">
        <v>0</v>
      </c>
      <c r="AD58" s="152">
        <v>0</v>
      </c>
      <c r="AE58" s="152">
        <v>0</v>
      </c>
      <c r="AF58" s="152">
        <v>0</v>
      </c>
      <c r="AG58" s="152">
        <v>0</v>
      </c>
      <c r="AH58" s="152">
        <v>106.56492488320001</v>
      </c>
      <c r="AI58" s="152">
        <v>113.8754048484</v>
      </c>
      <c r="AJ58" s="152">
        <v>62.418878250999995</v>
      </c>
      <c r="AK58" s="152">
        <v>58.931153328000001</v>
      </c>
      <c r="AL58" s="152">
        <v>0</v>
      </c>
      <c r="AM58" s="152">
        <v>0</v>
      </c>
      <c r="AN58" s="152">
        <v>0</v>
      </c>
      <c r="AO58" s="152">
        <v>0</v>
      </c>
      <c r="AP58" s="152">
        <v>0</v>
      </c>
      <c r="AQ58" s="152">
        <v>0</v>
      </c>
      <c r="AR58" s="152">
        <v>0</v>
      </c>
      <c r="AS58" s="152">
        <v>0</v>
      </c>
      <c r="AT58" s="152">
        <v>0</v>
      </c>
      <c r="AU58" s="152">
        <v>0</v>
      </c>
      <c r="AV58" s="152">
        <v>30.594437208799999</v>
      </c>
      <c r="AW58" s="152">
        <v>0</v>
      </c>
      <c r="AX58" s="152">
        <v>0</v>
      </c>
      <c r="AY58" s="152">
        <v>30.594437208799999</v>
      </c>
      <c r="AZ58" s="152">
        <v>0</v>
      </c>
      <c r="BA58" s="152">
        <v>27.527000000000001</v>
      </c>
      <c r="BB58" s="152">
        <v>0</v>
      </c>
      <c r="BC58" s="152">
        <v>0</v>
      </c>
      <c r="BD58" s="152">
        <v>27.527000000000001</v>
      </c>
      <c r="BE58" s="152">
        <v>0</v>
      </c>
      <c r="BF58" s="152">
        <v>20.862089388599998</v>
      </c>
      <c r="BG58" s="152">
        <v>0</v>
      </c>
      <c r="BH58" s="152">
        <v>0</v>
      </c>
      <c r="BI58" s="152">
        <v>20.862089388599998</v>
      </c>
      <c r="BJ58" s="152">
        <v>0</v>
      </c>
      <c r="BK58" s="152">
        <v>20.106771555199998</v>
      </c>
      <c r="BL58" s="152">
        <v>0</v>
      </c>
      <c r="BM58" s="152">
        <v>0</v>
      </c>
      <c r="BN58" s="152">
        <v>20.106771555199998</v>
      </c>
      <c r="BO58" s="152">
        <v>0</v>
      </c>
      <c r="BP58" s="152">
        <v>20.756357942999998</v>
      </c>
      <c r="BQ58" s="152">
        <v>0</v>
      </c>
      <c r="BR58" s="152">
        <v>0</v>
      </c>
      <c r="BS58" s="152">
        <v>20.756357942999998</v>
      </c>
      <c r="BT58" s="152">
        <v>0</v>
      </c>
      <c r="BU58" s="152">
        <v>17.268633019999999</v>
      </c>
      <c r="BV58" s="152">
        <v>0</v>
      </c>
      <c r="BW58" s="152">
        <v>0</v>
      </c>
      <c r="BX58" s="152">
        <v>17.268633019999999</v>
      </c>
      <c r="BY58" s="152">
        <v>0</v>
      </c>
      <c r="BZ58" s="152">
        <v>20.831260153999999</v>
      </c>
      <c r="CA58" s="152">
        <v>0</v>
      </c>
      <c r="CB58" s="152">
        <v>0</v>
      </c>
      <c r="CC58" s="152">
        <v>20.831260153999999</v>
      </c>
      <c r="CD58" s="152">
        <v>0</v>
      </c>
      <c r="CE58" s="152">
        <v>20.831260153999999</v>
      </c>
      <c r="CF58" s="152">
        <v>0</v>
      </c>
      <c r="CG58" s="152">
        <v>0</v>
      </c>
      <c r="CH58" s="152">
        <v>20.831260153999999</v>
      </c>
      <c r="CI58" s="152">
        <v>0</v>
      </c>
      <c r="CJ58" s="152">
        <v>20.831260153999999</v>
      </c>
      <c r="CK58" s="152">
        <v>0</v>
      </c>
      <c r="CL58" s="152">
        <v>0</v>
      </c>
      <c r="CM58" s="152">
        <v>20.831260153999999</v>
      </c>
      <c r="CN58" s="152">
        <v>0</v>
      </c>
      <c r="CO58" s="152">
        <v>20.831260153999999</v>
      </c>
      <c r="CP58" s="152">
        <v>0</v>
      </c>
      <c r="CQ58" s="152">
        <v>0</v>
      </c>
      <c r="CR58" s="152">
        <v>20.831260153999999</v>
      </c>
      <c r="CS58" s="152">
        <v>0</v>
      </c>
      <c r="CT58" s="152">
        <v>113.8754048484</v>
      </c>
      <c r="CU58" s="152">
        <v>0</v>
      </c>
      <c r="CV58" s="152">
        <v>0</v>
      </c>
      <c r="CW58" s="152">
        <v>113.8754048484</v>
      </c>
      <c r="CX58" s="152">
        <v>0</v>
      </c>
      <c r="CY58" s="152">
        <v>106.56492488319999</v>
      </c>
      <c r="CZ58" s="152">
        <v>0</v>
      </c>
      <c r="DA58" s="152">
        <v>0</v>
      </c>
      <c r="DB58" s="152">
        <v>106.56492488319999</v>
      </c>
      <c r="DC58" s="152">
        <v>0</v>
      </c>
      <c r="DD58" s="199" t="s">
        <v>492</v>
      </c>
      <c r="DE58" s="193">
        <v>0</v>
      </c>
    </row>
    <row r="59" spans="1:110" ht="47.25" x14ac:dyDescent="0.25">
      <c r="A59" s="197" t="s">
        <v>556</v>
      </c>
      <c r="B59" s="198" t="s">
        <v>637</v>
      </c>
      <c r="C59" s="199" t="s">
        <v>730</v>
      </c>
      <c r="D59" s="199" t="s">
        <v>730</v>
      </c>
      <c r="E59" s="199" t="s">
        <v>730</v>
      </c>
      <c r="F59" s="200"/>
      <c r="G59" s="200"/>
      <c r="H59" s="200"/>
      <c r="I59" s="200"/>
      <c r="J59" s="200"/>
      <c r="K59" s="200"/>
      <c r="L59" s="200"/>
      <c r="M59" s="200"/>
      <c r="N59" s="200"/>
      <c r="O59" s="199" t="s">
        <v>492</v>
      </c>
      <c r="P59" s="199" t="s">
        <v>492</v>
      </c>
      <c r="Q59" s="199" t="s">
        <v>492</v>
      </c>
      <c r="R59" s="199" t="s">
        <v>492</v>
      </c>
      <c r="S59" s="199"/>
      <c r="T59" s="180">
        <v>18.24924605</v>
      </c>
      <c r="U59" s="180">
        <v>72.91</v>
      </c>
      <c r="V59" s="199" t="s">
        <v>492</v>
      </c>
      <c r="W59" s="204">
        <v>0</v>
      </c>
      <c r="X59" s="180">
        <v>18.33354405</v>
      </c>
      <c r="Y59" s="180">
        <v>76.292012413999984</v>
      </c>
      <c r="Z59" s="199" t="s">
        <v>492</v>
      </c>
      <c r="AA59" s="180">
        <v>0</v>
      </c>
      <c r="AB59" s="180">
        <v>0</v>
      </c>
      <c r="AC59" s="180">
        <v>0</v>
      </c>
      <c r="AD59" s="180">
        <v>0</v>
      </c>
      <c r="AE59" s="180">
        <v>0</v>
      </c>
      <c r="AF59" s="180">
        <v>0</v>
      </c>
      <c r="AG59" s="180">
        <v>0</v>
      </c>
      <c r="AH59" s="180">
        <v>73.504536917600007</v>
      </c>
      <c r="AI59" s="180">
        <v>72.902425351999995</v>
      </c>
      <c r="AJ59" s="180">
        <v>37.613624303999998</v>
      </c>
      <c r="AK59" s="180">
        <v>41.003211366000002</v>
      </c>
      <c r="AL59" s="180">
        <v>0</v>
      </c>
      <c r="AM59" s="180">
        <v>0</v>
      </c>
      <c r="AN59" s="180">
        <v>0</v>
      </c>
      <c r="AO59" s="180">
        <v>0</v>
      </c>
      <c r="AP59" s="180">
        <v>0</v>
      </c>
      <c r="AQ59" s="180">
        <v>0</v>
      </c>
      <c r="AR59" s="180">
        <v>0</v>
      </c>
      <c r="AS59" s="180">
        <v>0</v>
      </c>
      <c r="AT59" s="180">
        <v>0</v>
      </c>
      <c r="AU59" s="180">
        <v>0</v>
      </c>
      <c r="AV59" s="180">
        <v>22.750926279999998</v>
      </c>
      <c r="AW59" s="180">
        <v>0</v>
      </c>
      <c r="AX59" s="180">
        <v>0</v>
      </c>
      <c r="AY59" s="180">
        <v>22.750926279999998</v>
      </c>
      <c r="AZ59" s="180">
        <v>0</v>
      </c>
      <c r="BA59" s="180">
        <v>20.135999999999999</v>
      </c>
      <c r="BB59" s="180">
        <v>0</v>
      </c>
      <c r="BC59" s="180">
        <v>0</v>
      </c>
      <c r="BD59" s="180">
        <v>20.135999999999999</v>
      </c>
      <c r="BE59" s="180">
        <v>0</v>
      </c>
      <c r="BF59" s="180">
        <v>12.537874768</v>
      </c>
      <c r="BG59" s="180">
        <v>0</v>
      </c>
      <c r="BH59" s="180">
        <v>0</v>
      </c>
      <c r="BI59" s="180">
        <v>12.537874768</v>
      </c>
      <c r="BJ59" s="180">
        <v>0</v>
      </c>
      <c r="BK59" s="180">
        <v>12.365325551599998</v>
      </c>
      <c r="BL59" s="180">
        <v>0</v>
      </c>
      <c r="BM59" s="180">
        <v>0</v>
      </c>
      <c r="BN59" s="180">
        <v>12.365325551599998</v>
      </c>
      <c r="BO59" s="180">
        <v>0</v>
      </c>
      <c r="BP59" s="180">
        <v>12.537874768</v>
      </c>
      <c r="BQ59" s="180">
        <v>0</v>
      </c>
      <c r="BR59" s="180">
        <v>0</v>
      </c>
      <c r="BS59" s="180">
        <v>12.537874768</v>
      </c>
      <c r="BT59" s="180">
        <v>0</v>
      </c>
      <c r="BU59" s="180">
        <v>15.927461829999999</v>
      </c>
      <c r="BV59" s="180">
        <v>0</v>
      </c>
      <c r="BW59" s="180">
        <v>0</v>
      </c>
      <c r="BX59" s="180">
        <v>15.927461829999999</v>
      </c>
      <c r="BY59" s="180">
        <v>0</v>
      </c>
      <c r="BZ59" s="180">
        <v>12.537874768</v>
      </c>
      <c r="CA59" s="180">
        <v>0</v>
      </c>
      <c r="CB59" s="180">
        <v>0</v>
      </c>
      <c r="CC59" s="180">
        <v>12.537874768</v>
      </c>
      <c r="CD59" s="180">
        <v>0</v>
      </c>
      <c r="CE59" s="180">
        <v>12.537874768</v>
      </c>
      <c r="CF59" s="180">
        <v>0</v>
      </c>
      <c r="CG59" s="180">
        <v>0</v>
      </c>
      <c r="CH59" s="180">
        <v>12.537874768</v>
      </c>
      <c r="CI59" s="180">
        <v>0</v>
      </c>
      <c r="CJ59" s="180">
        <v>12.537874768</v>
      </c>
      <c r="CK59" s="180">
        <v>0</v>
      </c>
      <c r="CL59" s="180">
        <v>0</v>
      </c>
      <c r="CM59" s="180">
        <v>12.537874768</v>
      </c>
      <c r="CN59" s="180">
        <v>0</v>
      </c>
      <c r="CO59" s="180">
        <v>12.537874768</v>
      </c>
      <c r="CP59" s="180">
        <v>0</v>
      </c>
      <c r="CQ59" s="180">
        <v>0</v>
      </c>
      <c r="CR59" s="180">
        <v>12.537874768</v>
      </c>
      <c r="CS59" s="180">
        <v>0</v>
      </c>
      <c r="CT59" s="180">
        <v>72.902425351999995</v>
      </c>
      <c r="CU59" s="180">
        <v>0</v>
      </c>
      <c r="CV59" s="180">
        <v>0</v>
      </c>
      <c r="CW59" s="180">
        <v>72.902425351999995</v>
      </c>
      <c r="CX59" s="180">
        <v>0</v>
      </c>
      <c r="CY59" s="180">
        <v>73.504536917599992</v>
      </c>
      <c r="CZ59" s="180">
        <v>0</v>
      </c>
      <c r="DA59" s="180">
        <v>0</v>
      </c>
      <c r="DB59" s="180">
        <v>73.504536917599992</v>
      </c>
      <c r="DC59" s="180">
        <v>0</v>
      </c>
      <c r="DD59" s="199" t="s">
        <v>492</v>
      </c>
      <c r="DE59" s="193">
        <v>0</v>
      </c>
    </row>
    <row r="60" spans="1:110" ht="78.75" x14ac:dyDescent="0.25">
      <c r="A60" s="197" t="s">
        <v>556</v>
      </c>
      <c r="B60" s="198" t="s">
        <v>673</v>
      </c>
      <c r="C60" s="199" t="s">
        <v>809</v>
      </c>
      <c r="D60" s="199" t="s">
        <v>809</v>
      </c>
      <c r="E60" s="199" t="s">
        <v>732</v>
      </c>
      <c r="F60" s="201">
        <v>0</v>
      </c>
      <c r="G60" s="201">
        <v>0</v>
      </c>
      <c r="H60" s="201">
        <v>3</v>
      </c>
      <c r="I60" s="201">
        <v>0</v>
      </c>
      <c r="J60" s="201">
        <v>0</v>
      </c>
      <c r="K60" s="201">
        <v>0</v>
      </c>
      <c r="L60" s="201">
        <v>0</v>
      </c>
      <c r="M60" s="201" t="s">
        <v>743</v>
      </c>
      <c r="N60" s="201" t="s">
        <v>748</v>
      </c>
      <c r="O60" s="199" t="s">
        <v>864</v>
      </c>
      <c r="P60" s="199">
        <v>2015</v>
      </c>
      <c r="Q60" s="199">
        <v>2019</v>
      </c>
      <c r="R60" s="199">
        <v>2019</v>
      </c>
      <c r="S60" s="199" t="s">
        <v>899</v>
      </c>
      <c r="T60" s="152">
        <v>2.0014057399999996</v>
      </c>
      <c r="U60" s="152">
        <v>10.44</v>
      </c>
      <c r="V60" s="202">
        <v>41609</v>
      </c>
      <c r="W60" s="199" t="s">
        <v>879</v>
      </c>
      <c r="X60" s="152">
        <v>2.4203372399999998</v>
      </c>
      <c r="Y60" s="152">
        <v>12.2641484392</v>
      </c>
      <c r="Z60" s="202">
        <v>42705</v>
      </c>
      <c r="AA60" s="152">
        <v>0</v>
      </c>
      <c r="AB60" s="152">
        <v>0</v>
      </c>
      <c r="AC60" s="152" t="s">
        <v>492</v>
      </c>
      <c r="AD60" s="152" t="s">
        <v>492</v>
      </c>
      <c r="AE60" s="152" t="s">
        <v>492</v>
      </c>
      <c r="AF60" s="152" t="s">
        <v>492</v>
      </c>
      <c r="AG60" s="152" t="s">
        <v>492</v>
      </c>
      <c r="AH60" s="152">
        <v>12.233771864800001</v>
      </c>
      <c r="AI60" s="152">
        <v>10.4372145072</v>
      </c>
      <c r="AJ60" s="152">
        <v>3.3939842040000006</v>
      </c>
      <c r="AK60" s="152">
        <v>5.2209181359999999</v>
      </c>
      <c r="AL60" s="152">
        <v>0</v>
      </c>
      <c r="AM60" s="152">
        <v>0</v>
      </c>
      <c r="AN60" s="152">
        <v>0</v>
      </c>
      <c r="AO60" s="152">
        <v>0</v>
      </c>
      <c r="AP60" s="152">
        <v>0</v>
      </c>
      <c r="AQ60" s="152">
        <v>0</v>
      </c>
      <c r="AR60" s="152">
        <v>0</v>
      </c>
      <c r="AS60" s="152">
        <v>0</v>
      </c>
      <c r="AT60" s="152">
        <v>0</v>
      </c>
      <c r="AU60" s="152">
        <v>0</v>
      </c>
      <c r="AV60" s="152">
        <v>5.9119022351999995</v>
      </c>
      <c r="AW60" s="152">
        <v>0</v>
      </c>
      <c r="AX60" s="152">
        <v>0</v>
      </c>
      <c r="AY60" s="152">
        <v>5.9119022351999995</v>
      </c>
      <c r="AZ60" s="152">
        <v>0</v>
      </c>
      <c r="BA60" s="152">
        <v>5.8769999999999998</v>
      </c>
      <c r="BB60" s="152">
        <v>0</v>
      </c>
      <c r="BC60" s="152">
        <v>0</v>
      </c>
      <c r="BD60" s="152">
        <v>5.8769999999999998</v>
      </c>
      <c r="BE60" s="152">
        <v>0</v>
      </c>
      <c r="BF60" s="152">
        <v>1.1313280680000002</v>
      </c>
      <c r="BG60" s="152">
        <v>0</v>
      </c>
      <c r="BH60" s="152">
        <v>0</v>
      </c>
      <c r="BI60" s="152">
        <v>1.1313280680000002</v>
      </c>
      <c r="BJ60" s="152">
        <v>0</v>
      </c>
      <c r="BK60" s="152">
        <v>1.1358537287999999</v>
      </c>
      <c r="BL60" s="152">
        <v>0</v>
      </c>
      <c r="BM60" s="152">
        <v>0</v>
      </c>
      <c r="BN60" s="152">
        <v>1.1358537287999999</v>
      </c>
      <c r="BO60" s="152">
        <v>0</v>
      </c>
      <c r="BP60" s="152">
        <v>1.1313280680000002</v>
      </c>
      <c r="BQ60" s="152">
        <v>0</v>
      </c>
      <c r="BR60" s="152">
        <v>0</v>
      </c>
      <c r="BS60" s="152">
        <v>1.1313280680000002</v>
      </c>
      <c r="BT60" s="152">
        <v>0</v>
      </c>
      <c r="BU60" s="152">
        <v>2.9582619999999999</v>
      </c>
      <c r="BV60" s="152">
        <v>0</v>
      </c>
      <c r="BW60" s="152">
        <v>0</v>
      </c>
      <c r="BX60" s="152">
        <v>2.9582619999999999</v>
      </c>
      <c r="BY60" s="152">
        <v>0</v>
      </c>
      <c r="BZ60" s="152">
        <v>1.1313280680000002</v>
      </c>
      <c r="CA60" s="152">
        <v>0</v>
      </c>
      <c r="CB60" s="152">
        <v>0</v>
      </c>
      <c r="CC60" s="152">
        <v>1.1313280680000002</v>
      </c>
      <c r="CD60" s="152">
        <v>0</v>
      </c>
      <c r="CE60" s="152">
        <v>1.1313280680000002</v>
      </c>
      <c r="CF60" s="152">
        <v>0</v>
      </c>
      <c r="CG60" s="152">
        <v>0</v>
      </c>
      <c r="CH60" s="152">
        <v>1.1313280680000002</v>
      </c>
      <c r="CI60" s="152">
        <v>0</v>
      </c>
      <c r="CJ60" s="152">
        <v>1.1313280680000002</v>
      </c>
      <c r="CK60" s="152">
        <v>0</v>
      </c>
      <c r="CL60" s="152">
        <v>0</v>
      </c>
      <c r="CM60" s="152">
        <v>1.1313280680000002</v>
      </c>
      <c r="CN60" s="152">
        <v>0</v>
      </c>
      <c r="CO60" s="152">
        <v>1.1313280680000002</v>
      </c>
      <c r="CP60" s="152">
        <v>0</v>
      </c>
      <c r="CQ60" s="152">
        <v>0</v>
      </c>
      <c r="CR60" s="152">
        <v>1.1313280680000002</v>
      </c>
      <c r="CS60" s="152">
        <v>0</v>
      </c>
      <c r="CT60" s="152">
        <v>10.4372145072</v>
      </c>
      <c r="CU60" s="152">
        <v>0</v>
      </c>
      <c r="CV60" s="152">
        <v>0</v>
      </c>
      <c r="CW60" s="152">
        <v>10.4372145072</v>
      </c>
      <c r="CX60" s="152">
        <v>0</v>
      </c>
      <c r="CY60" s="152">
        <v>12.2337718648</v>
      </c>
      <c r="CZ60" s="152">
        <v>0</v>
      </c>
      <c r="DA60" s="152">
        <v>0</v>
      </c>
      <c r="DB60" s="152">
        <v>12.2337718648</v>
      </c>
      <c r="DC60" s="152">
        <v>0</v>
      </c>
      <c r="DD60" s="199" t="s">
        <v>1216</v>
      </c>
      <c r="DE60" s="193">
        <v>0</v>
      </c>
      <c r="DF60" s="193">
        <v>1</v>
      </c>
    </row>
    <row r="61" spans="1:110" ht="78.75" x14ac:dyDescent="0.25">
      <c r="A61" s="197" t="s">
        <v>556</v>
      </c>
      <c r="B61" s="198" t="s">
        <v>674</v>
      </c>
      <c r="C61" s="199" t="s">
        <v>810</v>
      </c>
      <c r="D61" s="199" t="s">
        <v>810</v>
      </c>
      <c r="E61" s="199" t="s">
        <v>732</v>
      </c>
      <c r="F61" s="201">
        <v>0</v>
      </c>
      <c r="G61" s="201">
        <v>0</v>
      </c>
      <c r="H61" s="201">
        <v>3</v>
      </c>
      <c r="I61" s="201">
        <v>0</v>
      </c>
      <c r="J61" s="201">
        <v>0</v>
      </c>
      <c r="K61" s="201">
        <v>0</v>
      </c>
      <c r="L61" s="201">
        <v>0</v>
      </c>
      <c r="M61" s="201" t="s">
        <v>743</v>
      </c>
      <c r="N61" s="201" t="s">
        <v>749</v>
      </c>
      <c r="O61" s="199" t="s">
        <v>864</v>
      </c>
      <c r="P61" s="199">
        <v>2015</v>
      </c>
      <c r="Q61" s="199">
        <v>2019</v>
      </c>
      <c r="R61" s="199">
        <v>2019</v>
      </c>
      <c r="S61" s="199" t="s">
        <v>875</v>
      </c>
      <c r="T61" s="152">
        <v>16.247840310000001</v>
      </c>
      <c r="U61" s="152">
        <v>62.47</v>
      </c>
      <c r="V61" s="202">
        <v>41609</v>
      </c>
      <c r="W61" s="199" t="s">
        <v>880</v>
      </c>
      <c r="X61" s="152">
        <v>15.91320681</v>
      </c>
      <c r="Y61" s="152">
        <v>64.027863974799985</v>
      </c>
      <c r="Z61" s="202">
        <v>42705</v>
      </c>
      <c r="AA61" s="152">
        <v>0</v>
      </c>
      <c r="AB61" s="152">
        <v>0</v>
      </c>
      <c r="AC61" s="152" t="s">
        <v>492</v>
      </c>
      <c r="AD61" s="152" t="s">
        <v>492</v>
      </c>
      <c r="AE61" s="152" t="s">
        <v>492</v>
      </c>
      <c r="AF61" s="152" t="s">
        <v>492</v>
      </c>
      <c r="AG61" s="152" t="s">
        <v>492</v>
      </c>
      <c r="AH61" s="152">
        <v>61.270765052800002</v>
      </c>
      <c r="AI61" s="152">
        <v>62.465210844799998</v>
      </c>
      <c r="AJ61" s="152">
        <v>34.219640099999999</v>
      </c>
      <c r="AK61" s="152">
        <v>35.782293230000001</v>
      </c>
      <c r="AL61" s="152">
        <v>0</v>
      </c>
      <c r="AM61" s="152">
        <v>0</v>
      </c>
      <c r="AN61" s="152">
        <v>0</v>
      </c>
      <c r="AO61" s="152">
        <v>0</v>
      </c>
      <c r="AP61" s="152">
        <v>0</v>
      </c>
      <c r="AQ61" s="152">
        <v>0</v>
      </c>
      <c r="AR61" s="152">
        <v>0</v>
      </c>
      <c r="AS61" s="152">
        <v>0</v>
      </c>
      <c r="AT61" s="152">
        <v>0</v>
      </c>
      <c r="AU61" s="152">
        <v>0</v>
      </c>
      <c r="AV61" s="152">
        <v>16.839024044799999</v>
      </c>
      <c r="AW61" s="152">
        <v>0</v>
      </c>
      <c r="AX61" s="152">
        <v>0</v>
      </c>
      <c r="AY61" s="152">
        <v>16.839024044799999</v>
      </c>
      <c r="AZ61" s="152">
        <v>0</v>
      </c>
      <c r="BA61" s="152">
        <v>14.259</v>
      </c>
      <c r="BB61" s="152">
        <v>0</v>
      </c>
      <c r="BC61" s="152">
        <v>0</v>
      </c>
      <c r="BD61" s="152">
        <v>14.259</v>
      </c>
      <c r="BE61" s="152">
        <v>0</v>
      </c>
      <c r="BF61" s="152">
        <v>11.4065467</v>
      </c>
      <c r="BG61" s="152">
        <v>0</v>
      </c>
      <c r="BH61" s="152">
        <v>0</v>
      </c>
      <c r="BI61" s="152">
        <v>11.4065467</v>
      </c>
      <c r="BJ61" s="152">
        <v>0</v>
      </c>
      <c r="BK61" s="152">
        <v>11.229471822799997</v>
      </c>
      <c r="BL61" s="152">
        <v>0</v>
      </c>
      <c r="BM61" s="152">
        <v>0</v>
      </c>
      <c r="BN61" s="152">
        <v>11.229471822799997</v>
      </c>
      <c r="BO61" s="152">
        <v>0</v>
      </c>
      <c r="BP61" s="152">
        <v>11.4065467</v>
      </c>
      <c r="BQ61" s="152">
        <v>0</v>
      </c>
      <c r="BR61" s="152">
        <v>0</v>
      </c>
      <c r="BS61" s="152">
        <v>11.4065467</v>
      </c>
      <c r="BT61" s="152">
        <v>0</v>
      </c>
      <c r="BU61" s="152">
        <v>12.969199829999999</v>
      </c>
      <c r="BV61" s="152">
        <v>0</v>
      </c>
      <c r="BW61" s="152">
        <v>0</v>
      </c>
      <c r="BX61" s="152">
        <v>12.969199829999999</v>
      </c>
      <c r="BY61" s="152">
        <v>0</v>
      </c>
      <c r="BZ61" s="152">
        <v>11.4065467</v>
      </c>
      <c r="CA61" s="152">
        <v>0</v>
      </c>
      <c r="CB61" s="152">
        <v>0</v>
      </c>
      <c r="CC61" s="152">
        <v>11.4065467</v>
      </c>
      <c r="CD61" s="152">
        <v>0</v>
      </c>
      <c r="CE61" s="152">
        <v>11.4065467</v>
      </c>
      <c r="CF61" s="152">
        <v>0</v>
      </c>
      <c r="CG61" s="152">
        <v>0</v>
      </c>
      <c r="CH61" s="152">
        <v>11.4065467</v>
      </c>
      <c r="CI61" s="152">
        <v>0</v>
      </c>
      <c r="CJ61" s="152">
        <v>11.4065467</v>
      </c>
      <c r="CK61" s="152">
        <v>0</v>
      </c>
      <c r="CL61" s="152">
        <v>0</v>
      </c>
      <c r="CM61" s="152">
        <v>11.4065467</v>
      </c>
      <c r="CN61" s="152">
        <v>0</v>
      </c>
      <c r="CO61" s="152">
        <v>11.4065467</v>
      </c>
      <c r="CP61" s="152">
        <v>0</v>
      </c>
      <c r="CQ61" s="152">
        <v>0</v>
      </c>
      <c r="CR61" s="152">
        <v>11.4065467</v>
      </c>
      <c r="CS61" s="152">
        <v>0</v>
      </c>
      <c r="CT61" s="152">
        <v>62.465210844799998</v>
      </c>
      <c r="CU61" s="152">
        <v>0</v>
      </c>
      <c r="CV61" s="152">
        <v>0</v>
      </c>
      <c r="CW61" s="152">
        <v>62.465210844799998</v>
      </c>
      <c r="CX61" s="152">
        <v>0</v>
      </c>
      <c r="CY61" s="152">
        <v>61.270765052799995</v>
      </c>
      <c r="CZ61" s="152">
        <v>0</v>
      </c>
      <c r="DA61" s="152">
        <v>0</v>
      </c>
      <c r="DB61" s="152">
        <v>61.270765052799995</v>
      </c>
      <c r="DC61" s="152">
        <v>0</v>
      </c>
      <c r="DD61" s="199" t="s">
        <v>1217</v>
      </c>
      <c r="DE61" s="193">
        <v>0</v>
      </c>
      <c r="DF61" s="193">
        <v>1</v>
      </c>
    </row>
    <row r="62" spans="1:110" ht="47.25" x14ac:dyDescent="0.25">
      <c r="A62" s="197" t="s">
        <v>557</v>
      </c>
      <c r="B62" s="198" t="s">
        <v>670</v>
      </c>
      <c r="C62" s="199" t="s">
        <v>730</v>
      </c>
      <c r="D62" s="199" t="s">
        <v>730</v>
      </c>
      <c r="E62" s="199" t="s">
        <v>730</v>
      </c>
      <c r="F62" s="200"/>
      <c r="G62" s="200"/>
      <c r="H62" s="200"/>
      <c r="I62" s="200"/>
      <c r="J62" s="200"/>
      <c r="K62" s="200"/>
      <c r="L62" s="200"/>
      <c r="M62" s="200"/>
      <c r="N62" s="200"/>
      <c r="O62" s="199" t="s">
        <v>492</v>
      </c>
      <c r="P62" s="199" t="s">
        <v>492</v>
      </c>
      <c r="Q62" s="199" t="s">
        <v>492</v>
      </c>
      <c r="R62" s="199" t="s">
        <v>492</v>
      </c>
      <c r="S62" s="199"/>
      <c r="T62" s="152">
        <v>0</v>
      </c>
      <c r="U62" s="152">
        <v>0</v>
      </c>
      <c r="V62" s="199" t="s">
        <v>492</v>
      </c>
      <c r="W62" s="199"/>
      <c r="X62" s="152">
        <v>0</v>
      </c>
      <c r="Y62" s="152">
        <v>0</v>
      </c>
      <c r="Z62" s="199" t="s">
        <v>492</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c r="BL62" s="152">
        <v>0</v>
      </c>
      <c r="BM62" s="152">
        <v>0</v>
      </c>
      <c r="BN62" s="152">
        <v>0</v>
      </c>
      <c r="BO62" s="152">
        <v>0</v>
      </c>
      <c r="BP62" s="152">
        <v>0</v>
      </c>
      <c r="BQ62" s="152">
        <v>0</v>
      </c>
      <c r="BR62" s="152">
        <v>0</v>
      </c>
      <c r="BS62" s="152">
        <v>0</v>
      </c>
      <c r="BT62" s="152">
        <v>0</v>
      </c>
      <c r="BU62" s="152">
        <v>0</v>
      </c>
      <c r="BV62" s="152">
        <v>0</v>
      </c>
      <c r="BW62" s="152">
        <v>0</v>
      </c>
      <c r="BX62" s="152">
        <v>0</v>
      </c>
      <c r="BY62" s="152">
        <v>0</v>
      </c>
      <c r="BZ62" s="152">
        <v>0</v>
      </c>
      <c r="CA62" s="152">
        <v>0</v>
      </c>
      <c r="CB62" s="152">
        <v>0</v>
      </c>
      <c r="CC62" s="152">
        <v>0</v>
      </c>
      <c r="CD62" s="152">
        <v>0</v>
      </c>
      <c r="CE62" s="152">
        <v>0</v>
      </c>
      <c r="CF62" s="152">
        <v>0</v>
      </c>
      <c r="CG62" s="152">
        <v>0</v>
      </c>
      <c r="CH62" s="152">
        <v>0</v>
      </c>
      <c r="CI62" s="152">
        <v>0</v>
      </c>
      <c r="CJ62" s="152">
        <v>0</v>
      </c>
      <c r="CK62" s="152">
        <v>0</v>
      </c>
      <c r="CL62" s="152">
        <v>0</v>
      </c>
      <c r="CM62" s="152">
        <v>0</v>
      </c>
      <c r="CN62" s="152">
        <v>0</v>
      </c>
      <c r="CO62" s="152">
        <v>0</v>
      </c>
      <c r="CP62" s="152">
        <v>0</v>
      </c>
      <c r="CQ62" s="152">
        <v>0</v>
      </c>
      <c r="CR62" s="152">
        <v>0</v>
      </c>
      <c r="CS62" s="152">
        <v>0</v>
      </c>
      <c r="CT62" s="152">
        <v>0</v>
      </c>
      <c r="CU62" s="152">
        <v>0</v>
      </c>
      <c r="CV62" s="152">
        <v>0</v>
      </c>
      <c r="CW62" s="152">
        <v>0</v>
      </c>
      <c r="CX62" s="152">
        <v>0</v>
      </c>
      <c r="CY62" s="152">
        <v>0</v>
      </c>
      <c r="CZ62" s="152">
        <v>0</v>
      </c>
      <c r="DA62" s="152">
        <v>0</v>
      </c>
      <c r="DB62" s="152">
        <v>0</v>
      </c>
      <c r="DC62" s="152">
        <v>0</v>
      </c>
      <c r="DD62" s="199" t="s">
        <v>492</v>
      </c>
      <c r="DE62" s="193">
        <v>0</v>
      </c>
    </row>
    <row r="63" spans="1:110" ht="47.25" x14ac:dyDescent="0.25">
      <c r="A63" s="197" t="s">
        <v>558</v>
      </c>
      <c r="B63" s="198" t="s">
        <v>656</v>
      </c>
      <c r="C63" s="199" t="s">
        <v>730</v>
      </c>
      <c r="D63" s="199" t="s">
        <v>730</v>
      </c>
      <c r="E63" s="199" t="s">
        <v>730</v>
      </c>
      <c r="F63" s="200"/>
      <c r="G63" s="200"/>
      <c r="H63" s="200"/>
      <c r="I63" s="200"/>
      <c r="J63" s="200"/>
      <c r="K63" s="200"/>
      <c r="L63" s="200"/>
      <c r="M63" s="200"/>
      <c r="N63" s="200"/>
      <c r="O63" s="199" t="s">
        <v>492</v>
      </c>
      <c r="P63" s="199" t="s">
        <v>492</v>
      </c>
      <c r="Q63" s="199" t="s">
        <v>492</v>
      </c>
      <c r="R63" s="199" t="s">
        <v>492</v>
      </c>
      <c r="S63" s="199"/>
      <c r="T63" s="152">
        <v>0</v>
      </c>
      <c r="U63" s="152">
        <v>0</v>
      </c>
      <c r="V63" s="199" t="s">
        <v>492</v>
      </c>
      <c r="W63" s="199"/>
      <c r="X63" s="152">
        <v>0</v>
      </c>
      <c r="Y63" s="152">
        <v>0</v>
      </c>
      <c r="Z63" s="199" t="s">
        <v>492</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c r="BL63" s="152">
        <v>0</v>
      </c>
      <c r="BM63" s="152">
        <v>0</v>
      </c>
      <c r="BN63" s="152">
        <v>0</v>
      </c>
      <c r="BO63" s="152">
        <v>0</v>
      </c>
      <c r="BP63" s="152">
        <v>0</v>
      </c>
      <c r="BQ63" s="152">
        <v>0</v>
      </c>
      <c r="BR63" s="152">
        <v>0</v>
      </c>
      <c r="BS63" s="152">
        <v>0</v>
      </c>
      <c r="BT63" s="152">
        <v>0</v>
      </c>
      <c r="BU63" s="152">
        <v>0</v>
      </c>
      <c r="BV63" s="152">
        <v>0</v>
      </c>
      <c r="BW63" s="152">
        <v>0</v>
      </c>
      <c r="BX63" s="152">
        <v>0</v>
      </c>
      <c r="BY63" s="152">
        <v>0</v>
      </c>
      <c r="BZ63" s="152">
        <v>0</v>
      </c>
      <c r="CA63" s="152">
        <v>0</v>
      </c>
      <c r="CB63" s="152">
        <v>0</v>
      </c>
      <c r="CC63" s="152">
        <v>0</v>
      </c>
      <c r="CD63" s="152">
        <v>0</v>
      </c>
      <c r="CE63" s="152">
        <v>0</v>
      </c>
      <c r="CF63" s="152">
        <v>0</v>
      </c>
      <c r="CG63" s="152">
        <v>0</v>
      </c>
      <c r="CH63" s="152">
        <v>0</v>
      </c>
      <c r="CI63" s="152">
        <v>0</v>
      </c>
      <c r="CJ63" s="152">
        <v>0</v>
      </c>
      <c r="CK63" s="152">
        <v>0</v>
      </c>
      <c r="CL63" s="152">
        <v>0</v>
      </c>
      <c r="CM63" s="152">
        <v>0</v>
      </c>
      <c r="CN63" s="152">
        <v>0</v>
      </c>
      <c r="CO63" s="152">
        <v>0</v>
      </c>
      <c r="CP63" s="152">
        <v>0</v>
      </c>
      <c r="CQ63" s="152">
        <v>0</v>
      </c>
      <c r="CR63" s="152">
        <v>0</v>
      </c>
      <c r="CS63" s="152">
        <v>0</v>
      </c>
      <c r="CT63" s="152">
        <v>0</v>
      </c>
      <c r="CU63" s="152">
        <v>0</v>
      </c>
      <c r="CV63" s="152">
        <v>0</v>
      </c>
      <c r="CW63" s="152">
        <v>0</v>
      </c>
      <c r="CX63" s="152">
        <v>0</v>
      </c>
      <c r="CY63" s="152">
        <v>0</v>
      </c>
      <c r="CZ63" s="152">
        <v>0</v>
      </c>
      <c r="DA63" s="152">
        <v>0</v>
      </c>
      <c r="DB63" s="152">
        <v>0</v>
      </c>
      <c r="DC63" s="152">
        <v>0</v>
      </c>
      <c r="DD63" s="199" t="s">
        <v>492</v>
      </c>
      <c r="DE63" s="193">
        <v>0</v>
      </c>
    </row>
    <row r="64" spans="1:110" ht="47.25" x14ac:dyDescent="0.25">
      <c r="A64" s="197" t="s">
        <v>559</v>
      </c>
      <c r="B64" s="198" t="s">
        <v>731</v>
      </c>
      <c r="C64" s="199" t="s">
        <v>730</v>
      </c>
      <c r="D64" s="199" t="s">
        <v>730</v>
      </c>
      <c r="E64" s="199" t="s">
        <v>730</v>
      </c>
      <c r="F64" s="200"/>
      <c r="G64" s="200"/>
      <c r="H64" s="200"/>
      <c r="I64" s="200"/>
      <c r="J64" s="200"/>
      <c r="K64" s="200"/>
      <c r="L64" s="200"/>
      <c r="M64" s="200"/>
      <c r="N64" s="200"/>
      <c r="O64" s="199" t="s">
        <v>492</v>
      </c>
      <c r="P64" s="199" t="s">
        <v>492</v>
      </c>
      <c r="Q64" s="199" t="s">
        <v>492</v>
      </c>
      <c r="R64" s="199" t="s">
        <v>492</v>
      </c>
      <c r="S64" s="199"/>
      <c r="T64" s="152">
        <v>0</v>
      </c>
      <c r="U64" s="152">
        <v>0</v>
      </c>
      <c r="V64" s="199" t="s">
        <v>492</v>
      </c>
      <c r="W64" s="199"/>
      <c r="X64" s="152">
        <v>0</v>
      </c>
      <c r="Y64" s="152">
        <v>0</v>
      </c>
      <c r="Z64" s="199" t="s">
        <v>492</v>
      </c>
      <c r="AA64" s="152">
        <v>0</v>
      </c>
      <c r="AB64" s="152">
        <v>0</v>
      </c>
      <c r="AC64" s="152">
        <v>0</v>
      </c>
      <c r="AD64" s="152">
        <v>0</v>
      </c>
      <c r="AE64" s="152">
        <v>0</v>
      </c>
      <c r="AF64" s="152">
        <v>0</v>
      </c>
      <c r="AG64" s="152">
        <v>0</v>
      </c>
      <c r="AH64" s="152">
        <v>0</v>
      </c>
      <c r="AI64" s="152">
        <v>0</v>
      </c>
      <c r="AJ64" s="152">
        <v>0</v>
      </c>
      <c r="AK64" s="152">
        <v>0</v>
      </c>
      <c r="AL64" s="152">
        <v>0</v>
      </c>
      <c r="AM64" s="152">
        <v>0</v>
      </c>
      <c r="AN64" s="152">
        <v>0</v>
      </c>
      <c r="AO64" s="152">
        <v>0</v>
      </c>
      <c r="AP64" s="152">
        <v>0</v>
      </c>
      <c r="AQ64" s="152">
        <v>0</v>
      </c>
      <c r="AR64" s="152">
        <v>0</v>
      </c>
      <c r="AS64" s="152">
        <v>0</v>
      </c>
      <c r="AT64" s="152">
        <v>0</v>
      </c>
      <c r="AU64" s="152">
        <v>0</v>
      </c>
      <c r="AV64" s="152">
        <v>0</v>
      </c>
      <c r="AW64" s="152">
        <v>0</v>
      </c>
      <c r="AX64" s="152">
        <v>0</v>
      </c>
      <c r="AY64" s="152">
        <v>0</v>
      </c>
      <c r="AZ64" s="152">
        <v>0</v>
      </c>
      <c r="BA64" s="152">
        <v>0</v>
      </c>
      <c r="BB64" s="152">
        <v>0</v>
      </c>
      <c r="BC64" s="152">
        <v>0</v>
      </c>
      <c r="BD64" s="152">
        <v>0</v>
      </c>
      <c r="BE64" s="152">
        <v>0</v>
      </c>
      <c r="BF64" s="152">
        <v>0</v>
      </c>
      <c r="BG64" s="152">
        <v>0</v>
      </c>
      <c r="BH64" s="152">
        <v>0</v>
      </c>
      <c r="BI64" s="152">
        <v>0</v>
      </c>
      <c r="BJ64" s="152">
        <v>0</v>
      </c>
      <c r="BK64" s="152">
        <v>0</v>
      </c>
      <c r="BL64" s="152">
        <v>0</v>
      </c>
      <c r="BM64" s="152">
        <v>0</v>
      </c>
      <c r="BN64" s="152">
        <v>0</v>
      </c>
      <c r="BO64" s="152">
        <v>0</v>
      </c>
      <c r="BP64" s="152">
        <v>0</v>
      </c>
      <c r="BQ64" s="152">
        <v>0</v>
      </c>
      <c r="BR64" s="152">
        <v>0</v>
      </c>
      <c r="BS64" s="152">
        <v>0</v>
      </c>
      <c r="BT64" s="152">
        <v>0</v>
      </c>
      <c r="BU64" s="152">
        <v>0</v>
      </c>
      <c r="BV64" s="152">
        <v>0</v>
      </c>
      <c r="BW64" s="152">
        <v>0</v>
      </c>
      <c r="BX64" s="152">
        <v>0</v>
      </c>
      <c r="BY64" s="152">
        <v>0</v>
      </c>
      <c r="BZ64" s="152">
        <v>0</v>
      </c>
      <c r="CA64" s="152">
        <v>0</v>
      </c>
      <c r="CB64" s="152">
        <v>0</v>
      </c>
      <c r="CC64" s="152">
        <v>0</v>
      </c>
      <c r="CD64" s="152">
        <v>0</v>
      </c>
      <c r="CE64" s="152">
        <v>0</v>
      </c>
      <c r="CF64" s="152">
        <v>0</v>
      </c>
      <c r="CG64" s="152">
        <v>0</v>
      </c>
      <c r="CH64" s="152">
        <v>0</v>
      </c>
      <c r="CI64" s="152">
        <v>0</v>
      </c>
      <c r="CJ64" s="152">
        <v>0</v>
      </c>
      <c r="CK64" s="152">
        <v>0</v>
      </c>
      <c r="CL64" s="152">
        <v>0</v>
      </c>
      <c r="CM64" s="152">
        <v>0</v>
      </c>
      <c r="CN64" s="152">
        <v>0</v>
      </c>
      <c r="CO64" s="152">
        <v>0</v>
      </c>
      <c r="CP64" s="152">
        <v>0</v>
      </c>
      <c r="CQ64" s="152">
        <v>0</v>
      </c>
      <c r="CR64" s="152">
        <v>0</v>
      </c>
      <c r="CS64" s="152">
        <v>0</v>
      </c>
      <c r="CT64" s="152">
        <v>0</v>
      </c>
      <c r="CU64" s="152">
        <v>0</v>
      </c>
      <c r="CV64" s="152">
        <v>0</v>
      </c>
      <c r="CW64" s="152">
        <v>0</v>
      </c>
      <c r="CX64" s="152">
        <v>0</v>
      </c>
      <c r="CY64" s="152">
        <v>0</v>
      </c>
      <c r="CZ64" s="152">
        <v>0</v>
      </c>
      <c r="DA64" s="152">
        <v>0</v>
      </c>
      <c r="DB64" s="152">
        <v>0</v>
      </c>
      <c r="DC64" s="152">
        <v>0</v>
      </c>
      <c r="DD64" s="199" t="s">
        <v>492</v>
      </c>
      <c r="DE64" s="193">
        <v>0</v>
      </c>
    </row>
    <row r="65" spans="1:110" ht="63" x14ac:dyDescent="0.25">
      <c r="A65" s="197" t="s">
        <v>638</v>
      </c>
      <c r="B65" s="198" t="s">
        <v>639</v>
      </c>
      <c r="C65" s="199" t="s">
        <v>730</v>
      </c>
      <c r="D65" s="199" t="s">
        <v>730</v>
      </c>
      <c r="E65" s="199" t="s">
        <v>730</v>
      </c>
      <c r="F65" s="200"/>
      <c r="G65" s="200"/>
      <c r="H65" s="200"/>
      <c r="I65" s="200"/>
      <c r="J65" s="200"/>
      <c r="K65" s="200"/>
      <c r="L65" s="200"/>
      <c r="M65" s="200"/>
      <c r="N65" s="200"/>
      <c r="O65" s="199" t="s">
        <v>492</v>
      </c>
      <c r="P65" s="199" t="s">
        <v>492</v>
      </c>
      <c r="Q65" s="199" t="s">
        <v>492</v>
      </c>
      <c r="R65" s="199" t="s">
        <v>492</v>
      </c>
      <c r="S65" s="199"/>
      <c r="T65" s="152">
        <v>8.2048767799999993</v>
      </c>
      <c r="U65" s="152">
        <v>40.97</v>
      </c>
      <c r="V65" s="205" t="s">
        <v>492</v>
      </c>
      <c r="W65" s="205">
        <v>0</v>
      </c>
      <c r="X65" s="152">
        <v>6.7783463600000005</v>
      </c>
      <c r="Y65" s="152">
        <v>34.095667511400002</v>
      </c>
      <c r="Z65" s="205" t="s">
        <v>492</v>
      </c>
      <c r="AA65" s="152">
        <v>0</v>
      </c>
      <c r="AB65" s="152">
        <v>0</v>
      </c>
      <c r="AC65" s="152">
        <v>0</v>
      </c>
      <c r="AD65" s="152">
        <v>0</v>
      </c>
      <c r="AE65" s="152">
        <v>0</v>
      </c>
      <c r="AF65" s="152">
        <v>0</v>
      </c>
      <c r="AG65" s="152">
        <v>0</v>
      </c>
      <c r="AH65" s="152">
        <v>33.0603879656</v>
      </c>
      <c r="AI65" s="152">
        <v>40.972979496400001</v>
      </c>
      <c r="AJ65" s="152">
        <v>24.805253947000001</v>
      </c>
      <c r="AK65" s="152">
        <v>17.927941961999998</v>
      </c>
      <c r="AL65" s="152">
        <v>0</v>
      </c>
      <c r="AM65" s="152">
        <v>0</v>
      </c>
      <c r="AN65" s="152">
        <v>0</v>
      </c>
      <c r="AO65" s="152">
        <v>0</v>
      </c>
      <c r="AP65" s="152">
        <v>0</v>
      </c>
      <c r="AQ65" s="152">
        <v>0</v>
      </c>
      <c r="AR65" s="152">
        <v>0</v>
      </c>
      <c r="AS65" s="152">
        <v>0</v>
      </c>
      <c r="AT65" s="152">
        <v>0</v>
      </c>
      <c r="AU65" s="152">
        <v>0</v>
      </c>
      <c r="AV65" s="152">
        <v>7.8435109287999998</v>
      </c>
      <c r="AW65" s="152">
        <v>0</v>
      </c>
      <c r="AX65" s="152">
        <v>0</v>
      </c>
      <c r="AY65" s="152">
        <v>7.8435109287999998</v>
      </c>
      <c r="AZ65" s="152">
        <v>0</v>
      </c>
      <c r="BA65" s="152">
        <v>7.391</v>
      </c>
      <c r="BB65" s="152">
        <v>0</v>
      </c>
      <c r="BC65" s="152">
        <v>0</v>
      </c>
      <c r="BD65" s="152">
        <v>7.391</v>
      </c>
      <c r="BE65" s="152">
        <v>0</v>
      </c>
      <c r="BF65" s="152">
        <v>8.3242146205999994</v>
      </c>
      <c r="BG65" s="152">
        <v>0</v>
      </c>
      <c r="BH65" s="152">
        <v>0</v>
      </c>
      <c r="BI65" s="152">
        <v>8.3242146205999994</v>
      </c>
      <c r="BJ65" s="152">
        <v>0</v>
      </c>
      <c r="BK65" s="152">
        <v>7.7414460035999992</v>
      </c>
      <c r="BL65" s="152">
        <v>0</v>
      </c>
      <c r="BM65" s="152">
        <v>0</v>
      </c>
      <c r="BN65" s="152">
        <v>7.7414460035999992</v>
      </c>
      <c r="BO65" s="152">
        <v>0</v>
      </c>
      <c r="BP65" s="152">
        <v>8.2184831749999994</v>
      </c>
      <c r="BQ65" s="152">
        <v>0</v>
      </c>
      <c r="BR65" s="152">
        <v>0</v>
      </c>
      <c r="BS65" s="152">
        <v>8.2184831749999994</v>
      </c>
      <c r="BT65" s="152">
        <v>0</v>
      </c>
      <c r="BU65" s="152">
        <v>1.3411711900000001</v>
      </c>
      <c r="BV65" s="152">
        <v>0</v>
      </c>
      <c r="BW65" s="152">
        <v>0</v>
      </c>
      <c r="BX65" s="152">
        <v>1.3411711900000001</v>
      </c>
      <c r="BY65" s="152">
        <v>0</v>
      </c>
      <c r="BZ65" s="152">
        <v>8.2933853860000006</v>
      </c>
      <c r="CA65" s="152">
        <v>0</v>
      </c>
      <c r="CB65" s="152">
        <v>0</v>
      </c>
      <c r="CC65" s="152">
        <v>8.2933853860000006</v>
      </c>
      <c r="CD65" s="152">
        <v>0</v>
      </c>
      <c r="CE65" s="152">
        <v>8.2933853860000006</v>
      </c>
      <c r="CF65" s="152">
        <v>0</v>
      </c>
      <c r="CG65" s="152">
        <v>0</v>
      </c>
      <c r="CH65" s="152">
        <v>8.2933853860000006</v>
      </c>
      <c r="CI65" s="152">
        <v>0</v>
      </c>
      <c r="CJ65" s="152">
        <v>8.2933853860000006</v>
      </c>
      <c r="CK65" s="152">
        <v>0</v>
      </c>
      <c r="CL65" s="152">
        <v>0</v>
      </c>
      <c r="CM65" s="152">
        <v>8.2933853860000006</v>
      </c>
      <c r="CN65" s="152">
        <v>0</v>
      </c>
      <c r="CO65" s="152">
        <v>8.2933853860000006</v>
      </c>
      <c r="CP65" s="152">
        <v>0</v>
      </c>
      <c r="CQ65" s="152">
        <v>0</v>
      </c>
      <c r="CR65" s="152">
        <v>8.2933853860000006</v>
      </c>
      <c r="CS65" s="152">
        <v>0</v>
      </c>
      <c r="CT65" s="152">
        <v>40.972979496400001</v>
      </c>
      <c r="CU65" s="152">
        <v>0</v>
      </c>
      <c r="CV65" s="152">
        <v>0</v>
      </c>
      <c r="CW65" s="152">
        <v>40.972979496400001</v>
      </c>
      <c r="CX65" s="152">
        <v>0</v>
      </c>
      <c r="CY65" s="152">
        <v>33.0603879656</v>
      </c>
      <c r="CZ65" s="152">
        <v>0</v>
      </c>
      <c r="DA65" s="152">
        <v>0</v>
      </c>
      <c r="DB65" s="152">
        <v>33.0603879656</v>
      </c>
      <c r="DC65" s="152">
        <v>0</v>
      </c>
      <c r="DD65" s="199" t="s">
        <v>492</v>
      </c>
      <c r="DE65" s="193">
        <v>0</v>
      </c>
    </row>
    <row r="66" spans="1:110" ht="63.75" x14ac:dyDescent="0.25">
      <c r="A66" s="197" t="s">
        <v>638</v>
      </c>
      <c r="B66" s="198" t="s">
        <v>676</v>
      </c>
      <c r="C66" s="199" t="s">
        <v>811</v>
      </c>
      <c r="D66" s="199" t="s">
        <v>811</v>
      </c>
      <c r="E66" s="199" t="s">
        <v>732</v>
      </c>
      <c r="F66" s="201">
        <v>0</v>
      </c>
      <c r="G66" s="201">
        <v>0</v>
      </c>
      <c r="H66" s="201">
        <v>3</v>
      </c>
      <c r="I66" s="201">
        <v>0</v>
      </c>
      <c r="J66" s="201">
        <v>0</v>
      </c>
      <c r="K66" s="201">
        <v>0</v>
      </c>
      <c r="L66" s="201">
        <v>0</v>
      </c>
      <c r="M66" s="201" t="s">
        <v>743</v>
      </c>
      <c r="N66" s="201" t="s">
        <v>750</v>
      </c>
      <c r="O66" s="199" t="s">
        <v>864</v>
      </c>
      <c r="P66" s="199">
        <v>2015</v>
      </c>
      <c r="Q66" s="199">
        <v>2019</v>
      </c>
      <c r="R66" s="199">
        <v>2019</v>
      </c>
      <c r="S66" s="206" t="s">
        <v>876</v>
      </c>
      <c r="T66" s="152">
        <v>7.1906656299999998</v>
      </c>
      <c r="U66" s="152">
        <v>36.97</v>
      </c>
      <c r="V66" s="202">
        <v>41609</v>
      </c>
      <c r="W66" s="199" t="s">
        <v>881</v>
      </c>
      <c r="X66" s="152">
        <v>5.8364291399999999</v>
      </c>
      <c r="Y66" s="152">
        <v>30.174844760200003</v>
      </c>
      <c r="Z66" s="202">
        <v>42705</v>
      </c>
      <c r="AA66" s="152">
        <v>0</v>
      </c>
      <c r="AB66" s="152">
        <v>0</v>
      </c>
      <c r="AC66" s="152" t="s">
        <v>492</v>
      </c>
      <c r="AD66" s="152" t="s">
        <v>492</v>
      </c>
      <c r="AE66" s="152" t="s">
        <v>492</v>
      </c>
      <c r="AF66" s="152" t="s">
        <v>492</v>
      </c>
      <c r="AG66" s="152" t="s">
        <v>492</v>
      </c>
      <c r="AH66" s="152">
        <v>29.222666255</v>
      </c>
      <c r="AI66" s="152">
        <v>36.969880672999999</v>
      </c>
      <c r="AJ66" s="152">
        <v>23.3656499704</v>
      </c>
      <c r="AK66" s="152">
        <v>16.5706140576</v>
      </c>
      <c r="AL66" s="152">
        <v>0</v>
      </c>
      <c r="AM66" s="152">
        <v>0</v>
      </c>
      <c r="AN66" s="152">
        <v>0</v>
      </c>
      <c r="AO66" s="152">
        <v>0</v>
      </c>
      <c r="AP66" s="152">
        <v>0</v>
      </c>
      <c r="AQ66" s="152">
        <v>0</v>
      </c>
      <c r="AR66" s="152">
        <v>0</v>
      </c>
      <c r="AS66" s="152">
        <v>0</v>
      </c>
      <c r="AT66" s="152">
        <v>0</v>
      </c>
      <c r="AU66" s="152">
        <v>0</v>
      </c>
      <c r="AV66" s="152">
        <v>5.8656155197999995</v>
      </c>
      <c r="AW66" s="152">
        <v>0</v>
      </c>
      <c r="AX66" s="152">
        <v>0</v>
      </c>
      <c r="AY66" s="152">
        <v>5.8656155197999995</v>
      </c>
      <c r="AZ66" s="152">
        <v>0</v>
      </c>
      <c r="BA66" s="152">
        <v>5.4130000000000003</v>
      </c>
      <c r="BB66" s="152">
        <v>0</v>
      </c>
      <c r="BC66" s="152">
        <v>0</v>
      </c>
      <c r="BD66" s="152">
        <v>5.4130000000000003</v>
      </c>
      <c r="BE66" s="152">
        <v>0</v>
      </c>
      <c r="BF66" s="152">
        <v>7.7386151827999994</v>
      </c>
      <c r="BG66" s="152">
        <v>0</v>
      </c>
      <c r="BH66" s="152">
        <v>0</v>
      </c>
      <c r="BI66" s="152">
        <v>7.7386151827999994</v>
      </c>
      <c r="BJ66" s="152">
        <v>0</v>
      </c>
      <c r="BK66" s="152">
        <v>7.2390521973999995</v>
      </c>
      <c r="BL66" s="152">
        <v>0</v>
      </c>
      <c r="BM66" s="152">
        <v>0</v>
      </c>
      <c r="BN66" s="152">
        <v>7.2390521973999995</v>
      </c>
      <c r="BO66" s="152">
        <v>0</v>
      </c>
      <c r="BP66" s="152">
        <v>7.7386151827999994</v>
      </c>
      <c r="BQ66" s="152">
        <v>0</v>
      </c>
      <c r="BR66" s="152">
        <v>0</v>
      </c>
      <c r="BS66" s="152">
        <v>7.7386151827999994</v>
      </c>
      <c r="BT66" s="152">
        <v>0</v>
      </c>
      <c r="BU66" s="152">
        <v>0.94357927000000008</v>
      </c>
      <c r="BV66" s="152">
        <v>0</v>
      </c>
      <c r="BW66" s="152">
        <v>0</v>
      </c>
      <c r="BX66" s="152">
        <v>0.94357927000000008</v>
      </c>
      <c r="BY66" s="152">
        <v>0</v>
      </c>
      <c r="BZ66" s="152">
        <v>7.8135173937999998</v>
      </c>
      <c r="CA66" s="152">
        <v>0</v>
      </c>
      <c r="CB66" s="152">
        <v>0</v>
      </c>
      <c r="CC66" s="152">
        <v>7.8135173937999998</v>
      </c>
      <c r="CD66" s="152">
        <v>0</v>
      </c>
      <c r="CE66" s="152">
        <v>7.8135173937999998</v>
      </c>
      <c r="CF66" s="152">
        <v>0</v>
      </c>
      <c r="CG66" s="152">
        <v>0</v>
      </c>
      <c r="CH66" s="152">
        <v>7.8135173937999998</v>
      </c>
      <c r="CI66" s="152">
        <v>0</v>
      </c>
      <c r="CJ66" s="152">
        <v>7.8135173937999998</v>
      </c>
      <c r="CK66" s="152">
        <v>0</v>
      </c>
      <c r="CL66" s="152">
        <v>0</v>
      </c>
      <c r="CM66" s="152">
        <v>7.8135173937999998</v>
      </c>
      <c r="CN66" s="152">
        <v>0</v>
      </c>
      <c r="CO66" s="152">
        <v>7.8135173937999998</v>
      </c>
      <c r="CP66" s="152">
        <v>0</v>
      </c>
      <c r="CQ66" s="152">
        <v>0</v>
      </c>
      <c r="CR66" s="152">
        <v>7.8135173937999998</v>
      </c>
      <c r="CS66" s="152">
        <v>0</v>
      </c>
      <c r="CT66" s="152">
        <v>36.969880672999999</v>
      </c>
      <c r="CU66" s="152">
        <v>0</v>
      </c>
      <c r="CV66" s="152">
        <v>0</v>
      </c>
      <c r="CW66" s="152">
        <v>36.969880672999999</v>
      </c>
      <c r="CX66" s="152">
        <v>0</v>
      </c>
      <c r="CY66" s="152">
        <v>29.222666255</v>
      </c>
      <c r="CZ66" s="152">
        <v>0</v>
      </c>
      <c r="DA66" s="152">
        <v>0</v>
      </c>
      <c r="DB66" s="152">
        <v>29.222666255</v>
      </c>
      <c r="DC66" s="152">
        <v>0</v>
      </c>
      <c r="DD66" s="199" t="s">
        <v>1218</v>
      </c>
      <c r="DE66" s="193">
        <v>0</v>
      </c>
      <c r="DF66" s="193">
        <v>1</v>
      </c>
    </row>
    <row r="67" spans="1:110" ht="38.25" x14ac:dyDescent="0.2">
      <c r="A67" s="197" t="s">
        <v>638</v>
      </c>
      <c r="B67" s="198" t="s">
        <v>677</v>
      </c>
      <c r="C67" s="199" t="s">
        <v>812</v>
      </c>
      <c r="D67" s="199" t="s">
        <v>812</v>
      </c>
      <c r="E67" s="199" t="s">
        <v>732</v>
      </c>
      <c r="F67" s="201">
        <v>0</v>
      </c>
      <c r="G67" s="201">
        <v>0</v>
      </c>
      <c r="H67" s="201">
        <v>3</v>
      </c>
      <c r="I67" s="201">
        <v>0</v>
      </c>
      <c r="J67" s="201">
        <v>0</v>
      </c>
      <c r="K67" s="201">
        <v>0</v>
      </c>
      <c r="L67" s="201">
        <v>0</v>
      </c>
      <c r="M67" s="201" t="s">
        <v>743</v>
      </c>
      <c r="N67" s="201" t="s">
        <v>751</v>
      </c>
      <c r="O67" s="199" t="s">
        <v>864</v>
      </c>
      <c r="P67" s="199">
        <v>2015</v>
      </c>
      <c r="Q67" s="199">
        <v>2019</v>
      </c>
      <c r="R67" s="199">
        <v>2019</v>
      </c>
      <c r="S67" s="207" t="s">
        <v>877</v>
      </c>
      <c r="T67" s="152">
        <v>1.01421115</v>
      </c>
      <c r="U67" s="152">
        <v>4</v>
      </c>
      <c r="V67" s="202">
        <v>41609</v>
      </c>
      <c r="W67" s="199" t="s">
        <v>892</v>
      </c>
      <c r="X67" s="152">
        <v>0.94191722000000011</v>
      </c>
      <c r="Y67" s="152">
        <v>3.9208227512000007</v>
      </c>
      <c r="Z67" s="202">
        <v>42705</v>
      </c>
      <c r="AA67" s="152">
        <v>0</v>
      </c>
      <c r="AB67" s="152">
        <v>0</v>
      </c>
      <c r="AC67" s="152" t="s">
        <v>492</v>
      </c>
      <c r="AD67" s="152" t="s">
        <v>492</v>
      </c>
      <c r="AE67" s="152" t="s">
        <v>492</v>
      </c>
      <c r="AF67" s="152" t="s">
        <v>492</v>
      </c>
      <c r="AG67" s="152" t="s">
        <v>492</v>
      </c>
      <c r="AH67" s="152">
        <v>3.8377217105999994</v>
      </c>
      <c r="AI67" s="152">
        <v>4.0030988234000002</v>
      </c>
      <c r="AJ67" s="152">
        <v>1.4396039765999999</v>
      </c>
      <c r="AK67" s="152">
        <v>1.3573279044</v>
      </c>
      <c r="AL67" s="152">
        <v>0</v>
      </c>
      <c r="AM67" s="152">
        <v>0</v>
      </c>
      <c r="AN67" s="152">
        <v>0</v>
      </c>
      <c r="AO67" s="152">
        <v>0</v>
      </c>
      <c r="AP67" s="152">
        <v>0</v>
      </c>
      <c r="AQ67" s="152">
        <v>0</v>
      </c>
      <c r="AR67" s="152">
        <v>0</v>
      </c>
      <c r="AS67" s="152">
        <v>0</v>
      </c>
      <c r="AT67" s="152">
        <v>0</v>
      </c>
      <c r="AU67" s="152">
        <v>0</v>
      </c>
      <c r="AV67" s="152">
        <v>1.977895409</v>
      </c>
      <c r="AW67" s="152">
        <v>0</v>
      </c>
      <c r="AX67" s="152">
        <v>0</v>
      </c>
      <c r="AY67" s="152">
        <v>1.977895409</v>
      </c>
      <c r="AZ67" s="152">
        <v>0</v>
      </c>
      <c r="BA67" s="152">
        <v>1.978</v>
      </c>
      <c r="BB67" s="152">
        <v>0</v>
      </c>
      <c r="BC67" s="152">
        <v>0</v>
      </c>
      <c r="BD67" s="152">
        <v>1.978</v>
      </c>
      <c r="BE67" s="152">
        <v>0</v>
      </c>
      <c r="BF67" s="152">
        <v>0.5855994377999999</v>
      </c>
      <c r="BG67" s="152">
        <v>0</v>
      </c>
      <c r="BH67" s="152">
        <v>0</v>
      </c>
      <c r="BI67" s="152">
        <v>0.5855994377999999</v>
      </c>
      <c r="BJ67" s="152">
        <v>0</v>
      </c>
      <c r="BK67" s="152">
        <v>0.50239380619999996</v>
      </c>
      <c r="BL67" s="152">
        <v>0</v>
      </c>
      <c r="BM67" s="152">
        <v>0</v>
      </c>
      <c r="BN67" s="152">
        <v>0.50239380619999996</v>
      </c>
      <c r="BO67" s="152">
        <v>0</v>
      </c>
      <c r="BP67" s="152">
        <v>0.47986799219999998</v>
      </c>
      <c r="BQ67" s="152">
        <v>0</v>
      </c>
      <c r="BR67" s="152">
        <v>0</v>
      </c>
      <c r="BS67" s="152">
        <v>0.47986799219999998</v>
      </c>
      <c r="BT67" s="152">
        <v>0</v>
      </c>
      <c r="BU67" s="152">
        <v>0.39759191999999999</v>
      </c>
      <c r="BV67" s="152">
        <v>0</v>
      </c>
      <c r="BW67" s="152">
        <v>0</v>
      </c>
      <c r="BX67" s="152">
        <v>0.39759191999999999</v>
      </c>
      <c r="BY67" s="152">
        <v>0</v>
      </c>
      <c r="BZ67" s="152">
        <v>0.47986799219999998</v>
      </c>
      <c r="CA67" s="152">
        <v>0</v>
      </c>
      <c r="CB67" s="152">
        <v>0</v>
      </c>
      <c r="CC67" s="152">
        <v>0.47986799219999998</v>
      </c>
      <c r="CD67" s="152">
        <v>0</v>
      </c>
      <c r="CE67" s="152">
        <v>0.47986799219999998</v>
      </c>
      <c r="CF67" s="152">
        <v>0</v>
      </c>
      <c r="CG67" s="152">
        <v>0</v>
      </c>
      <c r="CH67" s="152">
        <v>0.47986799219999998</v>
      </c>
      <c r="CI67" s="152">
        <v>0</v>
      </c>
      <c r="CJ67" s="152">
        <v>0.47986799219999998</v>
      </c>
      <c r="CK67" s="152">
        <v>0</v>
      </c>
      <c r="CL67" s="152">
        <v>0</v>
      </c>
      <c r="CM67" s="152">
        <v>0.47986799219999998</v>
      </c>
      <c r="CN67" s="152">
        <v>0</v>
      </c>
      <c r="CO67" s="152">
        <v>0.47986799219999998</v>
      </c>
      <c r="CP67" s="152">
        <v>0</v>
      </c>
      <c r="CQ67" s="152">
        <v>0</v>
      </c>
      <c r="CR67" s="152">
        <v>0.47986799219999998</v>
      </c>
      <c r="CS67" s="152">
        <v>0</v>
      </c>
      <c r="CT67" s="152">
        <v>4.0030988234000002</v>
      </c>
      <c r="CU67" s="152">
        <v>0</v>
      </c>
      <c r="CV67" s="152">
        <v>0</v>
      </c>
      <c r="CW67" s="152">
        <v>4.0030988234000002</v>
      </c>
      <c r="CX67" s="152">
        <v>0</v>
      </c>
      <c r="CY67" s="152">
        <v>3.8377217105999999</v>
      </c>
      <c r="CZ67" s="152">
        <v>0</v>
      </c>
      <c r="DA67" s="152">
        <v>0</v>
      </c>
      <c r="DB67" s="152">
        <v>3.8377217105999999</v>
      </c>
      <c r="DC67" s="152">
        <v>0</v>
      </c>
      <c r="DD67" s="199" t="s">
        <v>1219</v>
      </c>
      <c r="DE67" s="193">
        <v>0</v>
      </c>
      <c r="DF67" s="193">
        <v>1</v>
      </c>
    </row>
    <row r="68" spans="1:110" ht="63" x14ac:dyDescent="0.25">
      <c r="A68" s="197" t="s">
        <v>640</v>
      </c>
      <c r="B68" s="198" t="s">
        <v>641</v>
      </c>
      <c r="C68" s="199" t="s">
        <v>730</v>
      </c>
      <c r="D68" s="199" t="s">
        <v>730</v>
      </c>
      <c r="E68" s="199" t="s">
        <v>730</v>
      </c>
      <c r="F68" s="200"/>
      <c r="G68" s="200"/>
      <c r="H68" s="200"/>
      <c r="I68" s="200"/>
      <c r="J68" s="200"/>
      <c r="K68" s="200"/>
      <c r="L68" s="200"/>
      <c r="M68" s="200"/>
      <c r="N68" s="200"/>
      <c r="O68" s="199" t="s">
        <v>492</v>
      </c>
      <c r="P68" s="199" t="s">
        <v>492</v>
      </c>
      <c r="Q68" s="199" t="s">
        <v>492</v>
      </c>
      <c r="R68" s="199" t="s">
        <v>492</v>
      </c>
      <c r="S68" s="199"/>
      <c r="T68" s="152">
        <v>0</v>
      </c>
      <c r="U68" s="152">
        <v>0</v>
      </c>
      <c r="V68" s="199" t="s">
        <v>492</v>
      </c>
      <c r="W68" s="199"/>
      <c r="X68" s="152">
        <v>0</v>
      </c>
      <c r="Y68" s="152">
        <v>0</v>
      </c>
      <c r="Z68" s="199" t="s">
        <v>492</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c r="BL68" s="152">
        <v>0</v>
      </c>
      <c r="BM68" s="152">
        <v>0</v>
      </c>
      <c r="BN68" s="152">
        <v>0</v>
      </c>
      <c r="BO68" s="152">
        <v>0</v>
      </c>
      <c r="BP68" s="152">
        <v>0</v>
      </c>
      <c r="BQ68" s="152">
        <v>0</v>
      </c>
      <c r="BR68" s="152">
        <v>0</v>
      </c>
      <c r="BS68" s="152">
        <v>0</v>
      </c>
      <c r="BT68" s="152">
        <v>0</v>
      </c>
      <c r="BU68" s="152">
        <v>0</v>
      </c>
      <c r="BV68" s="152">
        <v>0</v>
      </c>
      <c r="BW68" s="152">
        <v>0</v>
      </c>
      <c r="BX68" s="152">
        <v>0</v>
      </c>
      <c r="BY68" s="152">
        <v>0</v>
      </c>
      <c r="BZ68" s="152">
        <v>0</v>
      </c>
      <c r="CA68" s="152">
        <v>0</v>
      </c>
      <c r="CB68" s="152">
        <v>0</v>
      </c>
      <c r="CC68" s="152">
        <v>0</v>
      </c>
      <c r="CD68" s="152">
        <v>0</v>
      </c>
      <c r="CE68" s="152">
        <v>0</v>
      </c>
      <c r="CF68" s="152">
        <v>0</v>
      </c>
      <c r="CG68" s="152">
        <v>0</v>
      </c>
      <c r="CH68" s="152">
        <v>0</v>
      </c>
      <c r="CI68" s="152">
        <v>0</v>
      </c>
      <c r="CJ68" s="152">
        <v>0</v>
      </c>
      <c r="CK68" s="152">
        <v>0</v>
      </c>
      <c r="CL68" s="152">
        <v>0</v>
      </c>
      <c r="CM68" s="152">
        <v>0</v>
      </c>
      <c r="CN68" s="152">
        <v>0</v>
      </c>
      <c r="CO68" s="152">
        <v>0</v>
      </c>
      <c r="CP68" s="152">
        <v>0</v>
      </c>
      <c r="CQ68" s="152">
        <v>0</v>
      </c>
      <c r="CR68" s="152">
        <v>0</v>
      </c>
      <c r="CS68" s="152">
        <v>0</v>
      </c>
      <c r="CT68" s="152">
        <v>0</v>
      </c>
      <c r="CU68" s="152">
        <v>0</v>
      </c>
      <c r="CV68" s="152">
        <v>0</v>
      </c>
      <c r="CW68" s="152">
        <v>0</v>
      </c>
      <c r="CX68" s="152">
        <v>0</v>
      </c>
      <c r="CY68" s="152">
        <v>0</v>
      </c>
      <c r="CZ68" s="152">
        <v>0</v>
      </c>
      <c r="DA68" s="152">
        <v>0</v>
      </c>
      <c r="DB68" s="152">
        <v>0</v>
      </c>
      <c r="DC68" s="152">
        <v>0</v>
      </c>
      <c r="DD68" s="199" t="s">
        <v>492</v>
      </c>
      <c r="DE68" s="193">
        <v>0</v>
      </c>
    </row>
    <row r="69" spans="1:110" ht="63" x14ac:dyDescent="0.25">
      <c r="A69" s="197" t="s">
        <v>642</v>
      </c>
      <c r="B69" s="198" t="s">
        <v>643</v>
      </c>
      <c r="C69" s="199" t="s">
        <v>730</v>
      </c>
      <c r="D69" s="199" t="s">
        <v>730</v>
      </c>
      <c r="E69" s="199" t="s">
        <v>730</v>
      </c>
      <c r="F69" s="200"/>
      <c r="G69" s="200"/>
      <c r="H69" s="200"/>
      <c r="I69" s="200"/>
      <c r="J69" s="200"/>
      <c r="K69" s="200"/>
      <c r="L69" s="200"/>
      <c r="M69" s="200"/>
      <c r="N69" s="200"/>
      <c r="O69" s="199" t="s">
        <v>492</v>
      </c>
      <c r="P69" s="199" t="s">
        <v>492</v>
      </c>
      <c r="Q69" s="199" t="s">
        <v>492</v>
      </c>
      <c r="R69" s="199" t="s">
        <v>492</v>
      </c>
      <c r="S69" s="199"/>
      <c r="T69" s="152">
        <v>0</v>
      </c>
      <c r="U69" s="152">
        <v>0</v>
      </c>
      <c r="V69" s="199" t="s">
        <v>492</v>
      </c>
      <c r="W69" s="199"/>
      <c r="X69" s="152">
        <v>0</v>
      </c>
      <c r="Y69" s="152">
        <v>0</v>
      </c>
      <c r="Z69" s="199" t="s">
        <v>492</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c r="BL69" s="152">
        <v>0</v>
      </c>
      <c r="BM69" s="152">
        <v>0</v>
      </c>
      <c r="BN69" s="152">
        <v>0</v>
      </c>
      <c r="BO69" s="152">
        <v>0</v>
      </c>
      <c r="BP69" s="152">
        <v>0</v>
      </c>
      <c r="BQ69" s="152">
        <v>0</v>
      </c>
      <c r="BR69" s="152">
        <v>0</v>
      </c>
      <c r="BS69" s="152">
        <v>0</v>
      </c>
      <c r="BT69" s="152">
        <v>0</v>
      </c>
      <c r="BU69" s="152">
        <v>0</v>
      </c>
      <c r="BV69" s="152">
        <v>0</v>
      </c>
      <c r="BW69" s="152">
        <v>0</v>
      </c>
      <c r="BX69" s="152">
        <v>0</v>
      </c>
      <c r="BY69" s="152">
        <v>0</v>
      </c>
      <c r="BZ69" s="152">
        <v>0</v>
      </c>
      <c r="CA69" s="152">
        <v>0</v>
      </c>
      <c r="CB69" s="152">
        <v>0</v>
      </c>
      <c r="CC69" s="152">
        <v>0</v>
      </c>
      <c r="CD69" s="152">
        <v>0</v>
      </c>
      <c r="CE69" s="152">
        <v>0</v>
      </c>
      <c r="CF69" s="152">
        <v>0</v>
      </c>
      <c r="CG69" s="152">
        <v>0</v>
      </c>
      <c r="CH69" s="152">
        <v>0</v>
      </c>
      <c r="CI69" s="152">
        <v>0</v>
      </c>
      <c r="CJ69" s="152">
        <v>0</v>
      </c>
      <c r="CK69" s="152">
        <v>0</v>
      </c>
      <c r="CL69" s="152">
        <v>0</v>
      </c>
      <c r="CM69" s="152">
        <v>0</v>
      </c>
      <c r="CN69" s="152">
        <v>0</v>
      </c>
      <c r="CO69" s="152">
        <v>0</v>
      </c>
      <c r="CP69" s="152">
        <v>0</v>
      </c>
      <c r="CQ69" s="152">
        <v>0</v>
      </c>
      <c r="CR69" s="152">
        <v>0</v>
      </c>
      <c r="CS69" s="152">
        <v>0</v>
      </c>
      <c r="CT69" s="152">
        <v>0</v>
      </c>
      <c r="CU69" s="152">
        <v>0</v>
      </c>
      <c r="CV69" s="152">
        <v>0</v>
      </c>
      <c r="CW69" s="152">
        <v>0</v>
      </c>
      <c r="CX69" s="152">
        <v>0</v>
      </c>
      <c r="CY69" s="152">
        <v>0</v>
      </c>
      <c r="CZ69" s="152">
        <v>0</v>
      </c>
      <c r="DA69" s="152">
        <v>0</v>
      </c>
      <c r="DB69" s="152">
        <v>0</v>
      </c>
      <c r="DC69" s="152">
        <v>0</v>
      </c>
      <c r="DD69" s="199" t="s">
        <v>492</v>
      </c>
      <c r="DE69" s="193">
        <v>0</v>
      </c>
    </row>
    <row r="70" spans="1:110" ht="63" x14ac:dyDescent="0.25">
      <c r="A70" s="197" t="s">
        <v>644</v>
      </c>
      <c r="B70" s="198" t="s">
        <v>645</v>
      </c>
      <c r="C70" s="199" t="s">
        <v>730</v>
      </c>
      <c r="D70" s="199" t="s">
        <v>730</v>
      </c>
      <c r="E70" s="199" t="s">
        <v>730</v>
      </c>
      <c r="F70" s="200"/>
      <c r="G70" s="200"/>
      <c r="H70" s="200"/>
      <c r="I70" s="200"/>
      <c r="J70" s="200"/>
      <c r="K70" s="200"/>
      <c r="L70" s="200"/>
      <c r="M70" s="200"/>
      <c r="N70" s="200"/>
      <c r="O70" s="199" t="s">
        <v>492</v>
      </c>
      <c r="P70" s="199" t="s">
        <v>492</v>
      </c>
      <c r="Q70" s="199" t="s">
        <v>492</v>
      </c>
      <c r="R70" s="199" t="s">
        <v>492</v>
      </c>
      <c r="S70" s="199"/>
      <c r="T70" s="152">
        <v>0</v>
      </c>
      <c r="U70" s="152">
        <v>0</v>
      </c>
      <c r="V70" s="199" t="s">
        <v>492</v>
      </c>
      <c r="W70" s="199"/>
      <c r="X70" s="152">
        <v>0</v>
      </c>
      <c r="Y70" s="152">
        <v>0</v>
      </c>
      <c r="Z70" s="199" t="s">
        <v>492</v>
      </c>
      <c r="AA70" s="152">
        <v>0</v>
      </c>
      <c r="AB70" s="152">
        <v>0</v>
      </c>
      <c r="AC70" s="152">
        <v>0</v>
      </c>
      <c r="AD70" s="152">
        <v>0</v>
      </c>
      <c r="AE70" s="152">
        <v>0</v>
      </c>
      <c r="AF70" s="152">
        <v>0</v>
      </c>
      <c r="AG70" s="152">
        <v>0</v>
      </c>
      <c r="AH70" s="152">
        <v>0</v>
      </c>
      <c r="AI70" s="152">
        <v>0</v>
      </c>
      <c r="AJ70" s="152">
        <v>0</v>
      </c>
      <c r="AK70" s="152">
        <v>0</v>
      </c>
      <c r="AL70" s="152">
        <v>0</v>
      </c>
      <c r="AM70" s="152">
        <v>0</v>
      </c>
      <c r="AN70" s="152">
        <v>0</v>
      </c>
      <c r="AO70" s="152">
        <v>0</v>
      </c>
      <c r="AP70" s="152">
        <v>0</v>
      </c>
      <c r="AQ70" s="152">
        <v>0</v>
      </c>
      <c r="AR70" s="152">
        <v>0</v>
      </c>
      <c r="AS70" s="152">
        <v>0</v>
      </c>
      <c r="AT70" s="152">
        <v>0</v>
      </c>
      <c r="AU70" s="152">
        <v>0</v>
      </c>
      <c r="AV70" s="152">
        <v>0</v>
      </c>
      <c r="AW70" s="152">
        <v>0</v>
      </c>
      <c r="AX70" s="152">
        <v>0</v>
      </c>
      <c r="AY70" s="152">
        <v>0</v>
      </c>
      <c r="AZ70" s="152">
        <v>0</v>
      </c>
      <c r="BA70" s="152">
        <v>0</v>
      </c>
      <c r="BB70" s="152">
        <v>0</v>
      </c>
      <c r="BC70" s="152">
        <v>0</v>
      </c>
      <c r="BD70" s="152">
        <v>0</v>
      </c>
      <c r="BE70" s="152">
        <v>0</v>
      </c>
      <c r="BF70" s="152">
        <v>0</v>
      </c>
      <c r="BG70" s="152">
        <v>0</v>
      </c>
      <c r="BH70" s="152">
        <v>0</v>
      </c>
      <c r="BI70" s="152">
        <v>0</v>
      </c>
      <c r="BJ70" s="152">
        <v>0</v>
      </c>
      <c r="BK70" s="152">
        <v>0</v>
      </c>
      <c r="BL70" s="152">
        <v>0</v>
      </c>
      <c r="BM70" s="152">
        <v>0</v>
      </c>
      <c r="BN70" s="152">
        <v>0</v>
      </c>
      <c r="BO70" s="152">
        <v>0</v>
      </c>
      <c r="BP70" s="152">
        <v>0</v>
      </c>
      <c r="BQ70" s="152">
        <v>0</v>
      </c>
      <c r="BR70" s="152">
        <v>0</v>
      </c>
      <c r="BS70" s="152">
        <v>0</v>
      </c>
      <c r="BT70" s="152">
        <v>0</v>
      </c>
      <c r="BU70" s="152">
        <v>0</v>
      </c>
      <c r="BV70" s="152">
        <v>0</v>
      </c>
      <c r="BW70" s="152">
        <v>0</v>
      </c>
      <c r="BX70" s="152">
        <v>0</v>
      </c>
      <c r="BY70" s="152">
        <v>0</v>
      </c>
      <c r="BZ70" s="152">
        <v>0</v>
      </c>
      <c r="CA70" s="152">
        <v>0</v>
      </c>
      <c r="CB70" s="152">
        <v>0</v>
      </c>
      <c r="CC70" s="152">
        <v>0</v>
      </c>
      <c r="CD70" s="152">
        <v>0</v>
      </c>
      <c r="CE70" s="152">
        <v>0</v>
      </c>
      <c r="CF70" s="152">
        <v>0</v>
      </c>
      <c r="CG70" s="152">
        <v>0</v>
      </c>
      <c r="CH70" s="152">
        <v>0</v>
      </c>
      <c r="CI70" s="152">
        <v>0</v>
      </c>
      <c r="CJ70" s="152">
        <v>0</v>
      </c>
      <c r="CK70" s="152">
        <v>0</v>
      </c>
      <c r="CL70" s="152">
        <v>0</v>
      </c>
      <c r="CM70" s="152">
        <v>0</v>
      </c>
      <c r="CN70" s="152">
        <v>0</v>
      </c>
      <c r="CO70" s="152">
        <v>0</v>
      </c>
      <c r="CP70" s="152">
        <v>0</v>
      </c>
      <c r="CQ70" s="152">
        <v>0</v>
      </c>
      <c r="CR70" s="152">
        <v>0</v>
      </c>
      <c r="CS70" s="152">
        <v>0</v>
      </c>
      <c r="CT70" s="152">
        <v>0</v>
      </c>
      <c r="CU70" s="152">
        <v>0</v>
      </c>
      <c r="CV70" s="152">
        <v>0</v>
      </c>
      <c r="CW70" s="152">
        <v>0</v>
      </c>
      <c r="CX70" s="152">
        <v>0</v>
      </c>
      <c r="CY70" s="152">
        <v>0</v>
      </c>
      <c r="CZ70" s="152">
        <v>0</v>
      </c>
      <c r="DA70" s="152">
        <v>0</v>
      </c>
      <c r="DB70" s="152">
        <v>0</v>
      </c>
      <c r="DC70" s="152">
        <v>0</v>
      </c>
      <c r="DD70" s="199" t="s">
        <v>492</v>
      </c>
      <c r="DE70" s="193">
        <v>0</v>
      </c>
    </row>
    <row r="71" spans="1:110" ht="63" x14ac:dyDescent="0.25">
      <c r="A71" s="197" t="s">
        <v>560</v>
      </c>
      <c r="B71" s="198" t="s">
        <v>646</v>
      </c>
      <c r="C71" s="199" t="s">
        <v>730</v>
      </c>
      <c r="D71" s="199" t="s">
        <v>730</v>
      </c>
      <c r="E71" s="199" t="s">
        <v>730</v>
      </c>
      <c r="F71" s="200"/>
      <c r="G71" s="200"/>
      <c r="H71" s="200"/>
      <c r="I71" s="200"/>
      <c r="J71" s="200"/>
      <c r="K71" s="200"/>
      <c r="L71" s="200"/>
      <c r="M71" s="200"/>
      <c r="N71" s="200"/>
      <c r="O71" s="199" t="s">
        <v>492</v>
      </c>
      <c r="P71" s="199" t="s">
        <v>492</v>
      </c>
      <c r="Q71" s="199" t="s">
        <v>492</v>
      </c>
      <c r="R71" s="199" t="s">
        <v>492</v>
      </c>
      <c r="S71" s="199"/>
      <c r="T71" s="152">
        <v>5.0429799426934094</v>
      </c>
      <c r="U71" s="152">
        <v>35.200000000000003</v>
      </c>
      <c r="V71" s="152" t="s">
        <v>492</v>
      </c>
      <c r="W71" s="152">
        <v>0</v>
      </c>
      <c r="X71" s="152">
        <v>5.0429799426934094</v>
      </c>
      <c r="Y71" s="152">
        <v>35.200000000000003</v>
      </c>
      <c r="Z71" s="152" t="s">
        <v>492</v>
      </c>
      <c r="AA71" s="152">
        <v>0</v>
      </c>
      <c r="AB71" s="152">
        <v>0</v>
      </c>
      <c r="AC71" s="152">
        <v>0</v>
      </c>
      <c r="AD71" s="152">
        <v>0</v>
      </c>
      <c r="AE71" s="152">
        <v>0</v>
      </c>
      <c r="AF71" s="152">
        <v>0</v>
      </c>
      <c r="AG71" s="152">
        <v>0</v>
      </c>
      <c r="AH71" s="152">
        <v>46.796479199800004</v>
      </c>
      <c r="AI71" s="152">
        <v>35.199399999999997</v>
      </c>
      <c r="AJ71" s="152">
        <v>0</v>
      </c>
      <c r="AK71" s="152">
        <v>0</v>
      </c>
      <c r="AL71" s="152">
        <v>0</v>
      </c>
      <c r="AM71" s="152">
        <v>0</v>
      </c>
      <c r="AN71" s="152">
        <v>0</v>
      </c>
      <c r="AO71" s="152">
        <v>0</v>
      </c>
      <c r="AP71" s="152">
        <v>0</v>
      </c>
      <c r="AQ71" s="152">
        <v>0</v>
      </c>
      <c r="AR71" s="152">
        <v>0</v>
      </c>
      <c r="AS71" s="152">
        <v>0</v>
      </c>
      <c r="AT71" s="152">
        <v>0</v>
      </c>
      <c r="AU71" s="152">
        <v>0</v>
      </c>
      <c r="AV71" s="152">
        <v>0</v>
      </c>
      <c r="AW71" s="152">
        <v>0</v>
      </c>
      <c r="AX71" s="152">
        <v>0</v>
      </c>
      <c r="AY71" s="152">
        <v>0</v>
      </c>
      <c r="AZ71" s="152">
        <v>0</v>
      </c>
      <c r="BA71" s="152">
        <v>0</v>
      </c>
      <c r="BB71" s="152">
        <v>0</v>
      </c>
      <c r="BC71" s="152">
        <v>0</v>
      </c>
      <c r="BD71" s="152">
        <v>0</v>
      </c>
      <c r="BE71" s="152">
        <v>0</v>
      </c>
      <c r="BF71" s="152">
        <v>35.199399999999997</v>
      </c>
      <c r="BG71" s="152">
        <v>0</v>
      </c>
      <c r="BH71" s="152">
        <v>0</v>
      </c>
      <c r="BI71" s="152">
        <v>35.199399999999997</v>
      </c>
      <c r="BJ71" s="152">
        <v>0</v>
      </c>
      <c r="BK71" s="152">
        <v>46.796479199800004</v>
      </c>
      <c r="BL71" s="152">
        <v>0</v>
      </c>
      <c r="BM71" s="152">
        <v>0</v>
      </c>
      <c r="BN71" s="152">
        <v>46.796479199800004</v>
      </c>
      <c r="BO71" s="152">
        <v>0</v>
      </c>
      <c r="BP71" s="152">
        <v>0</v>
      </c>
      <c r="BQ71" s="152">
        <v>0</v>
      </c>
      <c r="BR71" s="152">
        <v>0</v>
      </c>
      <c r="BS71" s="152">
        <v>0</v>
      </c>
      <c r="BT71" s="152">
        <v>0</v>
      </c>
      <c r="BU71" s="152">
        <v>0</v>
      </c>
      <c r="BV71" s="152">
        <v>0</v>
      </c>
      <c r="BW71" s="152">
        <v>0</v>
      </c>
      <c r="BX71" s="152">
        <v>0</v>
      </c>
      <c r="BY71" s="152">
        <v>0</v>
      </c>
      <c r="BZ71" s="152">
        <v>0</v>
      </c>
      <c r="CA71" s="152">
        <v>0</v>
      </c>
      <c r="CB71" s="152">
        <v>0</v>
      </c>
      <c r="CC71" s="152">
        <v>0</v>
      </c>
      <c r="CD71" s="152">
        <v>0</v>
      </c>
      <c r="CE71" s="152">
        <v>0</v>
      </c>
      <c r="CF71" s="152">
        <v>0</v>
      </c>
      <c r="CG71" s="152">
        <v>0</v>
      </c>
      <c r="CH71" s="152">
        <v>0</v>
      </c>
      <c r="CI71" s="152">
        <v>0</v>
      </c>
      <c r="CJ71" s="152">
        <v>0</v>
      </c>
      <c r="CK71" s="152">
        <v>0</v>
      </c>
      <c r="CL71" s="152">
        <v>0</v>
      </c>
      <c r="CM71" s="152">
        <v>0</v>
      </c>
      <c r="CN71" s="152">
        <v>0</v>
      </c>
      <c r="CO71" s="152">
        <v>0</v>
      </c>
      <c r="CP71" s="152">
        <v>0</v>
      </c>
      <c r="CQ71" s="152">
        <v>0</v>
      </c>
      <c r="CR71" s="152">
        <v>0</v>
      </c>
      <c r="CS71" s="152">
        <v>0</v>
      </c>
      <c r="CT71" s="152">
        <v>35.199399999999997</v>
      </c>
      <c r="CU71" s="152">
        <v>0</v>
      </c>
      <c r="CV71" s="152">
        <v>0</v>
      </c>
      <c r="CW71" s="152">
        <v>35.199399999999997</v>
      </c>
      <c r="CX71" s="152">
        <v>0</v>
      </c>
      <c r="CY71" s="152">
        <v>46.796479199800004</v>
      </c>
      <c r="CZ71" s="152">
        <v>0</v>
      </c>
      <c r="DA71" s="152">
        <v>0</v>
      </c>
      <c r="DB71" s="152">
        <v>46.796479199800004</v>
      </c>
      <c r="DC71" s="152">
        <v>0</v>
      </c>
      <c r="DD71" s="199" t="s">
        <v>492</v>
      </c>
      <c r="DE71" s="193">
        <v>0</v>
      </c>
    </row>
    <row r="72" spans="1:110" ht="47.25" x14ac:dyDescent="0.25">
      <c r="A72" s="197" t="s">
        <v>561</v>
      </c>
      <c r="B72" s="198" t="s">
        <v>657</v>
      </c>
      <c r="C72" s="199" t="s">
        <v>730</v>
      </c>
      <c r="D72" s="199" t="s">
        <v>730</v>
      </c>
      <c r="E72" s="199" t="s">
        <v>730</v>
      </c>
      <c r="F72" s="200"/>
      <c r="G72" s="200"/>
      <c r="H72" s="200"/>
      <c r="I72" s="200"/>
      <c r="J72" s="200"/>
      <c r="K72" s="200"/>
      <c r="L72" s="200"/>
      <c r="M72" s="200"/>
      <c r="N72" s="200"/>
      <c r="O72" s="199" t="s">
        <v>492</v>
      </c>
      <c r="P72" s="199" t="s">
        <v>492</v>
      </c>
      <c r="Q72" s="199" t="s">
        <v>492</v>
      </c>
      <c r="R72" s="199" t="s">
        <v>492</v>
      </c>
      <c r="S72" s="199"/>
      <c r="T72" s="152">
        <v>5.0429799426934094</v>
      </c>
      <c r="U72" s="152">
        <v>35.200000000000003</v>
      </c>
      <c r="V72" s="205" t="s">
        <v>492</v>
      </c>
      <c r="W72" s="205">
        <v>0</v>
      </c>
      <c r="X72" s="152">
        <v>5.0429799426934094</v>
      </c>
      <c r="Y72" s="152">
        <v>35.200000000000003</v>
      </c>
      <c r="Z72" s="205" t="s">
        <v>492</v>
      </c>
      <c r="AA72" s="152">
        <v>0</v>
      </c>
      <c r="AB72" s="152">
        <v>0</v>
      </c>
      <c r="AC72" s="152">
        <v>0</v>
      </c>
      <c r="AD72" s="152">
        <v>0</v>
      </c>
      <c r="AE72" s="152">
        <v>0</v>
      </c>
      <c r="AF72" s="152">
        <v>0</v>
      </c>
      <c r="AG72" s="152">
        <v>0</v>
      </c>
      <c r="AH72" s="152">
        <v>46.796479199800004</v>
      </c>
      <c r="AI72" s="152">
        <v>35.199399999999997</v>
      </c>
      <c r="AJ72" s="152">
        <v>0</v>
      </c>
      <c r="AK72" s="152">
        <v>0</v>
      </c>
      <c r="AL72" s="152">
        <v>0</v>
      </c>
      <c r="AM72" s="152">
        <v>0</v>
      </c>
      <c r="AN72" s="152">
        <v>0</v>
      </c>
      <c r="AO72" s="152">
        <v>0</v>
      </c>
      <c r="AP72" s="152">
        <v>0</v>
      </c>
      <c r="AQ72" s="152">
        <v>0</v>
      </c>
      <c r="AR72" s="152">
        <v>0</v>
      </c>
      <c r="AS72" s="152">
        <v>0</v>
      </c>
      <c r="AT72" s="152">
        <v>0</v>
      </c>
      <c r="AU72" s="152">
        <v>0</v>
      </c>
      <c r="AV72" s="152">
        <v>0</v>
      </c>
      <c r="AW72" s="152">
        <v>0</v>
      </c>
      <c r="AX72" s="152">
        <v>0</v>
      </c>
      <c r="AY72" s="152">
        <v>0</v>
      </c>
      <c r="AZ72" s="152">
        <v>0</v>
      </c>
      <c r="BA72" s="152">
        <v>0</v>
      </c>
      <c r="BB72" s="152">
        <v>0</v>
      </c>
      <c r="BC72" s="152">
        <v>0</v>
      </c>
      <c r="BD72" s="152">
        <v>0</v>
      </c>
      <c r="BE72" s="152">
        <v>0</v>
      </c>
      <c r="BF72" s="152">
        <v>35.199399999999997</v>
      </c>
      <c r="BG72" s="152">
        <v>0</v>
      </c>
      <c r="BH72" s="152">
        <v>0</v>
      </c>
      <c r="BI72" s="152">
        <v>35.199399999999997</v>
      </c>
      <c r="BJ72" s="152">
        <v>0</v>
      </c>
      <c r="BK72" s="152">
        <v>46.796479199800004</v>
      </c>
      <c r="BL72" s="152">
        <v>0</v>
      </c>
      <c r="BM72" s="152">
        <v>0</v>
      </c>
      <c r="BN72" s="152">
        <v>46.796479199800004</v>
      </c>
      <c r="BO72" s="152">
        <v>0</v>
      </c>
      <c r="BP72" s="152">
        <v>0</v>
      </c>
      <c r="BQ72" s="152">
        <v>0</v>
      </c>
      <c r="BR72" s="152">
        <v>0</v>
      </c>
      <c r="BS72" s="152">
        <v>0</v>
      </c>
      <c r="BT72" s="152">
        <v>0</v>
      </c>
      <c r="BU72" s="152">
        <v>0</v>
      </c>
      <c r="BV72" s="152">
        <v>0</v>
      </c>
      <c r="BW72" s="152">
        <v>0</v>
      </c>
      <c r="BX72" s="152">
        <v>0</v>
      </c>
      <c r="BY72" s="152">
        <v>0</v>
      </c>
      <c r="BZ72" s="152">
        <v>0</v>
      </c>
      <c r="CA72" s="152">
        <v>0</v>
      </c>
      <c r="CB72" s="152">
        <v>0</v>
      </c>
      <c r="CC72" s="152">
        <v>0</v>
      </c>
      <c r="CD72" s="152">
        <v>0</v>
      </c>
      <c r="CE72" s="152">
        <v>0</v>
      </c>
      <c r="CF72" s="152">
        <v>0</v>
      </c>
      <c r="CG72" s="152">
        <v>0</v>
      </c>
      <c r="CH72" s="152">
        <v>0</v>
      </c>
      <c r="CI72" s="152">
        <v>0</v>
      </c>
      <c r="CJ72" s="152">
        <v>0</v>
      </c>
      <c r="CK72" s="152">
        <v>0</v>
      </c>
      <c r="CL72" s="152">
        <v>0</v>
      </c>
      <c r="CM72" s="152">
        <v>0</v>
      </c>
      <c r="CN72" s="152">
        <v>0</v>
      </c>
      <c r="CO72" s="152">
        <v>0</v>
      </c>
      <c r="CP72" s="152">
        <v>0</v>
      </c>
      <c r="CQ72" s="152">
        <v>0</v>
      </c>
      <c r="CR72" s="152">
        <v>0</v>
      </c>
      <c r="CS72" s="152">
        <v>0</v>
      </c>
      <c r="CT72" s="152">
        <v>35.199399999999997</v>
      </c>
      <c r="CU72" s="152">
        <v>0</v>
      </c>
      <c r="CV72" s="152">
        <v>0</v>
      </c>
      <c r="CW72" s="152">
        <v>35.199399999999997</v>
      </c>
      <c r="CX72" s="152">
        <v>0</v>
      </c>
      <c r="CY72" s="152">
        <v>46.796479199800004</v>
      </c>
      <c r="CZ72" s="152">
        <v>0</v>
      </c>
      <c r="DA72" s="152">
        <v>0</v>
      </c>
      <c r="DB72" s="152">
        <v>46.796479199800004</v>
      </c>
      <c r="DC72" s="152">
        <v>0</v>
      </c>
      <c r="DD72" s="199" t="s">
        <v>492</v>
      </c>
      <c r="DE72" s="193">
        <v>0</v>
      </c>
    </row>
    <row r="73" spans="1:110" ht="47.25" x14ac:dyDescent="0.25">
      <c r="A73" s="197" t="s">
        <v>561</v>
      </c>
      <c r="B73" s="198" t="s">
        <v>708</v>
      </c>
      <c r="C73" s="199" t="s">
        <v>813</v>
      </c>
      <c r="D73" s="199" t="s">
        <v>813</v>
      </c>
      <c r="E73" s="199" t="s">
        <v>732</v>
      </c>
      <c r="F73" s="201">
        <v>0</v>
      </c>
      <c r="G73" s="201">
        <v>0</v>
      </c>
      <c r="H73" s="201">
        <v>0</v>
      </c>
      <c r="I73" s="201">
        <v>0</v>
      </c>
      <c r="J73" s="201">
        <v>0</v>
      </c>
      <c r="K73" s="201">
        <v>0</v>
      </c>
      <c r="L73" s="201">
        <v>7</v>
      </c>
      <c r="M73" s="201" t="s">
        <v>743</v>
      </c>
      <c r="N73" s="201">
        <v>10</v>
      </c>
      <c r="O73" s="199" t="s">
        <v>862</v>
      </c>
      <c r="P73" s="199">
        <v>2016</v>
      </c>
      <c r="Q73" s="199">
        <v>2016</v>
      </c>
      <c r="R73" s="199">
        <v>2016</v>
      </c>
      <c r="S73" s="199"/>
      <c r="T73" s="152">
        <v>5.0429799426934094</v>
      </c>
      <c r="U73" s="152">
        <v>35.200000000000003</v>
      </c>
      <c r="V73" s="202">
        <v>42339</v>
      </c>
      <c r="W73" s="199"/>
      <c r="X73" s="152">
        <v>5.0429799426934094</v>
      </c>
      <c r="Y73" s="152">
        <v>35.200000000000003</v>
      </c>
      <c r="Z73" s="202">
        <v>42339</v>
      </c>
      <c r="AA73" s="152">
        <v>0</v>
      </c>
      <c r="AB73" s="152">
        <v>0</v>
      </c>
      <c r="AC73" s="152" t="s">
        <v>492</v>
      </c>
      <c r="AD73" s="152" t="s">
        <v>492</v>
      </c>
      <c r="AE73" s="152" t="s">
        <v>492</v>
      </c>
      <c r="AF73" s="152" t="s">
        <v>492</v>
      </c>
      <c r="AG73" s="152" t="s">
        <v>492</v>
      </c>
      <c r="AH73" s="152">
        <v>46.796479199800004</v>
      </c>
      <c r="AI73" s="152">
        <v>35.199399999999997</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35.199399999999997</v>
      </c>
      <c r="BG73" s="152">
        <v>0</v>
      </c>
      <c r="BH73" s="152">
        <v>0</v>
      </c>
      <c r="BI73" s="152">
        <v>35.199399999999997</v>
      </c>
      <c r="BJ73" s="152">
        <v>0</v>
      </c>
      <c r="BK73" s="152">
        <v>46.796479199800004</v>
      </c>
      <c r="BL73" s="152">
        <v>0</v>
      </c>
      <c r="BM73" s="152">
        <v>0</v>
      </c>
      <c r="BN73" s="152">
        <v>46.796479199800004</v>
      </c>
      <c r="BO73" s="152">
        <v>0</v>
      </c>
      <c r="BP73" s="152">
        <v>0</v>
      </c>
      <c r="BQ73" s="152">
        <v>0</v>
      </c>
      <c r="BR73" s="152">
        <v>0</v>
      </c>
      <c r="BS73" s="152">
        <v>0</v>
      </c>
      <c r="BT73" s="152">
        <v>0</v>
      </c>
      <c r="BU73" s="152">
        <v>0</v>
      </c>
      <c r="BV73" s="152">
        <v>0</v>
      </c>
      <c r="BW73" s="152">
        <v>0</v>
      </c>
      <c r="BX73" s="152">
        <v>0</v>
      </c>
      <c r="BY73" s="152">
        <v>0</v>
      </c>
      <c r="BZ73" s="152">
        <v>0</v>
      </c>
      <c r="CA73" s="152">
        <v>0</v>
      </c>
      <c r="CB73" s="152">
        <v>0</v>
      </c>
      <c r="CC73" s="152">
        <v>0</v>
      </c>
      <c r="CD73" s="152">
        <v>0</v>
      </c>
      <c r="CE73" s="152">
        <v>0</v>
      </c>
      <c r="CF73" s="152">
        <v>0</v>
      </c>
      <c r="CG73" s="152">
        <v>0</v>
      </c>
      <c r="CH73" s="152">
        <v>0</v>
      </c>
      <c r="CI73" s="152">
        <v>0</v>
      </c>
      <c r="CJ73" s="152">
        <v>0</v>
      </c>
      <c r="CK73" s="152">
        <v>0</v>
      </c>
      <c r="CL73" s="152">
        <v>0</v>
      </c>
      <c r="CM73" s="152">
        <v>0</v>
      </c>
      <c r="CN73" s="152">
        <v>0</v>
      </c>
      <c r="CO73" s="152">
        <v>0</v>
      </c>
      <c r="CP73" s="152">
        <v>0</v>
      </c>
      <c r="CQ73" s="152">
        <v>0</v>
      </c>
      <c r="CR73" s="152">
        <v>0</v>
      </c>
      <c r="CS73" s="152">
        <v>0</v>
      </c>
      <c r="CT73" s="152">
        <v>35.199399999999997</v>
      </c>
      <c r="CU73" s="152">
        <v>0</v>
      </c>
      <c r="CV73" s="152">
        <v>0</v>
      </c>
      <c r="CW73" s="152">
        <v>35.199399999999997</v>
      </c>
      <c r="CX73" s="152">
        <v>0</v>
      </c>
      <c r="CY73" s="152">
        <v>46.796479199800004</v>
      </c>
      <c r="CZ73" s="152">
        <v>0</v>
      </c>
      <c r="DA73" s="152">
        <v>0</v>
      </c>
      <c r="DB73" s="152">
        <v>46.796479199800004</v>
      </c>
      <c r="DC73" s="152">
        <v>0</v>
      </c>
      <c r="DD73" s="199" t="s">
        <v>1171</v>
      </c>
    </row>
    <row r="74" spans="1:110" ht="63" x14ac:dyDescent="0.25">
      <c r="A74" s="197" t="s">
        <v>563</v>
      </c>
      <c r="B74" s="198" t="s">
        <v>647</v>
      </c>
      <c r="C74" s="199" t="s">
        <v>730</v>
      </c>
      <c r="D74" s="199" t="s">
        <v>730</v>
      </c>
      <c r="E74" s="199" t="s">
        <v>730</v>
      </c>
      <c r="F74" s="200"/>
      <c r="G74" s="200"/>
      <c r="H74" s="200"/>
      <c r="I74" s="200"/>
      <c r="J74" s="200"/>
      <c r="K74" s="200"/>
      <c r="L74" s="200"/>
      <c r="M74" s="200"/>
      <c r="N74" s="200"/>
      <c r="O74" s="199" t="s">
        <v>492</v>
      </c>
      <c r="P74" s="199" t="s">
        <v>492</v>
      </c>
      <c r="Q74" s="199" t="s">
        <v>492</v>
      </c>
      <c r="R74" s="199" t="s">
        <v>492</v>
      </c>
      <c r="S74" s="199"/>
      <c r="T74" s="152">
        <v>0</v>
      </c>
      <c r="U74" s="152">
        <v>0</v>
      </c>
      <c r="V74" s="199" t="s">
        <v>492</v>
      </c>
      <c r="W74" s="199"/>
      <c r="X74" s="152">
        <v>0</v>
      </c>
      <c r="Y74" s="152">
        <v>0</v>
      </c>
      <c r="Z74" s="199" t="s">
        <v>492</v>
      </c>
      <c r="AA74" s="152">
        <v>0</v>
      </c>
      <c r="AB74" s="152">
        <v>0</v>
      </c>
      <c r="AC74" s="152">
        <v>0</v>
      </c>
      <c r="AD74" s="152">
        <v>0</v>
      </c>
      <c r="AE74" s="152">
        <v>0</v>
      </c>
      <c r="AF74" s="152">
        <v>0</v>
      </c>
      <c r="AG74" s="152">
        <v>0</v>
      </c>
      <c r="AH74" s="152">
        <v>0</v>
      </c>
      <c r="AI74" s="152">
        <v>0</v>
      </c>
      <c r="AJ74" s="152">
        <v>0</v>
      </c>
      <c r="AK74" s="152">
        <v>0</v>
      </c>
      <c r="AL74" s="152">
        <v>0</v>
      </c>
      <c r="AM74" s="152">
        <v>0</v>
      </c>
      <c r="AN74" s="152">
        <v>0</v>
      </c>
      <c r="AO74" s="152">
        <v>0</v>
      </c>
      <c r="AP74" s="152"/>
      <c r="AQ74" s="152">
        <v>0</v>
      </c>
      <c r="AR74" s="152">
        <v>0</v>
      </c>
      <c r="AS74" s="152">
        <v>0</v>
      </c>
      <c r="AT74" s="152">
        <v>0</v>
      </c>
      <c r="AU74" s="152">
        <v>0</v>
      </c>
      <c r="AV74" s="152">
        <v>0</v>
      </c>
      <c r="AW74" s="152">
        <v>0</v>
      </c>
      <c r="AX74" s="152">
        <v>0</v>
      </c>
      <c r="AY74" s="152">
        <v>0</v>
      </c>
      <c r="AZ74" s="152">
        <v>0</v>
      </c>
      <c r="BA74" s="152">
        <v>0</v>
      </c>
      <c r="BB74" s="152">
        <v>0</v>
      </c>
      <c r="BC74" s="152">
        <v>0</v>
      </c>
      <c r="BD74" s="152">
        <v>0</v>
      </c>
      <c r="BE74" s="152">
        <v>0</v>
      </c>
      <c r="BF74" s="152">
        <v>0</v>
      </c>
      <c r="BG74" s="152">
        <v>0</v>
      </c>
      <c r="BH74" s="152">
        <v>0</v>
      </c>
      <c r="BI74" s="152">
        <v>0</v>
      </c>
      <c r="BJ74" s="152">
        <v>0</v>
      </c>
      <c r="BK74" s="152">
        <v>0</v>
      </c>
      <c r="BL74" s="152">
        <v>0</v>
      </c>
      <c r="BM74" s="152">
        <v>0</v>
      </c>
      <c r="BN74" s="152">
        <v>0</v>
      </c>
      <c r="BO74" s="152">
        <v>0</v>
      </c>
      <c r="BP74" s="152">
        <v>0</v>
      </c>
      <c r="BQ74" s="152">
        <v>0</v>
      </c>
      <c r="BR74" s="152">
        <v>0</v>
      </c>
      <c r="BS74" s="152">
        <v>0</v>
      </c>
      <c r="BT74" s="152">
        <v>0</v>
      </c>
      <c r="BU74" s="152">
        <v>0</v>
      </c>
      <c r="BV74" s="152">
        <v>0</v>
      </c>
      <c r="BW74" s="152">
        <v>0</v>
      </c>
      <c r="BX74" s="152">
        <v>0</v>
      </c>
      <c r="BY74" s="152">
        <v>0</v>
      </c>
      <c r="BZ74" s="152">
        <v>0</v>
      </c>
      <c r="CA74" s="152">
        <v>0</v>
      </c>
      <c r="CB74" s="152">
        <v>0</v>
      </c>
      <c r="CC74" s="152">
        <v>0</v>
      </c>
      <c r="CD74" s="152">
        <v>0</v>
      </c>
      <c r="CE74" s="152">
        <v>0</v>
      </c>
      <c r="CF74" s="152">
        <v>0</v>
      </c>
      <c r="CG74" s="152">
        <v>0</v>
      </c>
      <c r="CH74" s="152">
        <v>0</v>
      </c>
      <c r="CI74" s="152">
        <v>0</v>
      </c>
      <c r="CJ74" s="152">
        <v>0</v>
      </c>
      <c r="CK74" s="152">
        <v>0</v>
      </c>
      <c r="CL74" s="152">
        <v>0</v>
      </c>
      <c r="CM74" s="152">
        <v>0</v>
      </c>
      <c r="CN74" s="152">
        <v>0</v>
      </c>
      <c r="CO74" s="152">
        <v>0</v>
      </c>
      <c r="CP74" s="152">
        <v>0</v>
      </c>
      <c r="CQ74" s="152">
        <v>0</v>
      </c>
      <c r="CR74" s="152">
        <v>0</v>
      </c>
      <c r="CS74" s="152">
        <v>0</v>
      </c>
      <c r="CT74" s="152">
        <v>0</v>
      </c>
      <c r="CU74" s="152">
        <v>0</v>
      </c>
      <c r="CV74" s="152">
        <v>0</v>
      </c>
      <c r="CW74" s="152">
        <v>0</v>
      </c>
      <c r="CX74" s="152">
        <v>0</v>
      </c>
      <c r="CY74" s="152">
        <v>0</v>
      </c>
      <c r="CZ74" s="152">
        <v>0</v>
      </c>
      <c r="DA74" s="152">
        <v>0</v>
      </c>
      <c r="DB74" s="152">
        <v>0</v>
      </c>
      <c r="DC74" s="152">
        <v>0</v>
      </c>
      <c r="DD74" s="199" t="s">
        <v>492</v>
      </c>
      <c r="DE74" s="193">
        <v>0</v>
      </c>
    </row>
    <row r="75" spans="1:110" ht="94.5" x14ac:dyDescent="0.25">
      <c r="A75" s="197" t="s">
        <v>658</v>
      </c>
      <c r="B75" s="198" t="s">
        <v>648</v>
      </c>
      <c r="C75" s="199" t="s">
        <v>730</v>
      </c>
      <c r="D75" s="199" t="s">
        <v>730</v>
      </c>
      <c r="E75" s="199" t="s">
        <v>730</v>
      </c>
      <c r="F75" s="200"/>
      <c r="G75" s="200"/>
      <c r="H75" s="200"/>
      <c r="I75" s="200"/>
      <c r="J75" s="200"/>
      <c r="K75" s="200"/>
      <c r="L75" s="200"/>
      <c r="M75" s="200"/>
      <c r="N75" s="200"/>
      <c r="O75" s="199" t="s">
        <v>492</v>
      </c>
      <c r="P75" s="199" t="s">
        <v>492</v>
      </c>
      <c r="Q75" s="199" t="s">
        <v>492</v>
      </c>
      <c r="R75" s="199" t="s">
        <v>492</v>
      </c>
      <c r="S75" s="199"/>
      <c r="T75" s="152">
        <v>37.400127182008461</v>
      </c>
      <c r="U75" s="152">
        <v>196.8970152108478</v>
      </c>
      <c r="V75" s="152">
        <v>0</v>
      </c>
      <c r="W75" s="152">
        <v>0</v>
      </c>
      <c r="X75" s="152">
        <v>39.2200335944</v>
      </c>
      <c r="Y75" s="152">
        <v>199.32192890825996</v>
      </c>
      <c r="Z75" s="152">
        <v>0</v>
      </c>
      <c r="AA75" s="152">
        <v>0</v>
      </c>
      <c r="AB75" s="152">
        <v>0</v>
      </c>
      <c r="AC75" s="152">
        <v>0</v>
      </c>
      <c r="AD75" s="152">
        <v>0</v>
      </c>
      <c r="AE75" s="152">
        <v>717.13752942000008</v>
      </c>
      <c r="AF75" s="152">
        <v>913.7990214927022</v>
      </c>
      <c r="AG75" s="152">
        <v>0</v>
      </c>
      <c r="AH75" s="152">
        <v>197.62875123199197</v>
      </c>
      <c r="AI75" s="152">
        <v>196.881669044294</v>
      </c>
      <c r="AJ75" s="152">
        <v>172.58856136629399</v>
      </c>
      <c r="AK75" s="152">
        <v>175.017098519792</v>
      </c>
      <c r="AL75" s="152">
        <v>0</v>
      </c>
      <c r="AM75" s="152">
        <v>0</v>
      </c>
      <c r="AN75" s="152">
        <v>0</v>
      </c>
      <c r="AO75" s="152">
        <v>0</v>
      </c>
      <c r="AP75" s="152">
        <v>0</v>
      </c>
      <c r="AQ75" s="152">
        <v>0</v>
      </c>
      <c r="AR75" s="152">
        <v>0</v>
      </c>
      <c r="AS75" s="152">
        <v>0</v>
      </c>
      <c r="AT75" s="152">
        <v>0</v>
      </c>
      <c r="AU75" s="152">
        <v>0</v>
      </c>
      <c r="AV75" s="152">
        <v>23.38</v>
      </c>
      <c r="AW75" s="152">
        <v>0</v>
      </c>
      <c r="AX75" s="152">
        <v>0</v>
      </c>
      <c r="AY75" s="152">
        <v>23.38</v>
      </c>
      <c r="AZ75" s="152">
        <v>0</v>
      </c>
      <c r="BA75" s="152">
        <v>21.681999999999999</v>
      </c>
      <c r="BB75" s="152">
        <v>0</v>
      </c>
      <c r="BC75" s="152">
        <v>0</v>
      </c>
      <c r="BD75" s="152">
        <v>21.681999999999999</v>
      </c>
      <c r="BE75" s="152">
        <v>0</v>
      </c>
      <c r="BF75" s="152">
        <v>0.91310767799999992</v>
      </c>
      <c r="BG75" s="152">
        <v>0</v>
      </c>
      <c r="BH75" s="152">
        <v>0</v>
      </c>
      <c r="BI75" s="152">
        <v>0.91310767799999992</v>
      </c>
      <c r="BJ75" s="152">
        <v>0</v>
      </c>
      <c r="BK75" s="152">
        <v>0.92965271220000001</v>
      </c>
      <c r="BL75" s="152">
        <v>0</v>
      </c>
      <c r="BM75" s="152">
        <v>0</v>
      </c>
      <c r="BN75" s="152">
        <v>0.92965271220000001</v>
      </c>
      <c r="BO75" s="152">
        <v>0</v>
      </c>
      <c r="BP75" s="152">
        <v>40.674578982902005</v>
      </c>
      <c r="BQ75" s="152">
        <v>0</v>
      </c>
      <c r="BR75" s="152">
        <v>0</v>
      </c>
      <c r="BS75" s="152">
        <v>40.674578982902005</v>
      </c>
      <c r="BT75" s="152">
        <v>0</v>
      </c>
      <c r="BU75" s="152">
        <v>43.103116136399997</v>
      </c>
      <c r="BV75" s="152">
        <v>0</v>
      </c>
      <c r="BW75" s="152">
        <v>0</v>
      </c>
      <c r="BX75" s="152">
        <v>43.103116136399997</v>
      </c>
      <c r="BY75" s="152">
        <v>0</v>
      </c>
      <c r="BZ75" s="152">
        <v>54.454842666238996</v>
      </c>
      <c r="CA75" s="152">
        <v>0</v>
      </c>
      <c r="CB75" s="152">
        <v>0</v>
      </c>
      <c r="CC75" s="152">
        <v>54.454842666238996</v>
      </c>
      <c r="CD75" s="152">
        <v>0</v>
      </c>
      <c r="CE75" s="152">
        <v>54.454842666238996</v>
      </c>
      <c r="CF75" s="152">
        <v>0</v>
      </c>
      <c r="CG75" s="152">
        <v>0</v>
      </c>
      <c r="CH75" s="152">
        <v>54.454842666238996</v>
      </c>
      <c r="CI75" s="152">
        <v>0</v>
      </c>
      <c r="CJ75" s="152">
        <v>77.459139717152993</v>
      </c>
      <c r="CK75" s="152">
        <v>0</v>
      </c>
      <c r="CL75" s="152">
        <v>0</v>
      </c>
      <c r="CM75" s="152">
        <v>77.459139717152993</v>
      </c>
      <c r="CN75" s="152">
        <v>0</v>
      </c>
      <c r="CO75" s="152">
        <v>77.459139717152993</v>
      </c>
      <c r="CP75" s="152">
        <v>0</v>
      </c>
      <c r="CQ75" s="152">
        <v>0</v>
      </c>
      <c r="CR75" s="152">
        <v>77.459139717152993</v>
      </c>
      <c r="CS75" s="152">
        <v>0</v>
      </c>
      <c r="CT75" s="152">
        <v>196.881669044294</v>
      </c>
      <c r="CU75" s="152">
        <v>0</v>
      </c>
      <c r="CV75" s="152">
        <v>0</v>
      </c>
      <c r="CW75" s="152">
        <v>196.881669044294</v>
      </c>
      <c r="CX75" s="152">
        <v>0</v>
      </c>
      <c r="CY75" s="152">
        <v>197.62875123199197</v>
      </c>
      <c r="CZ75" s="152">
        <v>0</v>
      </c>
      <c r="DA75" s="152">
        <v>0</v>
      </c>
      <c r="DB75" s="152">
        <v>197.62875123199197</v>
      </c>
      <c r="DC75" s="152">
        <v>0</v>
      </c>
      <c r="DD75" s="199" t="s">
        <v>492</v>
      </c>
      <c r="DE75" s="193">
        <v>0</v>
      </c>
    </row>
    <row r="76" spans="1:110" ht="78.75" x14ac:dyDescent="0.25">
      <c r="A76" s="197" t="s">
        <v>659</v>
      </c>
      <c r="B76" s="198" t="s">
        <v>660</v>
      </c>
      <c r="C76" s="199" t="s">
        <v>730</v>
      </c>
      <c r="D76" s="199" t="s">
        <v>730</v>
      </c>
      <c r="E76" s="199" t="s">
        <v>730</v>
      </c>
      <c r="F76" s="200"/>
      <c r="G76" s="200"/>
      <c r="H76" s="200"/>
      <c r="I76" s="200"/>
      <c r="J76" s="200"/>
      <c r="K76" s="200"/>
      <c r="L76" s="200"/>
      <c r="M76" s="200"/>
      <c r="N76" s="200"/>
      <c r="O76" s="199" t="s">
        <v>492</v>
      </c>
      <c r="P76" s="199" t="s">
        <v>492</v>
      </c>
      <c r="Q76" s="199" t="s">
        <v>492</v>
      </c>
      <c r="R76" s="199" t="s">
        <v>492</v>
      </c>
      <c r="S76" s="199"/>
      <c r="T76" s="152">
        <v>0</v>
      </c>
      <c r="U76" s="152">
        <v>0</v>
      </c>
      <c r="V76" s="199" t="s">
        <v>492</v>
      </c>
      <c r="W76" s="199"/>
      <c r="X76" s="152">
        <v>0</v>
      </c>
      <c r="Y76" s="152">
        <v>0</v>
      </c>
      <c r="Z76" s="199" t="s">
        <v>492</v>
      </c>
      <c r="AA76" s="152">
        <v>0</v>
      </c>
      <c r="AB76" s="152">
        <v>0</v>
      </c>
      <c r="AC76" s="152">
        <v>0</v>
      </c>
      <c r="AD76" s="152">
        <v>0</v>
      </c>
      <c r="AE76" s="152">
        <v>0</v>
      </c>
      <c r="AF76" s="152">
        <v>0</v>
      </c>
      <c r="AG76" s="152">
        <v>0</v>
      </c>
      <c r="AH76" s="152">
        <v>0</v>
      </c>
      <c r="AI76" s="152">
        <v>0</v>
      </c>
      <c r="AJ76" s="152">
        <v>0</v>
      </c>
      <c r="AK76" s="152">
        <v>0</v>
      </c>
      <c r="AL76" s="152">
        <v>0</v>
      </c>
      <c r="AM76" s="152">
        <v>0</v>
      </c>
      <c r="AN76" s="152">
        <v>0</v>
      </c>
      <c r="AO76" s="152">
        <v>0</v>
      </c>
      <c r="AP76" s="152">
        <v>0</v>
      </c>
      <c r="AQ76" s="152">
        <v>0</v>
      </c>
      <c r="AR76" s="152">
        <v>0</v>
      </c>
      <c r="AS76" s="152">
        <v>0</v>
      </c>
      <c r="AT76" s="152">
        <v>0</v>
      </c>
      <c r="AU76" s="152">
        <v>0</v>
      </c>
      <c r="AV76" s="152">
        <v>0</v>
      </c>
      <c r="AW76" s="152">
        <v>0</v>
      </c>
      <c r="AX76" s="152">
        <v>0</v>
      </c>
      <c r="AY76" s="152">
        <v>0</v>
      </c>
      <c r="AZ76" s="152">
        <v>0</v>
      </c>
      <c r="BA76" s="152">
        <v>0</v>
      </c>
      <c r="BB76" s="152">
        <v>0</v>
      </c>
      <c r="BC76" s="152">
        <v>0</v>
      </c>
      <c r="BD76" s="152">
        <v>0</v>
      </c>
      <c r="BE76" s="152">
        <v>0</v>
      </c>
      <c r="BF76" s="152">
        <v>0</v>
      </c>
      <c r="BG76" s="152">
        <v>0</v>
      </c>
      <c r="BH76" s="152">
        <v>0</v>
      </c>
      <c r="BI76" s="152">
        <v>0</v>
      </c>
      <c r="BJ76" s="152">
        <v>0</v>
      </c>
      <c r="BK76" s="152">
        <v>0</v>
      </c>
      <c r="BL76" s="152">
        <v>0</v>
      </c>
      <c r="BM76" s="152">
        <v>0</v>
      </c>
      <c r="BN76" s="152">
        <v>0</v>
      </c>
      <c r="BO76" s="152">
        <v>0</v>
      </c>
      <c r="BP76" s="152">
        <v>0</v>
      </c>
      <c r="BQ76" s="152">
        <v>0</v>
      </c>
      <c r="BR76" s="152">
        <v>0</v>
      </c>
      <c r="BS76" s="152">
        <v>0</v>
      </c>
      <c r="BT76" s="152">
        <v>0</v>
      </c>
      <c r="BU76" s="152">
        <v>0</v>
      </c>
      <c r="BV76" s="152">
        <v>0</v>
      </c>
      <c r="BW76" s="152">
        <v>0</v>
      </c>
      <c r="BX76" s="152">
        <v>0</v>
      </c>
      <c r="BY76" s="152">
        <v>0</v>
      </c>
      <c r="BZ76" s="152">
        <v>0</v>
      </c>
      <c r="CA76" s="152">
        <v>0</v>
      </c>
      <c r="CB76" s="152">
        <v>0</v>
      </c>
      <c r="CC76" s="152">
        <v>0</v>
      </c>
      <c r="CD76" s="152">
        <v>0</v>
      </c>
      <c r="CE76" s="152">
        <v>0</v>
      </c>
      <c r="CF76" s="152">
        <v>0</v>
      </c>
      <c r="CG76" s="152">
        <v>0</v>
      </c>
      <c r="CH76" s="152">
        <v>0</v>
      </c>
      <c r="CI76" s="152">
        <v>0</v>
      </c>
      <c r="CJ76" s="152">
        <v>0</v>
      </c>
      <c r="CK76" s="152">
        <v>0</v>
      </c>
      <c r="CL76" s="152">
        <v>0</v>
      </c>
      <c r="CM76" s="152">
        <v>0</v>
      </c>
      <c r="CN76" s="152">
        <v>0</v>
      </c>
      <c r="CO76" s="152">
        <v>0</v>
      </c>
      <c r="CP76" s="152">
        <v>0</v>
      </c>
      <c r="CQ76" s="152">
        <v>0</v>
      </c>
      <c r="CR76" s="152">
        <v>0</v>
      </c>
      <c r="CS76" s="152">
        <v>0</v>
      </c>
      <c r="CT76" s="152">
        <v>0</v>
      </c>
      <c r="CU76" s="152">
        <v>0</v>
      </c>
      <c r="CV76" s="152">
        <v>0</v>
      </c>
      <c r="CW76" s="152">
        <v>0</v>
      </c>
      <c r="CX76" s="152">
        <v>0</v>
      </c>
      <c r="CY76" s="152">
        <v>0</v>
      </c>
      <c r="CZ76" s="152">
        <v>0</v>
      </c>
      <c r="DA76" s="152">
        <v>0</v>
      </c>
      <c r="DB76" s="152">
        <v>0</v>
      </c>
      <c r="DC76" s="152">
        <v>0</v>
      </c>
      <c r="DD76" s="199" t="s">
        <v>492</v>
      </c>
      <c r="DE76" s="193">
        <v>0</v>
      </c>
    </row>
    <row r="77" spans="1:110" ht="78.75" x14ac:dyDescent="0.25">
      <c r="A77" s="197" t="s">
        <v>661</v>
      </c>
      <c r="B77" s="198" t="s">
        <v>662</v>
      </c>
      <c r="C77" s="199" t="s">
        <v>730</v>
      </c>
      <c r="D77" s="199" t="s">
        <v>730</v>
      </c>
      <c r="E77" s="199" t="s">
        <v>730</v>
      </c>
      <c r="F77" s="200"/>
      <c r="G77" s="200"/>
      <c r="H77" s="200"/>
      <c r="I77" s="200"/>
      <c r="J77" s="200"/>
      <c r="K77" s="200"/>
      <c r="L77" s="200"/>
      <c r="M77" s="200"/>
      <c r="N77" s="200"/>
      <c r="O77" s="199" t="s">
        <v>492</v>
      </c>
      <c r="P77" s="199" t="s">
        <v>492</v>
      </c>
      <c r="Q77" s="199" t="s">
        <v>492</v>
      </c>
      <c r="R77" s="199" t="s">
        <v>492</v>
      </c>
      <c r="S77" s="199"/>
      <c r="T77" s="152">
        <v>37.400127182008461</v>
      </c>
      <c r="U77" s="152">
        <v>196.8970152108478</v>
      </c>
      <c r="V77" s="205" t="s">
        <v>492</v>
      </c>
      <c r="W77" s="205">
        <v>0</v>
      </c>
      <c r="X77" s="152">
        <v>39.2200335944</v>
      </c>
      <c r="Y77" s="152">
        <v>199.32192890825996</v>
      </c>
      <c r="Z77" s="205" t="s">
        <v>492</v>
      </c>
      <c r="AA77" s="152">
        <v>0</v>
      </c>
      <c r="AB77" s="152">
        <v>0</v>
      </c>
      <c r="AC77" s="152">
        <v>0</v>
      </c>
      <c r="AD77" s="152">
        <v>0</v>
      </c>
      <c r="AE77" s="152">
        <v>717.13752942000008</v>
      </c>
      <c r="AF77" s="152">
        <v>913.7990214927022</v>
      </c>
      <c r="AG77" s="152">
        <v>0</v>
      </c>
      <c r="AH77" s="152">
        <v>197.62875123199197</v>
      </c>
      <c r="AI77" s="152">
        <v>196.881669044294</v>
      </c>
      <c r="AJ77" s="152">
        <v>172.58856136629399</v>
      </c>
      <c r="AK77" s="152">
        <v>175.017098519792</v>
      </c>
      <c r="AL77" s="152">
        <v>0</v>
      </c>
      <c r="AM77" s="152">
        <v>0</v>
      </c>
      <c r="AN77" s="152">
        <v>0</v>
      </c>
      <c r="AO77" s="152">
        <v>0</v>
      </c>
      <c r="AP77" s="152">
        <v>0</v>
      </c>
      <c r="AQ77" s="152">
        <v>0</v>
      </c>
      <c r="AR77" s="152">
        <v>0</v>
      </c>
      <c r="AS77" s="152">
        <v>0</v>
      </c>
      <c r="AT77" s="152">
        <v>0</v>
      </c>
      <c r="AU77" s="152">
        <v>0</v>
      </c>
      <c r="AV77" s="152">
        <v>23.38</v>
      </c>
      <c r="AW77" s="152">
        <v>0</v>
      </c>
      <c r="AX77" s="152">
        <v>0</v>
      </c>
      <c r="AY77" s="152">
        <v>23.38</v>
      </c>
      <c r="AZ77" s="152">
        <v>0</v>
      </c>
      <c r="BA77" s="152">
        <v>21.681999999999999</v>
      </c>
      <c r="BB77" s="152">
        <v>0</v>
      </c>
      <c r="BC77" s="152">
        <v>0</v>
      </c>
      <c r="BD77" s="152">
        <v>21.681999999999999</v>
      </c>
      <c r="BE77" s="152">
        <v>0</v>
      </c>
      <c r="BF77" s="152">
        <v>0.91310767799999992</v>
      </c>
      <c r="BG77" s="152">
        <v>0</v>
      </c>
      <c r="BH77" s="152">
        <v>0</v>
      </c>
      <c r="BI77" s="152">
        <v>0.91310767799999992</v>
      </c>
      <c r="BJ77" s="152">
        <v>0</v>
      </c>
      <c r="BK77" s="152">
        <v>0.92965271220000001</v>
      </c>
      <c r="BL77" s="152">
        <v>0</v>
      </c>
      <c r="BM77" s="152">
        <v>0</v>
      </c>
      <c r="BN77" s="152">
        <v>0.92965271220000001</v>
      </c>
      <c r="BO77" s="152">
        <v>0</v>
      </c>
      <c r="BP77" s="152">
        <v>40.674578982902005</v>
      </c>
      <c r="BQ77" s="152">
        <v>0</v>
      </c>
      <c r="BR77" s="152">
        <v>0</v>
      </c>
      <c r="BS77" s="152">
        <v>40.674578982902005</v>
      </c>
      <c r="BT77" s="152">
        <v>0</v>
      </c>
      <c r="BU77" s="152">
        <v>43.103116136399997</v>
      </c>
      <c r="BV77" s="152">
        <v>0</v>
      </c>
      <c r="BW77" s="152">
        <v>0</v>
      </c>
      <c r="BX77" s="152">
        <v>43.103116136399997</v>
      </c>
      <c r="BY77" s="152">
        <v>0</v>
      </c>
      <c r="BZ77" s="152">
        <v>54.454842666238996</v>
      </c>
      <c r="CA77" s="152">
        <v>0</v>
      </c>
      <c r="CB77" s="152">
        <v>0</v>
      </c>
      <c r="CC77" s="152">
        <v>54.454842666238996</v>
      </c>
      <c r="CD77" s="152">
        <v>0</v>
      </c>
      <c r="CE77" s="152">
        <v>54.454842666238996</v>
      </c>
      <c r="CF77" s="152">
        <v>0</v>
      </c>
      <c r="CG77" s="152">
        <v>0</v>
      </c>
      <c r="CH77" s="152">
        <v>54.454842666238996</v>
      </c>
      <c r="CI77" s="152">
        <v>0</v>
      </c>
      <c r="CJ77" s="152">
        <v>77.459139717152993</v>
      </c>
      <c r="CK77" s="152">
        <v>0</v>
      </c>
      <c r="CL77" s="152">
        <v>0</v>
      </c>
      <c r="CM77" s="152">
        <v>77.459139717152993</v>
      </c>
      <c r="CN77" s="152">
        <v>0</v>
      </c>
      <c r="CO77" s="152">
        <v>77.459139717152993</v>
      </c>
      <c r="CP77" s="152">
        <v>0</v>
      </c>
      <c r="CQ77" s="152">
        <v>0</v>
      </c>
      <c r="CR77" s="152">
        <v>77.459139717152993</v>
      </c>
      <c r="CS77" s="152">
        <v>0</v>
      </c>
      <c r="CT77" s="152">
        <v>196.881669044294</v>
      </c>
      <c r="CU77" s="152">
        <v>0</v>
      </c>
      <c r="CV77" s="152">
        <v>0</v>
      </c>
      <c r="CW77" s="152">
        <v>196.881669044294</v>
      </c>
      <c r="CX77" s="152">
        <v>0</v>
      </c>
      <c r="CY77" s="152">
        <v>197.62875123199197</v>
      </c>
      <c r="CZ77" s="152">
        <v>0</v>
      </c>
      <c r="DA77" s="152">
        <v>0</v>
      </c>
      <c r="DB77" s="152">
        <v>197.62875123199197</v>
      </c>
      <c r="DC77" s="152">
        <v>0</v>
      </c>
      <c r="DD77" s="199" t="s">
        <v>492</v>
      </c>
      <c r="DE77" s="193">
        <v>0</v>
      </c>
    </row>
    <row r="78" spans="1:110" ht="38.25" x14ac:dyDescent="0.2">
      <c r="A78" s="197" t="s">
        <v>661</v>
      </c>
      <c r="B78" s="198" t="s">
        <v>678</v>
      </c>
      <c r="C78" s="199" t="s">
        <v>814</v>
      </c>
      <c r="D78" s="199" t="s">
        <v>814</v>
      </c>
      <c r="E78" s="199" t="s">
        <v>732</v>
      </c>
      <c r="F78" s="201" t="s">
        <v>752</v>
      </c>
      <c r="G78" s="201" t="s">
        <v>743</v>
      </c>
      <c r="H78" s="201" t="s">
        <v>743</v>
      </c>
      <c r="I78" s="201" t="s">
        <v>743</v>
      </c>
      <c r="J78" s="201" t="s">
        <v>743</v>
      </c>
      <c r="K78" s="201" t="s">
        <v>743</v>
      </c>
      <c r="L78" s="201" t="s">
        <v>743</v>
      </c>
      <c r="M78" s="201" t="s">
        <v>743</v>
      </c>
      <c r="N78" s="201" t="s">
        <v>235</v>
      </c>
      <c r="O78" s="199" t="s">
        <v>864</v>
      </c>
      <c r="P78" s="199">
        <v>2018</v>
      </c>
      <c r="Q78" s="199">
        <v>2018</v>
      </c>
      <c r="R78" s="199">
        <v>2018</v>
      </c>
      <c r="S78" s="207" t="s">
        <v>878</v>
      </c>
      <c r="T78" s="152">
        <v>2.98257051</v>
      </c>
      <c r="U78" s="152">
        <v>14.01</v>
      </c>
      <c r="V78" s="202">
        <v>41609</v>
      </c>
      <c r="W78" s="199"/>
      <c r="X78" s="152">
        <v>2.98257051</v>
      </c>
      <c r="Y78" s="152">
        <v>14.01</v>
      </c>
      <c r="Z78" s="202">
        <v>41609</v>
      </c>
      <c r="AA78" s="152">
        <v>0</v>
      </c>
      <c r="AB78" s="152">
        <v>0</v>
      </c>
      <c r="AC78" s="152" t="s">
        <v>492</v>
      </c>
      <c r="AD78" s="152" t="s">
        <v>492</v>
      </c>
      <c r="AE78" s="152">
        <v>32.704880000000003</v>
      </c>
      <c r="AF78" s="152">
        <v>42.582667623255894</v>
      </c>
      <c r="AG78" s="152" t="s">
        <v>492</v>
      </c>
      <c r="AH78" s="152">
        <v>14.006092429844001</v>
      </c>
      <c r="AI78" s="152">
        <v>14.006092429844001</v>
      </c>
      <c r="AJ78" s="152">
        <v>14.006092429844001</v>
      </c>
      <c r="AK78" s="152">
        <v>14.006092429844001</v>
      </c>
      <c r="AL78" s="152">
        <v>0</v>
      </c>
      <c r="AM78" s="152">
        <v>0</v>
      </c>
      <c r="AN78" s="152">
        <v>0</v>
      </c>
      <c r="AO78" s="152">
        <v>0</v>
      </c>
      <c r="AP78" s="152">
        <v>0</v>
      </c>
      <c r="AQ78" s="152">
        <v>0</v>
      </c>
      <c r="AR78" s="152">
        <v>0</v>
      </c>
      <c r="AS78" s="152">
        <v>0</v>
      </c>
      <c r="AT78" s="152">
        <v>0</v>
      </c>
      <c r="AU78" s="152">
        <v>0</v>
      </c>
      <c r="AV78" s="152">
        <v>0</v>
      </c>
      <c r="AW78" s="152">
        <v>0</v>
      </c>
      <c r="AX78" s="152">
        <v>0</v>
      </c>
      <c r="AY78" s="152">
        <v>0</v>
      </c>
      <c r="AZ78" s="152">
        <v>0</v>
      </c>
      <c r="BA78" s="152">
        <v>0</v>
      </c>
      <c r="BB78" s="152">
        <v>0</v>
      </c>
      <c r="BC78" s="152">
        <v>0</v>
      </c>
      <c r="BD78" s="152">
        <v>0</v>
      </c>
      <c r="BE78" s="152">
        <v>0</v>
      </c>
      <c r="BF78" s="152">
        <v>0</v>
      </c>
      <c r="BG78" s="152">
        <v>0</v>
      </c>
      <c r="BH78" s="152">
        <v>0</v>
      </c>
      <c r="BI78" s="152">
        <v>0</v>
      </c>
      <c r="BJ78" s="152">
        <v>0</v>
      </c>
      <c r="BK78" s="152">
        <v>0</v>
      </c>
      <c r="BL78" s="152">
        <v>0</v>
      </c>
      <c r="BM78" s="152">
        <v>0</v>
      </c>
      <c r="BN78" s="152">
        <v>0</v>
      </c>
      <c r="BO78" s="152">
        <v>0</v>
      </c>
      <c r="BP78" s="152">
        <v>0</v>
      </c>
      <c r="BQ78" s="152">
        <v>0</v>
      </c>
      <c r="BR78" s="152">
        <v>0</v>
      </c>
      <c r="BS78" s="152">
        <v>0</v>
      </c>
      <c r="BT78" s="152">
        <v>0</v>
      </c>
      <c r="BU78" s="152">
        <v>0</v>
      </c>
      <c r="BV78" s="152">
        <v>0</v>
      </c>
      <c r="BW78" s="152">
        <v>0</v>
      </c>
      <c r="BX78" s="152">
        <v>0</v>
      </c>
      <c r="BY78" s="152">
        <v>0</v>
      </c>
      <c r="BZ78" s="152">
        <v>14.006092429844001</v>
      </c>
      <c r="CA78" s="152">
        <v>0</v>
      </c>
      <c r="CB78" s="152">
        <v>0</v>
      </c>
      <c r="CC78" s="152">
        <v>14.006092429844001</v>
      </c>
      <c r="CD78" s="152">
        <v>0</v>
      </c>
      <c r="CE78" s="152">
        <v>14.006092429844001</v>
      </c>
      <c r="CF78" s="152">
        <v>0</v>
      </c>
      <c r="CG78" s="152">
        <v>0</v>
      </c>
      <c r="CH78" s="152">
        <v>14.006092429844001</v>
      </c>
      <c r="CI78" s="152">
        <v>0</v>
      </c>
      <c r="CJ78" s="152">
        <v>0</v>
      </c>
      <c r="CK78" s="152">
        <v>0</v>
      </c>
      <c r="CL78" s="152">
        <v>0</v>
      </c>
      <c r="CM78" s="152">
        <v>0</v>
      </c>
      <c r="CN78" s="152">
        <v>0</v>
      </c>
      <c r="CO78" s="152">
        <v>0</v>
      </c>
      <c r="CP78" s="152">
        <v>0</v>
      </c>
      <c r="CQ78" s="152">
        <v>0</v>
      </c>
      <c r="CR78" s="152">
        <v>0</v>
      </c>
      <c r="CS78" s="152">
        <v>0</v>
      </c>
      <c r="CT78" s="152">
        <v>14.006092429844001</v>
      </c>
      <c r="CU78" s="152">
        <v>0</v>
      </c>
      <c r="CV78" s="152">
        <v>0</v>
      </c>
      <c r="CW78" s="152">
        <v>14.006092429844001</v>
      </c>
      <c r="CX78" s="152">
        <v>0</v>
      </c>
      <c r="CY78" s="152">
        <v>14.006092429844001</v>
      </c>
      <c r="CZ78" s="152">
        <v>0</v>
      </c>
      <c r="DA78" s="152">
        <v>0</v>
      </c>
      <c r="DB78" s="152">
        <v>14.006092429844001</v>
      </c>
      <c r="DC78" s="152">
        <v>0</v>
      </c>
      <c r="DD78" s="199" t="s">
        <v>492</v>
      </c>
      <c r="DE78" s="193">
        <v>0</v>
      </c>
      <c r="DF78" s="193">
        <v>0</v>
      </c>
    </row>
    <row r="79" spans="1:110" ht="38.25" x14ac:dyDescent="0.2">
      <c r="A79" s="197" t="s">
        <v>661</v>
      </c>
      <c r="B79" s="198" t="s">
        <v>679</v>
      </c>
      <c r="C79" s="199" t="s">
        <v>815</v>
      </c>
      <c r="D79" s="199" t="s">
        <v>815</v>
      </c>
      <c r="E79" s="199" t="s">
        <v>732</v>
      </c>
      <c r="F79" s="201" t="s">
        <v>752</v>
      </c>
      <c r="G79" s="201" t="s">
        <v>743</v>
      </c>
      <c r="H79" s="201" t="s">
        <v>743</v>
      </c>
      <c r="I79" s="201" t="s">
        <v>743</v>
      </c>
      <c r="J79" s="201" t="s">
        <v>743</v>
      </c>
      <c r="K79" s="201" t="s">
        <v>743</v>
      </c>
      <c r="L79" s="201" t="s">
        <v>743</v>
      </c>
      <c r="M79" s="201" t="s">
        <v>743</v>
      </c>
      <c r="N79" s="201" t="s">
        <v>753</v>
      </c>
      <c r="O79" s="199" t="s">
        <v>864</v>
      </c>
      <c r="P79" s="199">
        <v>2019</v>
      </c>
      <c r="Q79" s="199">
        <v>2019</v>
      </c>
      <c r="R79" s="199">
        <v>2019</v>
      </c>
      <c r="S79" s="207" t="s">
        <v>878</v>
      </c>
      <c r="T79" s="152">
        <v>2.98257051</v>
      </c>
      <c r="U79" s="152">
        <v>14.01</v>
      </c>
      <c r="V79" s="202">
        <v>41609</v>
      </c>
      <c r="W79" s="199"/>
      <c r="X79" s="152">
        <v>2.98257051</v>
      </c>
      <c r="Y79" s="152">
        <v>14.01</v>
      </c>
      <c r="Z79" s="202">
        <v>41609</v>
      </c>
      <c r="AA79" s="152">
        <v>0</v>
      </c>
      <c r="AB79" s="152">
        <v>0</v>
      </c>
      <c r="AC79" s="152" t="s">
        <v>492</v>
      </c>
      <c r="AD79" s="152" t="s">
        <v>492</v>
      </c>
      <c r="AE79" s="152">
        <v>32.704880000000003</v>
      </c>
      <c r="AF79" s="152">
        <v>44.432753469149418</v>
      </c>
      <c r="AG79" s="152" t="s">
        <v>492</v>
      </c>
      <c r="AH79" s="152">
        <v>14.006092429844001</v>
      </c>
      <c r="AI79" s="152">
        <v>14.006092429844001</v>
      </c>
      <c r="AJ79" s="152">
        <v>14.006092429844001</v>
      </c>
      <c r="AK79" s="152">
        <v>14.006092429844001</v>
      </c>
      <c r="AL79" s="152">
        <v>0</v>
      </c>
      <c r="AM79" s="152">
        <v>0</v>
      </c>
      <c r="AN79" s="152">
        <v>0</v>
      </c>
      <c r="AO79" s="152">
        <v>0</v>
      </c>
      <c r="AP79" s="152">
        <v>0</v>
      </c>
      <c r="AQ79" s="152">
        <v>0</v>
      </c>
      <c r="AR79" s="152">
        <v>0</v>
      </c>
      <c r="AS79" s="152">
        <v>0</v>
      </c>
      <c r="AT79" s="152">
        <v>0</v>
      </c>
      <c r="AU79" s="152">
        <v>0</v>
      </c>
      <c r="AV79" s="152">
        <v>0</v>
      </c>
      <c r="AW79" s="152">
        <v>0</v>
      </c>
      <c r="AX79" s="152">
        <v>0</v>
      </c>
      <c r="AY79" s="152">
        <v>0</v>
      </c>
      <c r="AZ79" s="152">
        <v>0</v>
      </c>
      <c r="BA79" s="152">
        <v>0</v>
      </c>
      <c r="BB79" s="152">
        <v>0</v>
      </c>
      <c r="BC79" s="152">
        <v>0</v>
      </c>
      <c r="BD79" s="152">
        <v>0</v>
      </c>
      <c r="BE79" s="152">
        <v>0</v>
      </c>
      <c r="BF79" s="152">
        <v>0</v>
      </c>
      <c r="BG79" s="152">
        <v>0</v>
      </c>
      <c r="BH79" s="152">
        <v>0</v>
      </c>
      <c r="BI79" s="152">
        <v>0</v>
      </c>
      <c r="BJ79" s="152">
        <v>0</v>
      </c>
      <c r="BK79" s="152">
        <v>0</v>
      </c>
      <c r="BL79" s="152">
        <v>0</v>
      </c>
      <c r="BM79" s="152">
        <v>0</v>
      </c>
      <c r="BN79" s="152">
        <v>0</v>
      </c>
      <c r="BO79" s="152">
        <v>0</v>
      </c>
      <c r="BP79" s="152">
        <v>0</v>
      </c>
      <c r="BQ79" s="152">
        <v>0</v>
      </c>
      <c r="BR79" s="152">
        <v>0</v>
      </c>
      <c r="BS79" s="152">
        <v>0</v>
      </c>
      <c r="BT79" s="152">
        <v>0</v>
      </c>
      <c r="BU79" s="152">
        <v>0</v>
      </c>
      <c r="BV79" s="152">
        <v>0</v>
      </c>
      <c r="BW79" s="152">
        <v>0</v>
      </c>
      <c r="BX79" s="152">
        <v>0</v>
      </c>
      <c r="BY79" s="152">
        <v>0</v>
      </c>
      <c r="BZ79" s="152">
        <v>0</v>
      </c>
      <c r="CA79" s="152">
        <v>0</v>
      </c>
      <c r="CB79" s="152">
        <v>0</v>
      </c>
      <c r="CC79" s="152">
        <v>0</v>
      </c>
      <c r="CD79" s="152">
        <v>0</v>
      </c>
      <c r="CE79" s="152">
        <v>0</v>
      </c>
      <c r="CF79" s="152">
        <v>0</v>
      </c>
      <c r="CG79" s="152">
        <v>0</v>
      </c>
      <c r="CH79" s="152">
        <v>0</v>
      </c>
      <c r="CI79" s="152">
        <v>0</v>
      </c>
      <c r="CJ79" s="152">
        <v>14.006092429844001</v>
      </c>
      <c r="CK79" s="152">
        <v>0</v>
      </c>
      <c r="CL79" s="152">
        <v>0</v>
      </c>
      <c r="CM79" s="152">
        <v>14.006092429844001</v>
      </c>
      <c r="CN79" s="152">
        <v>0</v>
      </c>
      <c r="CO79" s="152">
        <v>14.006092429844001</v>
      </c>
      <c r="CP79" s="152">
        <v>0</v>
      </c>
      <c r="CQ79" s="152">
        <v>0</v>
      </c>
      <c r="CR79" s="152">
        <v>14.006092429844001</v>
      </c>
      <c r="CS79" s="152">
        <v>0</v>
      </c>
      <c r="CT79" s="152">
        <v>14.006092429844001</v>
      </c>
      <c r="CU79" s="152">
        <v>0</v>
      </c>
      <c r="CV79" s="152">
        <v>0</v>
      </c>
      <c r="CW79" s="152">
        <v>14.006092429844001</v>
      </c>
      <c r="CX79" s="152">
        <v>0</v>
      </c>
      <c r="CY79" s="152">
        <v>14.006092429844001</v>
      </c>
      <c r="CZ79" s="152">
        <v>0</v>
      </c>
      <c r="DA79" s="152">
        <v>0</v>
      </c>
      <c r="DB79" s="152">
        <v>14.006092429844001</v>
      </c>
      <c r="DC79" s="152">
        <v>0</v>
      </c>
      <c r="DD79" s="199" t="s">
        <v>492</v>
      </c>
      <c r="DE79" s="193">
        <v>0</v>
      </c>
      <c r="DF79" s="193">
        <v>0</v>
      </c>
    </row>
    <row r="80" spans="1:110" ht="38.25" x14ac:dyDescent="0.2">
      <c r="A80" s="197" t="s">
        <v>661</v>
      </c>
      <c r="B80" s="198" t="s">
        <v>680</v>
      </c>
      <c r="C80" s="199" t="s">
        <v>816</v>
      </c>
      <c r="D80" s="199" t="s">
        <v>816</v>
      </c>
      <c r="E80" s="199" t="s">
        <v>732</v>
      </c>
      <c r="F80" s="201" t="s">
        <v>752</v>
      </c>
      <c r="G80" s="201" t="s">
        <v>743</v>
      </c>
      <c r="H80" s="201" t="s">
        <v>743</v>
      </c>
      <c r="I80" s="201" t="s">
        <v>743</v>
      </c>
      <c r="J80" s="201" t="s">
        <v>743</v>
      </c>
      <c r="K80" s="201" t="s">
        <v>743</v>
      </c>
      <c r="L80" s="201" t="s">
        <v>743</v>
      </c>
      <c r="M80" s="201" t="s">
        <v>743</v>
      </c>
      <c r="N80" s="201" t="s">
        <v>754</v>
      </c>
      <c r="O80" s="199" t="s">
        <v>864</v>
      </c>
      <c r="P80" s="199">
        <v>2019</v>
      </c>
      <c r="Q80" s="199">
        <v>2019</v>
      </c>
      <c r="R80" s="199">
        <v>2019</v>
      </c>
      <c r="S80" s="207" t="s">
        <v>878</v>
      </c>
      <c r="T80" s="152">
        <v>2.98257051</v>
      </c>
      <c r="U80" s="152">
        <v>14.01</v>
      </c>
      <c r="V80" s="202">
        <v>41609</v>
      </c>
      <c r="W80" s="199"/>
      <c r="X80" s="152">
        <v>2.98257051</v>
      </c>
      <c r="Y80" s="152">
        <v>14.01</v>
      </c>
      <c r="Z80" s="202">
        <v>41609</v>
      </c>
      <c r="AA80" s="152">
        <v>0</v>
      </c>
      <c r="AB80" s="152">
        <v>0</v>
      </c>
      <c r="AC80" s="152" t="s">
        <v>492</v>
      </c>
      <c r="AD80" s="152" t="s">
        <v>492</v>
      </c>
      <c r="AE80" s="152">
        <v>32.704880000000003</v>
      </c>
      <c r="AF80" s="152">
        <v>44.432753469149418</v>
      </c>
      <c r="AG80" s="152" t="s">
        <v>492</v>
      </c>
      <c r="AH80" s="152">
        <v>14.006092429844001</v>
      </c>
      <c r="AI80" s="152">
        <v>14.006092429844001</v>
      </c>
      <c r="AJ80" s="152">
        <v>14.006092429844001</v>
      </c>
      <c r="AK80" s="152">
        <v>14.006092429844001</v>
      </c>
      <c r="AL80" s="152">
        <v>0</v>
      </c>
      <c r="AM80" s="152">
        <v>0</v>
      </c>
      <c r="AN80" s="152">
        <v>0</v>
      </c>
      <c r="AO80" s="152">
        <v>0</v>
      </c>
      <c r="AP80" s="152">
        <v>0</v>
      </c>
      <c r="AQ80" s="152">
        <v>0</v>
      </c>
      <c r="AR80" s="152">
        <v>0</v>
      </c>
      <c r="AS80" s="152">
        <v>0</v>
      </c>
      <c r="AT80" s="152">
        <v>0</v>
      </c>
      <c r="AU80" s="152">
        <v>0</v>
      </c>
      <c r="AV80" s="152">
        <v>0</v>
      </c>
      <c r="AW80" s="152">
        <v>0</v>
      </c>
      <c r="AX80" s="152">
        <v>0</v>
      </c>
      <c r="AY80" s="152">
        <v>0</v>
      </c>
      <c r="AZ80" s="152">
        <v>0</v>
      </c>
      <c r="BA80" s="152">
        <v>0</v>
      </c>
      <c r="BB80" s="152">
        <v>0</v>
      </c>
      <c r="BC80" s="152">
        <v>0</v>
      </c>
      <c r="BD80" s="152">
        <v>0</v>
      </c>
      <c r="BE80" s="152">
        <v>0</v>
      </c>
      <c r="BF80" s="152">
        <v>0</v>
      </c>
      <c r="BG80" s="152">
        <v>0</v>
      </c>
      <c r="BH80" s="152">
        <v>0</v>
      </c>
      <c r="BI80" s="152">
        <v>0</v>
      </c>
      <c r="BJ80" s="152">
        <v>0</v>
      </c>
      <c r="BK80" s="152">
        <v>0</v>
      </c>
      <c r="BL80" s="152">
        <v>0</v>
      </c>
      <c r="BM80" s="152">
        <v>0</v>
      </c>
      <c r="BN80" s="152">
        <v>0</v>
      </c>
      <c r="BO80" s="152">
        <v>0</v>
      </c>
      <c r="BP80" s="152">
        <v>0</v>
      </c>
      <c r="BQ80" s="152">
        <v>0</v>
      </c>
      <c r="BR80" s="152">
        <v>0</v>
      </c>
      <c r="BS80" s="152">
        <v>0</v>
      </c>
      <c r="BT80" s="152">
        <v>0</v>
      </c>
      <c r="BU80" s="152">
        <v>0</v>
      </c>
      <c r="BV80" s="152">
        <v>0</v>
      </c>
      <c r="BW80" s="152">
        <v>0</v>
      </c>
      <c r="BX80" s="152">
        <v>0</v>
      </c>
      <c r="BY80" s="152">
        <v>0</v>
      </c>
      <c r="BZ80" s="152">
        <v>0</v>
      </c>
      <c r="CA80" s="152">
        <v>0</v>
      </c>
      <c r="CB80" s="152">
        <v>0</v>
      </c>
      <c r="CC80" s="152">
        <v>0</v>
      </c>
      <c r="CD80" s="152">
        <v>0</v>
      </c>
      <c r="CE80" s="152">
        <v>0</v>
      </c>
      <c r="CF80" s="152">
        <v>0</v>
      </c>
      <c r="CG80" s="152">
        <v>0</v>
      </c>
      <c r="CH80" s="152">
        <v>0</v>
      </c>
      <c r="CI80" s="152">
        <v>0</v>
      </c>
      <c r="CJ80" s="152">
        <v>14.006092429844001</v>
      </c>
      <c r="CK80" s="152">
        <v>0</v>
      </c>
      <c r="CL80" s="152">
        <v>0</v>
      </c>
      <c r="CM80" s="152">
        <v>14.006092429844001</v>
      </c>
      <c r="CN80" s="152">
        <v>0</v>
      </c>
      <c r="CO80" s="152">
        <v>14.006092429844001</v>
      </c>
      <c r="CP80" s="152">
        <v>0</v>
      </c>
      <c r="CQ80" s="152">
        <v>0</v>
      </c>
      <c r="CR80" s="152">
        <v>14.006092429844001</v>
      </c>
      <c r="CS80" s="152">
        <v>0</v>
      </c>
      <c r="CT80" s="152">
        <v>14.006092429844001</v>
      </c>
      <c r="CU80" s="152">
        <v>0</v>
      </c>
      <c r="CV80" s="152">
        <v>0</v>
      </c>
      <c r="CW80" s="152">
        <v>14.006092429844001</v>
      </c>
      <c r="CX80" s="152">
        <v>0</v>
      </c>
      <c r="CY80" s="152">
        <v>14.006092429844001</v>
      </c>
      <c r="CZ80" s="152">
        <v>0</v>
      </c>
      <c r="DA80" s="152">
        <v>0</v>
      </c>
      <c r="DB80" s="152">
        <v>14.006092429844001</v>
      </c>
      <c r="DC80" s="152">
        <v>0</v>
      </c>
      <c r="DD80" s="199" t="s">
        <v>492</v>
      </c>
      <c r="DE80" s="193">
        <v>0</v>
      </c>
      <c r="DF80" s="193">
        <v>0</v>
      </c>
    </row>
    <row r="81" spans="1:110" ht="51" x14ac:dyDescent="0.25">
      <c r="A81" s="197" t="s">
        <v>661</v>
      </c>
      <c r="B81" s="198" t="s">
        <v>681</v>
      </c>
      <c r="C81" s="199" t="s">
        <v>817</v>
      </c>
      <c r="D81" s="199" t="s">
        <v>817</v>
      </c>
      <c r="E81" s="199" t="s">
        <v>732</v>
      </c>
      <c r="F81" s="201" t="s">
        <v>752</v>
      </c>
      <c r="G81" s="201" t="s">
        <v>743</v>
      </c>
      <c r="H81" s="201" t="s">
        <v>743</v>
      </c>
      <c r="I81" s="201" t="s">
        <v>743</v>
      </c>
      <c r="J81" s="201" t="s">
        <v>743</v>
      </c>
      <c r="K81" s="201" t="s">
        <v>743</v>
      </c>
      <c r="L81" s="201" t="s">
        <v>743</v>
      </c>
      <c r="M81" s="201" t="s">
        <v>743</v>
      </c>
      <c r="N81" s="201" t="s">
        <v>755</v>
      </c>
      <c r="O81" s="199" t="s">
        <v>864</v>
      </c>
      <c r="P81" s="199">
        <v>2017</v>
      </c>
      <c r="Q81" s="199" t="s">
        <v>492</v>
      </c>
      <c r="R81" s="199">
        <v>2017</v>
      </c>
      <c r="S81" s="199"/>
      <c r="T81" s="152">
        <v>0</v>
      </c>
      <c r="U81" s="152">
        <v>0</v>
      </c>
      <c r="V81" s="199" t="s">
        <v>492</v>
      </c>
      <c r="W81" s="199" t="s">
        <v>882</v>
      </c>
      <c r="X81" s="152">
        <v>4.6300072299999995</v>
      </c>
      <c r="Y81" s="152">
        <v>23.142214203809999</v>
      </c>
      <c r="Z81" s="202">
        <v>42705</v>
      </c>
      <c r="AA81" s="152">
        <v>0</v>
      </c>
      <c r="AB81" s="152">
        <v>0</v>
      </c>
      <c r="AC81" s="152" t="s">
        <v>492</v>
      </c>
      <c r="AD81" s="152" t="s">
        <v>492</v>
      </c>
      <c r="AE81" s="152">
        <v>32.704880000000003</v>
      </c>
      <c r="AF81" s="152">
        <v>40.639468531180896</v>
      </c>
      <c r="AG81" s="152" t="s">
        <v>492</v>
      </c>
      <c r="AH81" s="152">
        <v>23.142214203809999</v>
      </c>
      <c r="AI81" s="152">
        <v>0</v>
      </c>
      <c r="AJ81" s="152">
        <v>0</v>
      </c>
      <c r="AK81" s="152">
        <v>23.142214203809999</v>
      </c>
      <c r="AL81" s="152">
        <v>0</v>
      </c>
      <c r="AM81" s="152">
        <v>0</v>
      </c>
      <c r="AN81" s="152">
        <v>0</v>
      </c>
      <c r="AO81" s="152">
        <v>0</v>
      </c>
      <c r="AP81" s="152">
        <v>0</v>
      </c>
      <c r="AQ81" s="152">
        <v>0</v>
      </c>
      <c r="AR81" s="152">
        <v>0</v>
      </c>
      <c r="AS81" s="152">
        <v>0</v>
      </c>
      <c r="AT81" s="152">
        <v>0</v>
      </c>
      <c r="AU81" s="152">
        <v>0</v>
      </c>
      <c r="AV81" s="152">
        <v>0</v>
      </c>
      <c r="AW81" s="152">
        <v>0</v>
      </c>
      <c r="AX81" s="152">
        <v>0</v>
      </c>
      <c r="AY81" s="152">
        <v>0</v>
      </c>
      <c r="AZ81" s="152">
        <v>0</v>
      </c>
      <c r="BA81" s="152">
        <v>0</v>
      </c>
      <c r="BB81" s="152">
        <v>0</v>
      </c>
      <c r="BC81" s="152">
        <v>0</v>
      </c>
      <c r="BD81" s="152">
        <v>0</v>
      </c>
      <c r="BE81" s="152">
        <v>0</v>
      </c>
      <c r="BF81" s="152">
        <v>0</v>
      </c>
      <c r="BG81" s="152">
        <v>0</v>
      </c>
      <c r="BH81" s="152">
        <v>0</v>
      </c>
      <c r="BI81" s="152">
        <v>0</v>
      </c>
      <c r="BJ81" s="152">
        <v>0</v>
      </c>
      <c r="BK81" s="152">
        <v>0</v>
      </c>
      <c r="BL81" s="152">
        <v>0</v>
      </c>
      <c r="BM81" s="152">
        <v>0</v>
      </c>
      <c r="BN81" s="152">
        <v>0</v>
      </c>
      <c r="BO81" s="152">
        <v>0</v>
      </c>
      <c r="BP81" s="152">
        <v>0</v>
      </c>
      <c r="BQ81" s="152">
        <v>0</v>
      </c>
      <c r="BR81" s="152">
        <v>0</v>
      </c>
      <c r="BS81" s="152">
        <v>0</v>
      </c>
      <c r="BT81" s="152">
        <v>0</v>
      </c>
      <c r="BU81" s="152">
        <v>23.142214203809999</v>
      </c>
      <c r="BV81" s="152">
        <v>0</v>
      </c>
      <c r="BW81" s="152">
        <v>0</v>
      </c>
      <c r="BX81" s="152">
        <v>23.142214203809999</v>
      </c>
      <c r="BY81" s="152">
        <v>0</v>
      </c>
      <c r="BZ81" s="152">
        <v>0</v>
      </c>
      <c r="CA81" s="152">
        <v>0</v>
      </c>
      <c r="CB81" s="152">
        <v>0</v>
      </c>
      <c r="CC81" s="152">
        <v>0</v>
      </c>
      <c r="CD81" s="152">
        <v>0</v>
      </c>
      <c r="CE81" s="152">
        <v>0</v>
      </c>
      <c r="CF81" s="152">
        <v>0</v>
      </c>
      <c r="CG81" s="152">
        <v>0</v>
      </c>
      <c r="CH81" s="152">
        <v>0</v>
      </c>
      <c r="CI81" s="152">
        <v>0</v>
      </c>
      <c r="CJ81" s="152">
        <v>0</v>
      </c>
      <c r="CK81" s="152">
        <v>0</v>
      </c>
      <c r="CL81" s="152">
        <v>0</v>
      </c>
      <c r="CM81" s="152">
        <v>0</v>
      </c>
      <c r="CN81" s="152">
        <v>0</v>
      </c>
      <c r="CO81" s="152">
        <v>0</v>
      </c>
      <c r="CP81" s="152">
        <v>0</v>
      </c>
      <c r="CQ81" s="152">
        <v>0</v>
      </c>
      <c r="CR81" s="152">
        <v>0</v>
      </c>
      <c r="CS81" s="152">
        <v>0</v>
      </c>
      <c r="CT81" s="152">
        <v>0</v>
      </c>
      <c r="CU81" s="152">
        <v>0</v>
      </c>
      <c r="CV81" s="152">
        <v>0</v>
      </c>
      <c r="CW81" s="152">
        <v>0</v>
      </c>
      <c r="CX81" s="152">
        <v>0</v>
      </c>
      <c r="CY81" s="152">
        <v>23.142214203809999</v>
      </c>
      <c r="CZ81" s="152">
        <v>0</v>
      </c>
      <c r="DA81" s="152">
        <v>0</v>
      </c>
      <c r="DB81" s="152">
        <v>23.142214203809999</v>
      </c>
      <c r="DC81" s="152">
        <v>0</v>
      </c>
      <c r="DD81" s="199" t="s">
        <v>1220</v>
      </c>
      <c r="DE81" s="193">
        <v>0</v>
      </c>
      <c r="DF81" s="193">
        <v>1</v>
      </c>
    </row>
    <row r="82" spans="1:110" ht="31.5" x14ac:dyDescent="0.25">
      <c r="A82" s="197" t="s">
        <v>661</v>
      </c>
      <c r="B82" s="198" t="s">
        <v>687</v>
      </c>
      <c r="C82" s="199" t="s">
        <v>818</v>
      </c>
      <c r="D82" s="199" t="s">
        <v>818</v>
      </c>
      <c r="E82" s="199" t="s">
        <v>732</v>
      </c>
      <c r="F82" s="201" t="s">
        <v>743</v>
      </c>
      <c r="G82" s="201" t="s">
        <v>743</v>
      </c>
      <c r="H82" s="201" t="s">
        <v>743</v>
      </c>
      <c r="I82" s="201" t="s">
        <v>756</v>
      </c>
      <c r="J82" s="201" t="s">
        <v>743</v>
      </c>
      <c r="K82" s="201" t="s">
        <v>743</v>
      </c>
      <c r="L82" s="201" t="s">
        <v>743</v>
      </c>
      <c r="M82" s="201" t="s">
        <v>743</v>
      </c>
      <c r="N82" s="201" t="s">
        <v>757</v>
      </c>
      <c r="O82" s="199" t="s">
        <v>862</v>
      </c>
      <c r="P82" s="199">
        <v>2015</v>
      </c>
      <c r="Q82" s="199">
        <v>2015</v>
      </c>
      <c r="R82" s="199">
        <v>2015</v>
      </c>
      <c r="S82" s="199" t="s">
        <v>898</v>
      </c>
      <c r="T82" s="152">
        <v>5.1900583300000003</v>
      </c>
      <c r="U82" s="152">
        <v>23.38</v>
      </c>
      <c r="V82" s="202">
        <v>42248</v>
      </c>
      <c r="W82" s="199"/>
      <c r="X82" s="152">
        <v>5.1900583300000003</v>
      </c>
      <c r="Y82" s="152">
        <v>23.38</v>
      </c>
      <c r="Z82" s="202">
        <v>42248</v>
      </c>
      <c r="AA82" s="152">
        <v>0</v>
      </c>
      <c r="AB82" s="152">
        <v>0</v>
      </c>
      <c r="AC82" s="152" t="s">
        <v>492</v>
      </c>
      <c r="AD82" s="152" t="s">
        <v>492</v>
      </c>
      <c r="AE82" s="152">
        <v>118.99229975999999</v>
      </c>
      <c r="AF82" s="152">
        <v>127.50603377105389</v>
      </c>
      <c r="AG82" s="152" t="s">
        <v>492</v>
      </c>
      <c r="AH82" s="152">
        <v>21.681999999999999</v>
      </c>
      <c r="AI82" s="152">
        <v>23.38</v>
      </c>
      <c r="AJ82" s="152">
        <v>0</v>
      </c>
      <c r="AK82" s="152">
        <v>0</v>
      </c>
      <c r="AL82" s="152">
        <v>0</v>
      </c>
      <c r="AM82" s="152">
        <v>0</v>
      </c>
      <c r="AN82" s="152">
        <v>0</v>
      </c>
      <c r="AO82" s="152">
        <v>0</v>
      </c>
      <c r="AP82" s="152">
        <v>0</v>
      </c>
      <c r="AQ82" s="152">
        <v>0</v>
      </c>
      <c r="AR82" s="152">
        <v>0</v>
      </c>
      <c r="AS82" s="152">
        <v>0</v>
      </c>
      <c r="AT82" s="152">
        <v>0</v>
      </c>
      <c r="AU82" s="152">
        <v>0</v>
      </c>
      <c r="AV82" s="152">
        <v>23.38</v>
      </c>
      <c r="AW82" s="152">
        <v>0</v>
      </c>
      <c r="AX82" s="152">
        <v>0</v>
      </c>
      <c r="AY82" s="152">
        <v>23.38</v>
      </c>
      <c r="AZ82" s="152">
        <v>0</v>
      </c>
      <c r="BA82" s="152">
        <v>21.681999999999999</v>
      </c>
      <c r="BB82" s="152">
        <v>0</v>
      </c>
      <c r="BC82" s="152">
        <v>0</v>
      </c>
      <c r="BD82" s="152">
        <v>21.681999999999999</v>
      </c>
      <c r="BE82" s="152">
        <v>0</v>
      </c>
      <c r="BF82" s="152">
        <v>0</v>
      </c>
      <c r="BG82" s="152">
        <v>0</v>
      </c>
      <c r="BH82" s="152">
        <v>0</v>
      </c>
      <c r="BI82" s="152">
        <v>0</v>
      </c>
      <c r="BJ82" s="152">
        <v>0</v>
      </c>
      <c r="BK82" s="152">
        <v>0</v>
      </c>
      <c r="BL82" s="152">
        <v>0</v>
      </c>
      <c r="BM82" s="152">
        <v>0</v>
      </c>
      <c r="BN82" s="152">
        <v>0</v>
      </c>
      <c r="BO82" s="152">
        <v>0</v>
      </c>
      <c r="BP82" s="152">
        <v>0</v>
      </c>
      <c r="BQ82" s="152">
        <v>0</v>
      </c>
      <c r="BR82" s="152">
        <v>0</v>
      </c>
      <c r="BS82" s="152">
        <v>0</v>
      </c>
      <c r="BT82" s="152">
        <v>0</v>
      </c>
      <c r="BU82" s="152">
        <v>0</v>
      </c>
      <c r="BV82" s="152">
        <v>0</v>
      </c>
      <c r="BW82" s="152">
        <v>0</v>
      </c>
      <c r="BX82" s="152">
        <v>0</v>
      </c>
      <c r="BY82" s="152">
        <v>0</v>
      </c>
      <c r="BZ82" s="152">
        <v>0</v>
      </c>
      <c r="CA82" s="152">
        <v>0</v>
      </c>
      <c r="CB82" s="152">
        <v>0</v>
      </c>
      <c r="CC82" s="152">
        <v>0</v>
      </c>
      <c r="CD82" s="152">
        <v>0</v>
      </c>
      <c r="CE82" s="152">
        <v>0</v>
      </c>
      <c r="CF82" s="152">
        <v>0</v>
      </c>
      <c r="CG82" s="152">
        <v>0</v>
      </c>
      <c r="CH82" s="152">
        <v>0</v>
      </c>
      <c r="CI82" s="152">
        <v>0</v>
      </c>
      <c r="CJ82" s="152">
        <v>0</v>
      </c>
      <c r="CK82" s="152">
        <v>0</v>
      </c>
      <c r="CL82" s="152">
        <v>0</v>
      </c>
      <c r="CM82" s="152">
        <v>0</v>
      </c>
      <c r="CN82" s="152">
        <v>0</v>
      </c>
      <c r="CO82" s="152">
        <v>0</v>
      </c>
      <c r="CP82" s="152">
        <v>0</v>
      </c>
      <c r="CQ82" s="152">
        <v>0</v>
      </c>
      <c r="CR82" s="152">
        <v>0</v>
      </c>
      <c r="CS82" s="152">
        <v>0</v>
      </c>
      <c r="CT82" s="152">
        <v>23.38</v>
      </c>
      <c r="CU82" s="152">
        <v>0</v>
      </c>
      <c r="CV82" s="152">
        <v>0</v>
      </c>
      <c r="CW82" s="152">
        <v>23.38</v>
      </c>
      <c r="CX82" s="152">
        <v>0</v>
      </c>
      <c r="CY82" s="152">
        <v>21.681999999999999</v>
      </c>
      <c r="CZ82" s="152">
        <v>0</v>
      </c>
      <c r="DA82" s="152">
        <v>0</v>
      </c>
      <c r="DB82" s="152">
        <v>21.681999999999999</v>
      </c>
      <c r="DC82" s="152">
        <v>0</v>
      </c>
      <c r="DD82" s="199" t="s">
        <v>1174</v>
      </c>
      <c r="DE82" s="193">
        <v>0</v>
      </c>
      <c r="DF82" s="193">
        <v>1</v>
      </c>
    </row>
    <row r="83" spans="1:110" ht="38.25" x14ac:dyDescent="0.2">
      <c r="A83" s="197" t="s">
        <v>661</v>
      </c>
      <c r="B83" s="198" t="s">
        <v>688</v>
      </c>
      <c r="C83" s="199" t="s">
        <v>819</v>
      </c>
      <c r="D83" s="199" t="s">
        <v>819</v>
      </c>
      <c r="E83" s="199" t="s">
        <v>732</v>
      </c>
      <c r="F83" s="201" t="s">
        <v>743</v>
      </c>
      <c r="G83" s="201" t="s">
        <v>743</v>
      </c>
      <c r="H83" s="201" t="s">
        <v>743</v>
      </c>
      <c r="I83" s="201" t="s">
        <v>756</v>
      </c>
      <c r="J83" s="201" t="s">
        <v>743</v>
      </c>
      <c r="K83" s="201" t="s">
        <v>743</v>
      </c>
      <c r="L83" s="201" t="s">
        <v>743</v>
      </c>
      <c r="M83" s="201" t="s">
        <v>743</v>
      </c>
      <c r="N83" s="201" t="s">
        <v>758</v>
      </c>
      <c r="O83" s="199" t="s">
        <v>862</v>
      </c>
      <c r="P83" s="199">
        <v>2016</v>
      </c>
      <c r="Q83" s="199">
        <v>2016</v>
      </c>
      <c r="R83" s="199">
        <v>2016</v>
      </c>
      <c r="S83" s="208" t="s">
        <v>883</v>
      </c>
      <c r="T83" s="152">
        <v>0.15193120999999998</v>
      </c>
      <c r="U83" s="152">
        <v>0.91310767799999992</v>
      </c>
      <c r="V83" s="202">
        <v>42370</v>
      </c>
      <c r="W83" s="199"/>
      <c r="X83" s="152">
        <v>0.15193120999999998</v>
      </c>
      <c r="Y83" s="152">
        <v>0.91310767799999992</v>
      </c>
      <c r="Z83" s="202">
        <v>42370</v>
      </c>
      <c r="AA83" s="152">
        <v>0</v>
      </c>
      <c r="AB83" s="152">
        <v>0</v>
      </c>
      <c r="AC83" s="152" t="s">
        <v>492</v>
      </c>
      <c r="AD83" s="152" t="s">
        <v>492</v>
      </c>
      <c r="AE83" s="152">
        <v>1.7787556</v>
      </c>
      <c r="AF83" s="152">
        <v>2.0946113318821791</v>
      </c>
      <c r="AG83" s="152" t="s">
        <v>492</v>
      </c>
      <c r="AH83" s="152">
        <v>0.92965271220000001</v>
      </c>
      <c r="AI83" s="152">
        <v>0.91310767799999992</v>
      </c>
      <c r="AJ83" s="152">
        <v>0</v>
      </c>
      <c r="AK83" s="152">
        <v>0</v>
      </c>
      <c r="AL83" s="152">
        <v>0</v>
      </c>
      <c r="AM83" s="152">
        <v>0</v>
      </c>
      <c r="AN83" s="152">
        <v>0</v>
      </c>
      <c r="AO83" s="152">
        <v>0</v>
      </c>
      <c r="AP83" s="152">
        <v>0</v>
      </c>
      <c r="AQ83" s="152">
        <v>0</v>
      </c>
      <c r="AR83" s="152">
        <v>0</v>
      </c>
      <c r="AS83" s="152">
        <v>0</v>
      </c>
      <c r="AT83" s="152">
        <v>0</v>
      </c>
      <c r="AU83" s="152">
        <v>0</v>
      </c>
      <c r="AV83" s="152">
        <v>0</v>
      </c>
      <c r="AW83" s="152">
        <v>0</v>
      </c>
      <c r="AX83" s="152">
        <v>0</v>
      </c>
      <c r="AY83" s="152">
        <v>0</v>
      </c>
      <c r="AZ83" s="152">
        <v>0</v>
      </c>
      <c r="BA83" s="152">
        <v>0</v>
      </c>
      <c r="BB83" s="152">
        <v>0</v>
      </c>
      <c r="BC83" s="152">
        <v>0</v>
      </c>
      <c r="BD83" s="152">
        <v>0</v>
      </c>
      <c r="BE83" s="152">
        <v>0</v>
      </c>
      <c r="BF83" s="152">
        <v>0.91310767799999992</v>
      </c>
      <c r="BG83" s="152">
        <v>0</v>
      </c>
      <c r="BH83" s="152">
        <v>0</v>
      </c>
      <c r="BI83" s="152">
        <v>0.91310767799999992</v>
      </c>
      <c r="BJ83" s="152">
        <v>0</v>
      </c>
      <c r="BK83" s="152">
        <v>0.92965271220000001</v>
      </c>
      <c r="BL83" s="152">
        <v>0</v>
      </c>
      <c r="BM83" s="152">
        <v>0</v>
      </c>
      <c r="BN83" s="152">
        <v>0.92965271220000001</v>
      </c>
      <c r="BO83" s="152">
        <v>0</v>
      </c>
      <c r="BP83" s="152">
        <v>0</v>
      </c>
      <c r="BQ83" s="152">
        <v>0</v>
      </c>
      <c r="BR83" s="152">
        <v>0</v>
      </c>
      <c r="BS83" s="152">
        <v>0</v>
      </c>
      <c r="BT83" s="152">
        <v>0</v>
      </c>
      <c r="BU83" s="152">
        <v>0</v>
      </c>
      <c r="BV83" s="152">
        <v>0</v>
      </c>
      <c r="BW83" s="152">
        <v>0</v>
      </c>
      <c r="BX83" s="152">
        <v>0</v>
      </c>
      <c r="BY83" s="152">
        <v>0</v>
      </c>
      <c r="BZ83" s="152">
        <v>0</v>
      </c>
      <c r="CA83" s="152">
        <v>0</v>
      </c>
      <c r="CB83" s="152">
        <v>0</v>
      </c>
      <c r="CC83" s="152">
        <v>0</v>
      </c>
      <c r="CD83" s="152">
        <v>0</v>
      </c>
      <c r="CE83" s="152">
        <v>0</v>
      </c>
      <c r="CF83" s="152">
        <v>0</v>
      </c>
      <c r="CG83" s="152">
        <v>0</v>
      </c>
      <c r="CH83" s="152">
        <v>0</v>
      </c>
      <c r="CI83" s="152">
        <v>0</v>
      </c>
      <c r="CJ83" s="152">
        <v>0</v>
      </c>
      <c r="CK83" s="152">
        <v>0</v>
      </c>
      <c r="CL83" s="152">
        <v>0</v>
      </c>
      <c r="CM83" s="152">
        <v>0</v>
      </c>
      <c r="CN83" s="152">
        <v>0</v>
      </c>
      <c r="CO83" s="152">
        <v>0</v>
      </c>
      <c r="CP83" s="152">
        <v>0</v>
      </c>
      <c r="CQ83" s="152">
        <v>0</v>
      </c>
      <c r="CR83" s="152">
        <v>0</v>
      </c>
      <c r="CS83" s="152">
        <v>0</v>
      </c>
      <c r="CT83" s="152">
        <v>0.91310767799999992</v>
      </c>
      <c r="CU83" s="152">
        <v>0</v>
      </c>
      <c r="CV83" s="152">
        <v>0</v>
      </c>
      <c r="CW83" s="152">
        <v>0.91310767799999992</v>
      </c>
      <c r="CX83" s="152">
        <v>0</v>
      </c>
      <c r="CY83" s="152">
        <v>0.92965271220000001</v>
      </c>
      <c r="CZ83" s="152">
        <v>0</v>
      </c>
      <c r="DA83" s="152">
        <v>0</v>
      </c>
      <c r="DB83" s="152">
        <v>0.92965271220000001</v>
      </c>
      <c r="DC83" s="152">
        <v>0</v>
      </c>
      <c r="DD83" s="199" t="s">
        <v>1175</v>
      </c>
      <c r="DE83" s="193">
        <v>0</v>
      </c>
      <c r="DF83" s="193">
        <v>1</v>
      </c>
    </row>
    <row r="84" spans="1:110" ht="94.5" x14ac:dyDescent="0.25">
      <c r="A84" s="197" t="s">
        <v>661</v>
      </c>
      <c r="B84" s="198" t="s">
        <v>689</v>
      </c>
      <c r="C84" s="199" t="s">
        <v>820</v>
      </c>
      <c r="D84" s="199" t="s">
        <v>820</v>
      </c>
      <c r="E84" s="199" t="s">
        <v>732</v>
      </c>
      <c r="F84" s="201" t="s">
        <v>743</v>
      </c>
      <c r="G84" s="201" t="s">
        <v>743</v>
      </c>
      <c r="H84" s="201" t="s">
        <v>743</v>
      </c>
      <c r="I84" s="201" t="s">
        <v>756</v>
      </c>
      <c r="J84" s="201" t="s">
        <v>743</v>
      </c>
      <c r="K84" s="201" t="s">
        <v>743</v>
      </c>
      <c r="L84" s="201" t="s">
        <v>743</v>
      </c>
      <c r="M84" s="201" t="s">
        <v>743</v>
      </c>
      <c r="N84" s="201" t="s">
        <v>759</v>
      </c>
      <c r="O84" s="199" t="s">
        <v>864</v>
      </c>
      <c r="P84" s="199">
        <v>2017</v>
      </c>
      <c r="Q84" s="199">
        <v>2017</v>
      </c>
      <c r="R84" s="199" t="s">
        <v>492</v>
      </c>
      <c r="S84" s="199" t="s">
        <v>884</v>
      </c>
      <c r="T84" s="152">
        <v>0.83008849557522124</v>
      </c>
      <c r="U84" s="152">
        <v>4.6900000000000004</v>
      </c>
      <c r="V84" s="202">
        <v>41609</v>
      </c>
      <c r="W84" s="199"/>
      <c r="X84" s="152" t="s">
        <v>492</v>
      </c>
      <c r="Y84" s="152" t="s">
        <v>492</v>
      </c>
      <c r="Z84" s="202" t="s">
        <v>492</v>
      </c>
      <c r="AA84" s="152">
        <v>0</v>
      </c>
      <c r="AB84" s="152">
        <v>0</v>
      </c>
      <c r="AC84" s="152" t="s">
        <v>492</v>
      </c>
      <c r="AD84" s="152" t="s">
        <v>492</v>
      </c>
      <c r="AE84" s="152" t="s">
        <v>492</v>
      </c>
      <c r="AF84" s="152" t="s">
        <v>492</v>
      </c>
      <c r="AG84" s="152" t="s">
        <v>492</v>
      </c>
      <c r="AH84" s="152">
        <v>0</v>
      </c>
      <c r="AI84" s="152">
        <v>4.6853980848580008</v>
      </c>
      <c r="AJ84" s="152">
        <v>4.6853980848580008</v>
      </c>
      <c r="AK84" s="152">
        <v>0</v>
      </c>
      <c r="AL84" s="152">
        <v>0</v>
      </c>
      <c r="AM84" s="152">
        <v>0</v>
      </c>
      <c r="AN84" s="152">
        <v>0</v>
      </c>
      <c r="AO84" s="152">
        <v>0</v>
      </c>
      <c r="AP84" s="152">
        <v>0</v>
      </c>
      <c r="AQ84" s="152">
        <v>0</v>
      </c>
      <c r="AR84" s="152">
        <v>0</v>
      </c>
      <c r="AS84" s="152">
        <v>0</v>
      </c>
      <c r="AT84" s="152">
        <v>0</v>
      </c>
      <c r="AU84" s="152">
        <v>0</v>
      </c>
      <c r="AV84" s="152">
        <v>0</v>
      </c>
      <c r="AW84" s="152">
        <v>0</v>
      </c>
      <c r="AX84" s="152">
        <v>0</v>
      </c>
      <c r="AY84" s="152">
        <v>0</v>
      </c>
      <c r="AZ84" s="152">
        <v>0</v>
      </c>
      <c r="BA84" s="152">
        <v>0</v>
      </c>
      <c r="BB84" s="152">
        <v>0</v>
      </c>
      <c r="BC84" s="152">
        <v>0</v>
      </c>
      <c r="BD84" s="152">
        <v>0</v>
      </c>
      <c r="BE84" s="152">
        <v>0</v>
      </c>
      <c r="BF84" s="152">
        <v>0</v>
      </c>
      <c r="BG84" s="152">
        <v>0</v>
      </c>
      <c r="BH84" s="152">
        <v>0</v>
      </c>
      <c r="BI84" s="152">
        <v>0</v>
      </c>
      <c r="BJ84" s="152">
        <v>0</v>
      </c>
      <c r="BK84" s="152">
        <v>0</v>
      </c>
      <c r="BL84" s="152">
        <v>0</v>
      </c>
      <c r="BM84" s="152">
        <v>0</v>
      </c>
      <c r="BN84" s="152">
        <v>0</v>
      </c>
      <c r="BO84" s="152">
        <v>0</v>
      </c>
      <c r="BP84" s="152">
        <v>4.6853980848580008</v>
      </c>
      <c r="BQ84" s="152">
        <v>0</v>
      </c>
      <c r="BR84" s="152">
        <v>0</v>
      </c>
      <c r="BS84" s="152">
        <v>4.6853980848580008</v>
      </c>
      <c r="BT84" s="152">
        <v>0</v>
      </c>
      <c r="BU84" s="152">
        <v>0</v>
      </c>
      <c r="BV84" s="152">
        <v>0</v>
      </c>
      <c r="BW84" s="152">
        <v>0</v>
      </c>
      <c r="BX84" s="152">
        <v>0</v>
      </c>
      <c r="BY84" s="152">
        <v>0</v>
      </c>
      <c r="BZ84" s="152">
        <v>0</v>
      </c>
      <c r="CA84" s="152">
        <v>0</v>
      </c>
      <c r="CB84" s="152">
        <v>0</v>
      </c>
      <c r="CC84" s="152">
        <v>0</v>
      </c>
      <c r="CD84" s="152">
        <v>0</v>
      </c>
      <c r="CE84" s="152">
        <v>0</v>
      </c>
      <c r="CF84" s="152">
        <v>0</v>
      </c>
      <c r="CG84" s="152">
        <v>0</v>
      </c>
      <c r="CH84" s="152">
        <v>0</v>
      </c>
      <c r="CI84" s="152">
        <v>0</v>
      </c>
      <c r="CJ84" s="152">
        <v>0</v>
      </c>
      <c r="CK84" s="152">
        <v>0</v>
      </c>
      <c r="CL84" s="152">
        <v>0</v>
      </c>
      <c r="CM84" s="152">
        <v>0</v>
      </c>
      <c r="CN84" s="152">
        <v>0</v>
      </c>
      <c r="CO84" s="152">
        <v>0</v>
      </c>
      <c r="CP84" s="152">
        <v>0</v>
      </c>
      <c r="CQ84" s="152">
        <v>0</v>
      </c>
      <c r="CR84" s="152">
        <v>0</v>
      </c>
      <c r="CS84" s="152"/>
      <c r="CT84" s="152">
        <v>4.6853980848580008</v>
      </c>
      <c r="CU84" s="152">
        <v>0</v>
      </c>
      <c r="CV84" s="152">
        <v>0</v>
      </c>
      <c r="CW84" s="152">
        <v>4.6853980848580008</v>
      </c>
      <c r="CX84" s="152">
        <v>0</v>
      </c>
      <c r="CY84" s="152">
        <v>0</v>
      </c>
      <c r="CZ84" s="152">
        <v>0</v>
      </c>
      <c r="DA84" s="152">
        <v>0</v>
      </c>
      <c r="DB84" s="152">
        <v>0</v>
      </c>
      <c r="DC84" s="152">
        <v>0</v>
      </c>
      <c r="DD84" s="199" t="s">
        <v>1207</v>
      </c>
      <c r="DE84" s="193">
        <v>0</v>
      </c>
      <c r="DF84" s="193">
        <v>1</v>
      </c>
    </row>
    <row r="85" spans="1:110" ht="110.25" x14ac:dyDescent="0.25">
      <c r="A85" s="197" t="s">
        <v>661</v>
      </c>
      <c r="B85" s="198" t="s">
        <v>690</v>
      </c>
      <c r="C85" s="199" t="s">
        <v>821</v>
      </c>
      <c r="D85" s="199" t="s">
        <v>821</v>
      </c>
      <c r="E85" s="199" t="s">
        <v>732</v>
      </c>
      <c r="F85" s="201" t="s">
        <v>743</v>
      </c>
      <c r="G85" s="201" t="s">
        <v>743</v>
      </c>
      <c r="H85" s="201" t="s">
        <v>743</v>
      </c>
      <c r="I85" s="201" t="s">
        <v>756</v>
      </c>
      <c r="J85" s="201" t="s">
        <v>743</v>
      </c>
      <c r="K85" s="201" t="s">
        <v>743</v>
      </c>
      <c r="L85" s="201" t="s">
        <v>743</v>
      </c>
      <c r="M85" s="201" t="s">
        <v>743</v>
      </c>
      <c r="N85" s="201" t="s">
        <v>760</v>
      </c>
      <c r="O85" s="199" t="s">
        <v>864</v>
      </c>
      <c r="P85" s="199">
        <v>2017</v>
      </c>
      <c r="Q85" s="199">
        <v>2017</v>
      </c>
      <c r="R85" s="199">
        <v>2017</v>
      </c>
      <c r="S85" s="199" t="s">
        <v>884</v>
      </c>
      <c r="T85" s="152">
        <v>0.57313317504209005</v>
      </c>
      <c r="U85" s="152">
        <v>3.238202438987809</v>
      </c>
      <c r="V85" s="202">
        <v>41609</v>
      </c>
      <c r="W85" s="199" t="s">
        <v>885</v>
      </c>
      <c r="X85" s="152">
        <v>0.27685294999999999</v>
      </c>
      <c r="Y85" s="152">
        <v>1.2633725685299999</v>
      </c>
      <c r="Z85" s="202">
        <v>42705</v>
      </c>
      <c r="AA85" s="152">
        <v>0</v>
      </c>
      <c r="AB85" s="152">
        <v>0</v>
      </c>
      <c r="AC85" s="152" t="s">
        <v>492</v>
      </c>
      <c r="AD85" s="152" t="s">
        <v>492</v>
      </c>
      <c r="AE85" s="152">
        <v>7.2148669199999995</v>
      </c>
      <c r="AF85" s="152">
        <v>8.9652784890816903</v>
      </c>
      <c r="AG85" s="152" t="s">
        <v>492</v>
      </c>
      <c r="AH85" s="152">
        <v>1.2633725685299999</v>
      </c>
      <c r="AI85" s="152">
        <v>3.238202448694</v>
      </c>
      <c r="AJ85" s="152">
        <v>3.238202448694</v>
      </c>
      <c r="AK85" s="152">
        <v>1.2633725685299999</v>
      </c>
      <c r="AL85" s="152">
        <v>0</v>
      </c>
      <c r="AM85" s="152">
        <v>0</v>
      </c>
      <c r="AN85" s="152">
        <v>0</v>
      </c>
      <c r="AO85" s="152">
        <v>0</v>
      </c>
      <c r="AP85" s="152">
        <v>0</v>
      </c>
      <c r="AQ85" s="152">
        <v>0</v>
      </c>
      <c r="AR85" s="152">
        <v>0</v>
      </c>
      <c r="AS85" s="152">
        <v>0</v>
      </c>
      <c r="AT85" s="152">
        <v>0</v>
      </c>
      <c r="AU85" s="152">
        <v>0</v>
      </c>
      <c r="AV85" s="152">
        <v>0</v>
      </c>
      <c r="AW85" s="152">
        <v>0</v>
      </c>
      <c r="AX85" s="152">
        <v>0</v>
      </c>
      <c r="AY85" s="152">
        <v>0</v>
      </c>
      <c r="AZ85" s="152">
        <v>0</v>
      </c>
      <c r="BA85" s="152">
        <v>0</v>
      </c>
      <c r="BB85" s="152">
        <v>0</v>
      </c>
      <c r="BC85" s="152">
        <v>0</v>
      </c>
      <c r="BD85" s="152">
        <v>0</v>
      </c>
      <c r="BE85" s="152">
        <v>0</v>
      </c>
      <c r="BF85" s="152">
        <v>0</v>
      </c>
      <c r="BG85" s="152">
        <v>0</v>
      </c>
      <c r="BH85" s="152">
        <v>0</v>
      </c>
      <c r="BI85" s="152">
        <v>0</v>
      </c>
      <c r="BJ85" s="152">
        <v>0</v>
      </c>
      <c r="BK85" s="152">
        <v>0</v>
      </c>
      <c r="BL85" s="152">
        <v>0</v>
      </c>
      <c r="BM85" s="152">
        <v>0</v>
      </c>
      <c r="BN85" s="152">
        <v>0</v>
      </c>
      <c r="BO85" s="152">
        <v>0</v>
      </c>
      <c r="BP85" s="152">
        <v>3.238202448694</v>
      </c>
      <c r="BQ85" s="152">
        <v>0</v>
      </c>
      <c r="BR85" s="152">
        <v>0</v>
      </c>
      <c r="BS85" s="152">
        <v>3.238202448694</v>
      </c>
      <c r="BT85" s="152">
        <v>0</v>
      </c>
      <c r="BU85" s="152">
        <v>1.2633725685299999</v>
      </c>
      <c r="BV85" s="152">
        <v>0</v>
      </c>
      <c r="BW85" s="152">
        <v>0</v>
      </c>
      <c r="BX85" s="152">
        <v>1.2633725685299999</v>
      </c>
      <c r="BY85" s="152">
        <v>0</v>
      </c>
      <c r="BZ85" s="152">
        <v>0</v>
      </c>
      <c r="CA85" s="152">
        <v>0</v>
      </c>
      <c r="CB85" s="152">
        <v>0</v>
      </c>
      <c r="CC85" s="152">
        <v>0</v>
      </c>
      <c r="CD85" s="152">
        <v>0</v>
      </c>
      <c r="CE85" s="152">
        <v>0</v>
      </c>
      <c r="CF85" s="152">
        <v>0</v>
      </c>
      <c r="CG85" s="152">
        <v>0</v>
      </c>
      <c r="CH85" s="152">
        <v>0</v>
      </c>
      <c r="CI85" s="152">
        <v>0</v>
      </c>
      <c r="CJ85" s="152">
        <v>0</v>
      </c>
      <c r="CK85" s="152">
        <v>0</v>
      </c>
      <c r="CL85" s="152">
        <v>0</v>
      </c>
      <c r="CM85" s="152">
        <v>0</v>
      </c>
      <c r="CN85" s="152">
        <v>0</v>
      </c>
      <c r="CO85" s="152">
        <v>0</v>
      </c>
      <c r="CP85" s="152">
        <v>0</v>
      </c>
      <c r="CQ85" s="152">
        <v>0</v>
      </c>
      <c r="CR85" s="152">
        <v>0</v>
      </c>
      <c r="CS85" s="152">
        <v>0</v>
      </c>
      <c r="CT85" s="152">
        <v>3.238202448694</v>
      </c>
      <c r="CU85" s="152">
        <v>0</v>
      </c>
      <c r="CV85" s="152">
        <v>0</v>
      </c>
      <c r="CW85" s="152">
        <v>3.238202448694</v>
      </c>
      <c r="CX85" s="152">
        <v>0</v>
      </c>
      <c r="CY85" s="152">
        <v>1.2633725685299999</v>
      </c>
      <c r="CZ85" s="152">
        <v>0</v>
      </c>
      <c r="DA85" s="152">
        <v>0</v>
      </c>
      <c r="DB85" s="152">
        <v>1.2633725685299999</v>
      </c>
      <c r="DC85" s="152">
        <v>0</v>
      </c>
      <c r="DD85" s="199" t="s">
        <v>1221</v>
      </c>
      <c r="DE85" s="193">
        <v>0</v>
      </c>
      <c r="DF85" s="193">
        <v>1</v>
      </c>
    </row>
    <row r="86" spans="1:110" ht="110.25" x14ac:dyDescent="0.25">
      <c r="A86" s="197" t="s">
        <v>661</v>
      </c>
      <c r="B86" s="198" t="s">
        <v>691</v>
      </c>
      <c r="C86" s="199" t="s">
        <v>822</v>
      </c>
      <c r="D86" s="199" t="s">
        <v>822</v>
      </c>
      <c r="E86" s="199" t="s">
        <v>732</v>
      </c>
      <c r="F86" s="201" t="s">
        <v>743</v>
      </c>
      <c r="G86" s="201" t="s">
        <v>743</v>
      </c>
      <c r="H86" s="201" t="s">
        <v>743</v>
      </c>
      <c r="I86" s="201" t="s">
        <v>756</v>
      </c>
      <c r="J86" s="201" t="s">
        <v>743</v>
      </c>
      <c r="K86" s="201" t="s">
        <v>743</v>
      </c>
      <c r="L86" s="201" t="s">
        <v>743</v>
      </c>
      <c r="M86" s="201" t="s">
        <v>743</v>
      </c>
      <c r="N86" s="201" t="s">
        <v>761</v>
      </c>
      <c r="O86" s="199" t="s">
        <v>864</v>
      </c>
      <c r="P86" s="199">
        <v>2017</v>
      </c>
      <c r="Q86" s="199">
        <v>2017</v>
      </c>
      <c r="R86" s="199">
        <v>2017</v>
      </c>
      <c r="S86" s="199" t="s">
        <v>884</v>
      </c>
      <c r="T86" s="152">
        <v>2.9292035398230087</v>
      </c>
      <c r="U86" s="152">
        <v>16.55</v>
      </c>
      <c r="V86" s="202">
        <v>41609</v>
      </c>
      <c r="W86" s="199" t="s">
        <v>886</v>
      </c>
      <c r="X86" s="152">
        <v>2.1222963300000002</v>
      </c>
      <c r="Y86" s="152">
        <v>9.8559652579600012</v>
      </c>
      <c r="Z86" s="202">
        <v>42705</v>
      </c>
      <c r="AA86" s="152">
        <v>0</v>
      </c>
      <c r="AB86" s="152">
        <v>0</v>
      </c>
      <c r="AC86" s="152" t="s">
        <v>492</v>
      </c>
      <c r="AD86" s="152" t="s">
        <v>492</v>
      </c>
      <c r="AE86" s="152">
        <v>57.995545060000005</v>
      </c>
      <c r="AF86" s="152">
        <v>72.065946379089411</v>
      </c>
      <c r="AG86" s="152" t="s">
        <v>492</v>
      </c>
      <c r="AH86" s="152">
        <v>9.8559652579600012</v>
      </c>
      <c r="AI86" s="152">
        <v>16.55324583094</v>
      </c>
      <c r="AJ86" s="152">
        <v>16.55324583094</v>
      </c>
      <c r="AK86" s="152">
        <v>9.8559652579600012</v>
      </c>
      <c r="AL86" s="152">
        <v>0</v>
      </c>
      <c r="AM86" s="152">
        <v>0</v>
      </c>
      <c r="AN86" s="152">
        <v>0</v>
      </c>
      <c r="AO86" s="152">
        <v>0</v>
      </c>
      <c r="AP86" s="152">
        <v>0</v>
      </c>
      <c r="AQ86" s="152">
        <v>0</v>
      </c>
      <c r="AR86" s="152">
        <v>0</v>
      </c>
      <c r="AS86" s="152">
        <v>0</v>
      </c>
      <c r="AT86" s="152">
        <v>0</v>
      </c>
      <c r="AU86" s="152">
        <v>0</v>
      </c>
      <c r="AV86" s="152">
        <v>0</v>
      </c>
      <c r="AW86" s="152">
        <v>0</v>
      </c>
      <c r="AX86" s="152">
        <v>0</v>
      </c>
      <c r="AY86" s="152">
        <v>0</v>
      </c>
      <c r="AZ86" s="152">
        <v>0</v>
      </c>
      <c r="BA86" s="152">
        <v>0</v>
      </c>
      <c r="BB86" s="152">
        <v>0</v>
      </c>
      <c r="BC86" s="152">
        <v>0</v>
      </c>
      <c r="BD86" s="152">
        <v>0</v>
      </c>
      <c r="BE86" s="152">
        <v>0</v>
      </c>
      <c r="BF86" s="152">
        <v>0</v>
      </c>
      <c r="BG86" s="152">
        <v>0</v>
      </c>
      <c r="BH86" s="152">
        <v>0</v>
      </c>
      <c r="BI86" s="152">
        <v>0</v>
      </c>
      <c r="BJ86" s="152">
        <v>0</v>
      </c>
      <c r="BK86" s="152">
        <v>0</v>
      </c>
      <c r="BL86" s="152">
        <v>0</v>
      </c>
      <c r="BM86" s="152">
        <v>0</v>
      </c>
      <c r="BN86" s="152">
        <v>0</v>
      </c>
      <c r="BO86" s="152">
        <v>0</v>
      </c>
      <c r="BP86" s="152">
        <v>16.55324583094</v>
      </c>
      <c r="BQ86" s="152">
        <v>0</v>
      </c>
      <c r="BR86" s="152">
        <v>0</v>
      </c>
      <c r="BS86" s="152">
        <v>16.55324583094</v>
      </c>
      <c r="BT86" s="152">
        <v>0</v>
      </c>
      <c r="BU86" s="152">
        <v>9.8559652579600012</v>
      </c>
      <c r="BV86" s="152">
        <v>0</v>
      </c>
      <c r="BW86" s="152">
        <v>0</v>
      </c>
      <c r="BX86" s="152">
        <v>9.8559652579600012</v>
      </c>
      <c r="BY86" s="152">
        <v>0</v>
      </c>
      <c r="BZ86" s="152">
        <v>0</v>
      </c>
      <c r="CA86" s="152">
        <v>0</v>
      </c>
      <c r="CB86" s="152">
        <v>0</v>
      </c>
      <c r="CC86" s="152">
        <v>0</v>
      </c>
      <c r="CD86" s="152">
        <v>0</v>
      </c>
      <c r="CE86" s="152">
        <v>0</v>
      </c>
      <c r="CF86" s="152">
        <v>0</v>
      </c>
      <c r="CG86" s="152">
        <v>0</v>
      </c>
      <c r="CH86" s="152">
        <v>0</v>
      </c>
      <c r="CI86" s="152">
        <v>0</v>
      </c>
      <c r="CJ86" s="152">
        <v>0</v>
      </c>
      <c r="CK86" s="152">
        <v>0</v>
      </c>
      <c r="CL86" s="152">
        <v>0</v>
      </c>
      <c r="CM86" s="152">
        <v>0</v>
      </c>
      <c r="CN86" s="152">
        <v>0</v>
      </c>
      <c r="CO86" s="152">
        <v>0</v>
      </c>
      <c r="CP86" s="152">
        <v>0</v>
      </c>
      <c r="CQ86" s="152">
        <v>0</v>
      </c>
      <c r="CR86" s="152">
        <v>0</v>
      </c>
      <c r="CS86" s="152">
        <v>0</v>
      </c>
      <c r="CT86" s="152">
        <v>16.55324583094</v>
      </c>
      <c r="CU86" s="152">
        <v>0</v>
      </c>
      <c r="CV86" s="152">
        <v>0</v>
      </c>
      <c r="CW86" s="152">
        <v>16.55324583094</v>
      </c>
      <c r="CX86" s="152">
        <v>0</v>
      </c>
      <c r="CY86" s="152">
        <v>9.8559652579600012</v>
      </c>
      <c r="CZ86" s="152">
        <v>0</v>
      </c>
      <c r="DA86" s="152">
        <v>0</v>
      </c>
      <c r="DB86" s="152">
        <v>9.8559652579600012</v>
      </c>
      <c r="DC86" s="152">
        <v>0</v>
      </c>
      <c r="DD86" s="199" t="s">
        <v>1222</v>
      </c>
      <c r="DE86" s="193">
        <v>0</v>
      </c>
      <c r="DF86" s="193">
        <v>1</v>
      </c>
    </row>
    <row r="87" spans="1:110" ht="110.25" x14ac:dyDescent="0.25">
      <c r="A87" s="197" t="s">
        <v>661</v>
      </c>
      <c r="B87" s="198" t="s">
        <v>692</v>
      </c>
      <c r="C87" s="199" t="s">
        <v>823</v>
      </c>
      <c r="D87" s="199" t="s">
        <v>823</v>
      </c>
      <c r="E87" s="199" t="s">
        <v>732</v>
      </c>
      <c r="F87" s="201" t="s">
        <v>743</v>
      </c>
      <c r="G87" s="201" t="s">
        <v>743</v>
      </c>
      <c r="H87" s="201" t="s">
        <v>743</v>
      </c>
      <c r="I87" s="201" t="s">
        <v>756</v>
      </c>
      <c r="J87" s="201" t="s">
        <v>743</v>
      </c>
      <c r="K87" s="201" t="s">
        <v>743</v>
      </c>
      <c r="L87" s="201" t="s">
        <v>743</v>
      </c>
      <c r="M87" s="201" t="s">
        <v>743</v>
      </c>
      <c r="N87" s="201" t="s">
        <v>762</v>
      </c>
      <c r="O87" s="199" t="s">
        <v>864</v>
      </c>
      <c r="P87" s="199">
        <v>2017</v>
      </c>
      <c r="Q87" s="199">
        <v>2017</v>
      </c>
      <c r="R87" s="199">
        <v>2017</v>
      </c>
      <c r="S87" s="199" t="s">
        <v>884</v>
      </c>
      <c r="T87" s="152">
        <v>2.8672566371681412</v>
      </c>
      <c r="U87" s="152">
        <v>16.2</v>
      </c>
      <c r="V87" s="202">
        <v>41609</v>
      </c>
      <c r="W87" s="199" t="s">
        <v>887</v>
      </c>
      <c r="X87" s="152">
        <v>1.0941092400000001</v>
      </c>
      <c r="Y87" s="152">
        <v>4.6722293519999996</v>
      </c>
      <c r="Z87" s="202">
        <v>42705</v>
      </c>
      <c r="AA87" s="152">
        <v>0</v>
      </c>
      <c r="AB87" s="152">
        <v>0</v>
      </c>
      <c r="AC87" s="152" t="s">
        <v>492</v>
      </c>
      <c r="AD87" s="152" t="s">
        <v>492</v>
      </c>
      <c r="AE87" s="152">
        <v>8.7149855800000005</v>
      </c>
      <c r="AF87" s="152">
        <v>10.829343578943121</v>
      </c>
      <c r="AG87" s="152" t="s">
        <v>492</v>
      </c>
      <c r="AH87" s="152">
        <v>4.6722293519999996</v>
      </c>
      <c r="AI87" s="152">
        <v>16.197732618410001</v>
      </c>
      <c r="AJ87" s="152">
        <v>16.197732618410001</v>
      </c>
      <c r="AK87" s="152">
        <v>4.6722293519999996</v>
      </c>
      <c r="AL87" s="152">
        <v>0</v>
      </c>
      <c r="AM87" s="152">
        <v>0</v>
      </c>
      <c r="AN87" s="152">
        <v>0</v>
      </c>
      <c r="AO87" s="152">
        <v>0</v>
      </c>
      <c r="AP87" s="152">
        <v>0</v>
      </c>
      <c r="AQ87" s="152">
        <v>0</v>
      </c>
      <c r="AR87" s="152">
        <v>0</v>
      </c>
      <c r="AS87" s="152">
        <v>0</v>
      </c>
      <c r="AT87" s="152">
        <v>0</v>
      </c>
      <c r="AU87" s="152">
        <v>0</v>
      </c>
      <c r="AV87" s="152">
        <v>0</v>
      </c>
      <c r="AW87" s="152">
        <v>0</v>
      </c>
      <c r="AX87" s="152">
        <v>0</v>
      </c>
      <c r="AY87" s="152">
        <v>0</v>
      </c>
      <c r="AZ87" s="152">
        <v>0</v>
      </c>
      <c r="BA87" s="152">
        <v>0</v>
      </c>
      <c r="BB87" s="152">
        <v>0</v>
      </c>
      <c r="BC87" s="152">
        <v>0</v>
      </c>
      <c r="BD87" s="152">
        <v>0</v>
      </c>
      <c r="BE87" s="152">
        <v>0</v>
      </c>
      <c r="BF87" s="152">
        <v>0</v>
      </c>
      <c r="BG87" s="152">
        <v>0</v>
      </c>
      <c r="BH87" s="152">
        <v>0</v>
      </c>
      <c r="BI87" s="152">
        <v>0</v>
      </c>
      <c r="BJ87" s="152">
        <v>0</v>
      </c>
      <c r="BK87" s="152">
        <v>0</v>
      </c>
      <c r="BL87" s="152">
        <v>0</v>
      </c>
      <c r="BM87" s="152">
        <v>0</v>
      </c>
      <c r="BN87" s="152">
        <v>0</v>
      </c>
      <c r="BO87" s="152">
        <v>0</v>
      </c>
      <c r="BP87" s="152">
        <v>16.197732618410001</v>
      </c>
      <c r="BQ87" s="152">
        <v>0</v>
      </c>
      <c r="BR87" s="152">
        <v>0</v>
      </c>
      <c r="BS87" s="152">
        <v>16.197732618410001</v>
      </c>
      <c r="BT87" s="152">
        <v>0</v>
      </c>
      <c r="BU87" s="152">
        <v>4.6722293519999996</v>
      </c>
      <c r="BV87" s="152">
        <v>0</v>
      </c>
      <c r="BW87" s="152">
        <v>0</v>
      </c>
      <c r="BX87" s="152">
        <v>4.6722293519999996</v>
      </c>
      <c r="BY87" s="152">
        <v>0</v>
      </c>
      <c r="BZ87" s="152">
        <v>0</v>
      </c>
      <c r="CA87" s="152">
        <v>0</v>
      </c>
      <c r="CB87" s="152">
        <v>0</v>
      </c>
      <c r="CC87" s="152"/>
      <c r="CD87" s="152">
        <v>0</v>
      </c>
      <c r="CE87" s="152">
        <v>0</v>
      </c>
      <c r="CF87" s="152">
        <v>0</v>
      </c>
      <c r="CG87" s="152">
        <v>0</v>
      </c>
      <c r="CH87" s="152"/>
      <c r="CI87" s="152">
        <v>0</v>
      </c>
      <c r="CJ87" s="152">
        <v>0</v>
      </c>
      <c r="CK87" s="152">
        <v>0</v>
      </c>
      <c r="CL87" s="152">
        <v>0</v>
      </c>
      <c r="CM87" s="152"/>
      <c r="CN87" s="152">
        <v>0</v>
      </c>
      <c r="CO87" s="152">
        <v>0</v>
      </c>
      <c r="CP87" s="152">
        <v>0</v>
      </c>
      <c r="CQ87" s="152">
        <v>0</v>
      </c>
      <c r="CR87" s="152"/>
      <c r="CS87" s="152">
        <v>0</v>
      </c>
      <c r="CT87" s="152">
        <v>16.197732618410001</v>
      </c>
      <c r="CU87" s="152">
        <v>0</v>
      </c>
      <c r="CV87" s="152">
        <v>0</v>
      </c>
      <c r="CW87" s="152">
        <v>16.197732618410001</v>
      </c>
      <c r="CX87" s="152">
        <v>0</v>
      </c>
      <c r="CY87" s="152">
        <v>4.6722293519999996</v>
      </c>
      <c r="CZ87" s="152">
        <v>0</v>
      </c>
      <c r="DA87" s="152">
        <v>0</v>
      </c>
      <c r="DB87" s="152">
        <v>4.6722293519999996</v>
      </c>
      <c r="DC87" s="152">
        <v>0</v>
      </c>
      <c r="DD87" s="199" t="s">
        <v>1222</v>
      </c>
      <c r="DE87" s="193">
        <v>0</v>
      </c>
      <c r="DF87" s="193">
        <v>1</v>
      </c>
    </row>
    <row r="88" spans="1:110" ht="110.25" x14ac:dyDescent="0.25">
      <c r="A88" s="197" t="s">
        <v>661</v>
      </c>
      <c r="B88" s="198" t="s">
        <v>693</v>
      </c>
      <c r="C88" s="199" t="s">
        <v>824</v>
      </c>
      <c r="D88" s="199" t="s">
        <v>824</v>
      </c>
      <c r="E88" s="199" t="s">
        <v>732</v>
      </c>
      <c r="F88" s="201" t="s">
        <v>743</v>
      </c>
      <c r="G88" s="201" t="s">
        <v>743</v>
      </c>
      <c r="H88" s="201" t="s">
        <v>743</v>
      </c>
      <c r="I88" s="201" t="s">
        <v>756</v>
      </c>
      <c r="J88" s="201" t="s">
        <v>743</v>
      </c>
      <c r="K88" s="201" t="s">
        <v>743</v>
      </c>
      <c r="L88" s="201" t="s">
        <v>743</v>
      </c>
      <c r="M88" s="201" t="s">
        <v>743</v>
      </c>
      <c r="N88" s="201" t="s">
        <v>763</v>
      </c>
      <c r="O88" s="199" t="s">
        <v>864</v>
      </c>
      <c r="P88" s="199">
        <v>2018</v>
      </c>
      <c r="Q88" s="199">
        <v>2018</v>
      </c>
      <c r="R88" s="199">
        <v>2018</v>
      </c>
      <c r="S88" s="199" t="s">
        <v>884</v>
      </c>
      <c r="T88" s="152">
        <v>4.7727138921999996</v>
      </c>
      <c r="U88" s="152">
        <v>26.965833490929999</v>
      </c>
      <c r="V88" s="202">
        <v>41609</v>
      </c>
      <c r="W88" s="199" t="s">
        <v>884</v>
      </c>
      <c r="X88" s="152">
        <v>4.7727138921999996</v>
      </c>
      <c r="Y88" s="152">
        <v>26.965833490929999</v>
      </c>
      <c r="Z88" s="202">
        <v>41609</v>
      </c>
      <c r="AA88" s="152">
        <v>0</v>
      </c>
      <c r="AB88" s="152">
        <v>0</v>
      </c>
      <c r="AC88" s="152" t="s">
        <v>492</v>
      </c>
      <c r="AD88" s="152" t="s">
        <v>492</v>
      </c>
      <c r="AE88" s="152">
        <v>109.51473800000001</v>
      </c>
      <c r="AF88" s="152">
        <v>142.59124901549717</v>
      </c>
      <c r="AG88" s="152" t="s">
        <v>492</v>
      </c>
      <c r="AH88" s="152">
        <v>26.965833490929999</v>
      </c>
      <c r="AI88" s="152">
        <v>26.965833490929999</v>
      </c>
      <c r="AJ88" s="152">
        <v>26.965833490929999</v>
      </c>
      <c r="AK88" s="152">
        <v>26.965833490929999</v>
      </c>
      <c r="AL88" s="152">
        <v>0</v>
      </c>
      <c r="AM88" s="152">
        <v>0</v>
      </c>
      <c r="AN88" s="152">
        <v>0</v>
      </c>
      <c r="AO88" s="152">
        <v>0</v>
      </c>
      <c r="AP88" s="152">
        <v>0</v>
      </c>
      <c r="AQ88" s="152">
        <v>0</v>
      </c>
      <c r="AR88" s="152">
        <v>0</v>
      </c>
      <c r="AS88" s="152">
        <v>0</v>
      </c>
      <c r="AT88" s="152">
        <v>0</v>
      </c>
      <c r="AU88" s="152">
        <v>0</v>
      </c>
      <c r="AV88" s="152">
        <v>0</v>
      </c>
      <c r="AW88" s="152">
        <v>0</v>
      </c>
      <c r="AX88" s="152">
        <v>0</v>
      </c>
      <c r="AY88" s="152">
        <v>0</v>
      </c>
      <c r="AZ88" s="152">
        <v>0</v>
      </c>
      <c r="BA88" s="152">
        <v>0</v>
      </c>
      <c r="BB88" s="152">
        <v>0</v>
      </c>
      <c r="BC88" s="152">
        <v>0</v>
      </c>
      <c r="BD88" s="152">
        <v>0</v>
      </c>
      <c r="BE88" s="152">
        <v>0</v>
      </c>
      <c r="BF88" s="152">
        <v>0</v>
      </c>
      <c r="BG88" s="152">
        <v>0</v>
      </c>
      <c r="BH88" s="152">
        <v>0</v>
      </c>
      <c r="BI88" s="152">
        <v>0</v>
      </c>
      <c r="BJ88" s="152">
        <v>0</v>
      </c>
      <c r="BK88" s="152">
        <v>0</v>
      </c>
      <c r="BL88" s="152">
        <v>0</v>
      </c>
      <c r="BM88" s="152">
        <v>0</v>
      </c>
      <c r="BN88" s="152">
        <v>0</v>
      </c>
      <c r="BO88" s="152">
        <v>0</v>
      </c>
      <c r="BP88" s="152">
        <v>0</v>
      </c>
      <c r="BQ88" s="152">
        <v>0</v>
      </c>
      <c r="BR88" s="152">
        <v>0</v>
      </c>
      <c r="BS88" s="152">
        <v>0</v>
      </c>
      <c r="BT88" s="152">
        <v>0</v>
      </c>
      <c r="BU88" s="152">
        <v>0</v>
      </c>
      <c r="BV88" s="152">
        <v>0</v>
      </c>
      <c r="BW88" s="152">
        <v>0</v>
      </c>
      <c r="BX88" s="152">
        <v>0</v>
      </c>
      <c r="BY88" s="152">
        <v>0</v>
      </c>
      <c r="BZ88" s="152">
        <v>26.965833490929999</v>
      </c>
      <c r="CA88" s="152">
        <v>0</v>
      </c>
      <c r="CB88" s="152">
        <v>0</v>
      </c>
      <c r="CC88" s="152">
        <v>26.965833490929999</v>
      </c>
      <c r="CD88" s="152">
        <v>0</v>
      </c>
      <c r="CE88" s="152">
        <v>26.965833490929999</v>
      </c>
      <c r="CF88" s="152">
        <v>0</v>
      </c>
      <c r="CG88" s="152">
        <v>0</v>
      </c>
      <c r="CH88" s="152">
        <v>26.965833490929999</v>
      </c>
      <c r="CI88" s="152">
        <v>0</v>
      </c>
      <c r="CJ88" s="152">
        <v>0</v>
      </c>
      <c r="CK88" s="152">
        <v>0</v>
      </c>
      <c r="CL88" s="152">
        <v>0</v>
      </c>
      <c r="CM88" s="152">
        <v>0</v>
      </c>
      <c r="CN88" s="152">
        <v>0</v>
      </c>
      <c r="CO88" s="152">
        <v>0</v>
      </c>
      <c r="CP88" s="152">
        <v>0</v>
      </c>
      <c r="CQ88" s="152">
        <v>0</v>
      </c>
      <c r="CR88" s="152">
        <v>0</v>
      </c>
      <c r="CS88" s="152">
        <v>0</v>
      </c>
      <c r="CT88" s="152">
        <v>26.965833490929999</v>
      </c>
      <c r="CU88" s="152">
        <v>0</v>
      </c>
      <c r="CV88" s="152">
        <v>0</v>
      </c>
      <c r="CW88" s="152">
        <v>26.965833490929999</v>
      </c>
      <c r="CX88" s="152">
        <v>0</v>
      </c>
      <c r="CY88" s="152">
        <v>26.965833490929999</v>
      </c>
      <c r="CZ88" s="152">
        <v>0</v>
      </c>
      <c r="DA88" s="152">
        <v>0</v>
      </c>
      <c r="DB88" s="152">
        <v>26.965833490929999</v>
      </c>
      <c r="DC88" s="152">
        <v>0</v>
      </c>
      <c r="DD88" s="199" t="s">
        <v>492</v>
      </c>
      <c r="DE88" s="193">
        <v>0</v>
      </c>
      <c r="DF88" s="193">
        <v>0</v>
      </c>
    </row>
    <row r="89" spans="1:110" ht="94.5" x14ac:dyDescent="0.25">
      <c r="A89" s="197" t="s">
        <v>661</v>
      </c>
      <c r="B89" s="198" t="s">
        <v>694</v>
      </c>
      <c r="C89" s="199" t="s">
        <v>825</v>
      </c>
      <c r="D89" s="199" t="s">
        <v>825</v>
      </c>
      <c r="E89" s="199" t="s">
        <v>732</v>
      </c>
      <c r="F89" s="201" t="s">
        <v>743</v>
      </c>
      <c r="G89" s="201" t="s">
        <v>743</v>
      </c>
      <c r="H89" s="201" t="s">
        <v>743</v>
      </c>
      <c r="I89" s="201" t="s">
        <v>756</v>
      </c>
      <c r="J89" s="201" t="s">
        <v>743</v>
      </c>
      <c r="K89" s="201" t="s">
        <v>743</v>
      </c>
      <c r="L89" s="201" t="s">
        <v>743</v>
      </c>
      <c r="M89" s="201" t="s">
        <v>743</v>
      </c>
      <c r="N89" s="201" t="s">
        <v>764</v>
      </c>
      <c r="O89" s="199" t="s">
        <v>864</v>
      </c>
      <c r="P89" s="199">
        <v>2018</v>
      </c>
      <c r="Q89" s="199">
        <v>2018</v>
      </c>
      <c r="R89" s="199">
        <v>2018</v>
      </c>
      <c r="S89" s="199" t="s">
        <v>884</v>
      </c>
      <c r="T89" s="152">
        <v>2.3863569460999998</v>
      </c>
      <c r="U89" s="152">
        <v>13.482916745464999</v>
      </c>
      <c r="V89" s="202">
        <v>41609</v>
      </c>
      <c r="W89" s="199" t="s">
        <v>884</v>
      </c>
      <c r="X89" s="152">
        <v>2.3863569460999998</v>
      </c>
      <c r="Y89" s="152">
        <v>13.482916745464999</v>
      </c>
      <c r="Z89" s="202">
        <v>41609</v>
      </c>
      <c r="AA89" s="152">
        <v>0</v>
      </c>
      <c r="AB89" s="152">
        <v>0</v>
      </c>
      <c r="AC89" s="152" t="s">
        <v>492</v>
      </c>
      <c r="AD89" s="152" t="s">
        <v>492</v>
      </c>
      <c r="AE89" s="152">
        <v>54.757369000000004</v>
      </c>
      <c r="AF89" s="152">
        <v>71.295624507748585</v>
      </c>
      <c r="AG89" s="152" t="s">
        <v>492</v>
      </c>
      <c r="AH89" s="152">
        <v>13.482916745464999</v>
      </c>
      <c r="AI89" s="152">
        <v>13.482916745464999</v>
      </c>
      <c r="AJ89" s="152">
        <v>13.482916745464999</v>
      </c>
      <c r="AK89" s="152">
        <v>13.482916745464999</v>
      </c>
      <c r="AL89" s="152">
        <v>0</v>
      </c>
      <c r="AM89" s="152">
        <v>0</v>
      </c>
      <c r="AN89" s="152">
        <v>0</v>
      </c>
      <c r="AO89" s="152">
        <v>0</v>
      </c>
      <c r="AP89" s="152">
        <v>0</v>
      </c>
      <c r="AQ89" s="152">
        <v>0</v>
      </c>
      <c r="AR89" s="152">
        <v>0</v>
      </c>
      <c r="AS89" s="152">
        <v>0</v>
      </c>
      <c r="AT89" s="152">
        <v>0</v>
      </c>
      <c r="AU89" s="152">
        <v>0</v>
      </c>
      <c r="AV89" s="152">
        <v>0</v>
      </c>
      <c r="AW89" s="152">
        <v>0</v>
      </c>
      <c r="AX89" s="152">
        <v>0</v>
      </c>
      <c r="AY89" s="152">
        <v>0</v>
      </c>
      <c r="AZ89" s="152">
        <v>0</v>
      </c>
      <c r="BA89" s="152">
        <v>0</v>
      </c>
      <c r="BB89" s="152">
        <v>0</v>
      </c>
      <c r="BC89" s="152">
        <v>0</v>
      </c>
      <c r="BD89" s="152">
        <v>0</v>
      </c>
      <c r="BE89" s="152">
        <v>0</v>
      </c>
      <c r="BF89" s="152">
        <v>0</v>
      </c>
      <c r="BG89" s="152">
        <v>0</v>
      </c>
      <c r="BH89" s="152">
        <v>0</v>
      </c>
      <c r="BI89" s="152">
        <v>0</v>
      </c>
      <c r="BJ89" s="152">
        <v>0</v>
      </c>
      <c r="BK89" s="152">
        <v>0</v>
      </c>
      <c r="BL89" s="152">
        <v>0</v>
      </c>
      <c r="BM89" s="152">
        <v>0</v>
      </c>
      <c r="BN89" s="152">
        <v>0</v>
      </c>
      <c r="BO89" s="152">
        <v>0</v>
      </c>
      <c r="BP89" s="152">
        <v>0</v>
      </c>
      <c r="BQ89" s="152">
        <v>0</v>
      </c>
      <c r="BR89" s="152">
        <v>0</v>
      </c>
      <c r="BS89" s="152">
        <v>0</v>
      </c>
      <c r="BT89" s="152">
        <v>0</v>
      </c>
      <c r="BU89" s="152">
        <v>0</v>
      </c>
      <c r="BV89" s="152">
        <v>0</v>
      </c>
      <c r="BW89" s="152">
        <v>0</v>
      </c>
      <c r="BX89" s="152">
        <v>0</v>
      </c>
      <c r="BY89" s="152">
        <v>0</v>
      </c>
      <c r="BZ89" s="152">
        <v>13.482916745464999</v>
      </c>
      <c r="CA89" s="152">
        <v>0</v>
      </c>
      <c r="CB89" s="152">
        <v>0</v>
      </c>
      <c r="CC89" s="152">
        <v>13.482916745464999</v>
      </c>
      <c r="CD89" s="152">
        <v>0</v>
      </c>
      <c r="CE89" s="152">
        <v>13.482916745464999</v>
      </c>
      <c r="CF89" s="152">
        <v>0</v>
      </c>
      <c r="CG89" s="152">
        <v>0</v>
      </c>
      <c r="CH89" s="152">
        <v>13.482916745464999</v>
      </c>
      <c r="CI89" s="152">
        <v>0</v>
      </c>
      <c r="CJ89" s="152">
        <v>0</v>
      </c>
      <c r="CK89" s="152">
        <v>0</v>
      </c>
      <c r="CL89" s="152">
        <v>0</v>
      </c>
      <c r="CM89" s="152">
        <v>0</v>
      </c>
      <c r="CN89" s="152">
        <v>0</v>
      </c>
      <c r="CO89" s="152">
        <v>0</v>
      </c>
      <c r="CP89" s="152">
        <v>0</v>
      </c>
      <c r="CQ89" s="152">
        <v>0</v>
      </c>
      <c r="CR89" s="152">
        <v>0</v>
      </c>
      <c r="CS89" s="152">
        <v>0</v>
      </c>
      <c r="CT89" s="152">
        <v>13.482916745464999</v>
      </c>
      <c r="CU89" s="152">
        <v>0</v>
      </c>
      <c r="CV89" s="152">
        <v>0</v>
      </c>
      <c r="CW89" s="152">
        <v>13.482916745464999</v>
      </c>
      <c r="CX89" s="152">
        <v>0</v>
      </c>
      <c r="CY89" s="152">
        <v>13.482916745464999</v>
      </c>
      <c r="CZ89" s="152">
        <v>0</v>
      </c>
      <c r="DA89" s="152">
        <v>0</v>
      </c>
      <c r="DB89" s="152">
        <v>13.482916745464999</v>
      </c>
      <c r="DC89" s="152">
        <v>0</v>
      </c>
      <c r="DD89" s="199" t="s">
        <v>492</v>
      </c>
      <c r="DE89" s="193">
        <v>0</v>
      </c>
      <c r="DF89" s="193">
        <v>0</v>
      </c>
    </row>
    <row r="90" spans="1:110" ht="94.5" x14ac:dyDescent="0.25">
      <c r="A90" s="197" t="s">
        <v>661</v>
      </c>
      <c r="B90" s="198" t="s">
        <v>695</v>
      </c>
      <c r="C90" s="199" t="s">
        <v>826</v>
      </c>
      <c r="D90" s="199" t="s">
        <v>826</v>
      </c>
      <c r="E90" s="199" t="s">
        <v>732</v>
      </c>
      <c r="F90" s="201" t="s">
        <v>743</v>
      </c>
      <c r="G90" s="201" t="s">
        <v>743</v>
      </c>
      <c r="H90" s="201" t="s">
        <v>743</v>
      </c>
      <c r="I90" s="201" t="s">
        <v>756</v>
      </c>
      <c r="J90" s="201" t="s">
        <v>743</v>
      </c>
      <c r="K90" s="201" t="s">
        <v>743</v>
      </c>
      <c r="L90" s="201" t="s">
        <v>743</v>
      </c>
      <c r="M90" s="201" t="s">
        <v>743</v>
      </c>
      <c r="N90" s="201" t="s">
        <v>767</v>
      </c>
      <c r="O90" s="199" t="s">
        <v>864</v>
      </c>
      <c r="P90" s="199">
        <v>2019</v>
      </c>
      <c r="Q90" s="199">
        <v>2019</v>
      </c>
      <c r="R90" s="199">
        <v>2019</v>
      </c>
      <c r="S90" s="199" t="s">
        <v>884</v>
      </c>
      <c r="T90" s="152">
        <v>2.3863569460999998</v>
      </c>
      <c r="U90" s="152">
        <v>13.482916745464999</v>
      </c>
      <c r="V90" s="202">
        <v>41609</v>
      </c>
      <c r="W90" s="199" t="s">
        <v>884</v>
      </c>
      <c r="X90" s="152">
        <v>2.3863569460999998</v>
      </c>
      <c r="Y90" s="152">
        <v>13.482916745464999</v>
      </c>
      <c r="Z90" s="202">
        <v>41609</v>
      </c>
      <c r="AA90" s="152">
        <v>0</v>
      </c>
      <c r="AB90" s="152">
        <v>0</v>
      </c>
      <c r="AC90" s="152" t="s">
        <v>492</v>
      </c>
      <c r="AD90" s="152" t="s">
        <v>492</v>
      </c>
      <c r="AE90" s="152">
        <v>54.757369000000004</v>
      </c>
      <c r="AF90" s="152">
        <v>74.393199956588902</v>
      </c>
      <c r="AG90" s="152" t="s">
        <v>492</v>
      </c>
      <c r="AH90" s="152">
        <v>13.482916745464999</v>
      </c>
      <c r="AI90" s="152">
        <v>13.482916745464999</v>
      </c>
      <c r="AJ90" s="152">
        <v>13.482916745464999</v>
      </c>
      <c r="AK90" s="152">
        <v>13.482916745464999</v>
      </c>
      <c r="AL90" s="152">
        <v>0</v>
      </c>
      <c r="AM90" s="152">
        <v>0</v>
      </c>
      <c r="AN90" s="152">
        <v>0</v>
      </c>
      <c r="AO90" s="152">
        <v>0</v>
      </c>
      <c r="AP90" s="152">
        <v>0</v>
      </c>
      <c r="AQ90" s="152">
        <v>0</v>
      </c>
      <c r="AR90" s="152">
        <v>0</v>
      </c>
      <c r="AS90" s="152">
        <v>0</v>
      </c>
      <c r="AT90" s="152">
        <v>0</v>
      </c>
      <c r="AU90" s="152">
        <v>0</v>
      </c>
      <c r="AV90" s="152">
        <v>0</v>
      </c>
      <c r="AW90" s="152">
        <v>0</v>
      </c>
      <c r="AX90" s="152">
        <v>0</v>
      </c>
      <c r="AY90" s="152">
        <v>0</v>
      </c>
      <c r="AZ90" s="152">
        <v>0</v>
      </c>
      <c r="BA90" s="152">
        <v>0</v>
      </c>
      <c r="BB90" s="152">
        <v>0</v>
      </c>
      <c r="BC90" s="152">
        <v>0</v>
      </c>
      <c r="BD90" s="152">
        <v>0</v>
      </c>
      <c r="BE90" s="152">
        <v>0</v>
      </c>
      <c r="BF90" s="152">
        <v>0</v>
      </c>
      <c r="BG90" s="152">
        <v>0</v>
      </c>
      <c r="BH90" s="152">
        <v>0</v>
      </c>
      <c r="BI90" s="152">
        <v>0</v>
      </c>
      <c r="BJ90" s="152">
        <v>0</v>
      </c>
      <c r="BK90" s="152">
        <v>0</v>
      </c>
      <c r="BL90" s="152">
        <v>0</v>
      </c>
      <c r="BM90" s="152">
        <v>0</v>
      </c>
      <c r="BN90" s="152">
        <v>0</v>
      </c>
      <c r="BO90" s="152">
        <v>0</v>
      </c>
      <c r="BP90" s="152">
        <v>0</v>
      </c>
      <c r="BQ90" s="152">
        <v>0</v>
      </c>
      <c r="BR90" s="152">
        <v>0</v>
      </c>
      <c r="BS90" s="152">
        <v>0</v>
      </c>
      <c r="BT90" s="152">
        <v>0</v>
      </c>
      <c r="BU90" s="152">
        <v>0</v>
      </c>
      <c r="BV90" s="152">
        <v>0</v>
      </c>
      <c r="BW90" s="152">
        <v>0</v>
      </c>
      <c r="BX90" s="152">
        <v>0</v>
      </c>
      <c r="BY90" s="152">
        <v>0</v>
      </c>
      <c r="BZ90" s="152">
        <v>0</v>
      </c>
      <c r="CA90" s="152">
        <v>0</v>
      </c>
      <c r="CB90" s="152">
        <v>0</v>
      </c>
      <c r="CC90" s="152">
        <v>0</v>
      </c>
      <c r="CD90" s="152">
        <v>0</v>
      </c>
      <c r="CE90" s="152">
        <v>0</v>
      </c>
      <c r="CF90" s="152">
        <v>0</v>
      </c>
      <c r="CG90" s="152">
        <v>0</v>
      </c>
      <c r="CH90" s="152">
        <v>0</v>
      </c>
      <c r="CI90" s="152">
        <v>0</v>
      </c>
      <c r="CJ90" s="152">
        <v>13.482916745464999</v>
      </c>
      <c r="CK90" s="152">
        <v>0</v>
      </c>
      <c r="CL90" s="152">
        <v>0</v>
      </c>
      <c r="CM90" s="152">
        <v>13.482916745464999</v>
      </c>
      <c r="CN90" s="152">
        <v>0</v>
      </c>
      <c r="CO90" s="152">
        <v>13.482916745464999</v>
      </c>
      <c r="CP90" s="152">
        <v>0</v>
      </c>
      <c r="CQ90" s="152">
        <v>0</v>
      </c>
      <c r="CR90" s="152">
        <v>13.482916745464999</v>
      </c>
      <c r="CS90" s="152">
        <v>0</v>
      </c>
      <c r="CT90" s="152">
        <v>13.482916745464999</v>
      </c>
      <c r="CU90" s="152">
        <v>0</v>
      </c>
      <c r="CV90" s="152">
        <v>0</v>
      </c>
      <c r="CW90" s="152">
        <v>13.482916745464999</v>
      </c>
      <c r="CX90" s="152">
        <v>0</v>
      </c>
      <c r="CY90" s="152">
        <v>13.482916745464999</v>
      </c>
      <c r="CZ90" s="152">
        <v>0</v>
      </c>
      <c r="DA90" s="152">
        <v>0</v>
      </c>
      <c r="DB90" s="152">
        <v>13.482916745464999</v>
      </c>
      <c r="DC90" s="152">
        <v>0</v>
      </c>
      <c r="DD90" s="199" t="s">
        <v>492</v>
      </c>
      <c r="DE90" s="193">
        <v>0</v>
      </c>
      <c r="DF90" s="193">
        <v>0</v>
      </c>
    </row>
    <row r="91" spans="1:110" ht="126" x14ac:dyDescent="0.25">
      <c r="A91" s="197" t="s">
        <v>661</v>
      </c>
      <c r="B91" s="198" t="s">
        <v>696</v>
      </c>
      <c r="C91" s="199" t="s">
        <v>827</v>
      </c>
      <c r="D91" s="199" t="s">
        <v>827</v>
      </c>
      <c r="E91" s="199" t="s">
        <v>732</v>
      </c>
      <c r="F91" s="201" t="s">
        <v>743</v>
      </c>
      <c r="G91" s="201" t="s">
        <v>743</v>
      </c>
      <c r="H91" s="201" t="s">
        <v>743</v>
      </c>
      <c r="I91" s="201" t="s">
        <v>756</v>
      </c>
      <c r="J91" s="201" t="s">
        <v>743</v>
      </c>
      <c r="K91" s="201" t="s">
        <v>743</v>
      </c>
      <c r="L91" s="201" t="s">
        <v>743</v>
      </c>
      <c r="M91" s="201" t="s">
        <v>743</v>
      </c>
      <c r="N91" s="201" t="s">
        <v>768</v>
      </c>
      <c r="O91" s="199" t="s">
        <v>864</v>
      </c>
      <c r="P91" s="199">
        <v>2019</v>
      </c>
      <c r="Q91" s="199">
        <v>2019</v>
      </c>
      <c r="R91" s="199">
        <v>2019</v>
      </c>
      <c r="S91" s="199" t="s">
        <v>884</v>
      </c>
      <c r="T91" s="152">
        <v>3.4996505961999995</v>
      </c>
      <c r="U91" s="152">
        <v>19.773025868529999</v>
      </c>
      <c r="V91" s="202">
        <v>41609</v>
      </c>
      <c r="W91" s="199" t="s">
        <v>884</v>
      </c>
      <c r="X91" s="152">
        <v>3.4996505961999995</v>
      </c>
      <c r="Y91" s="152">
        <v>19.773025868529999</v>
      </c>
      <c r="Z91" s="202">
        <v>41609</v>
      </c>
      <c r="AA91" s="152">
        <v>0</v>
      </c>
      <c r="AB91" s="152">
        <v>0</v>
      </c>
      <c r="AC91" s="152" t="s">
        <v>492</v>
      </c>
      <c r="AD91" s="152" t="s">
        <v>492</v>
      </c>
      <c r="AE91" s="152">
        <v>79.329630000000009</v>
      </c>
      <c r="AF91" s="152">
        <v>107.77700124840207</v>
      </c>
      <c r="AG91" s="152" t="s">
        <v>492</v>
      </c>
      <c r="AH91" s="152">
        <v>19.773025868529999</v>
      </c>
      <c r="AI91" s="152">
        <v>19.773025868529999</v>
      </c>
      <c r="AJ91" s="152">
        <v>19.773025868529999</v>
      </c>
      <c r="AK91" s="152">
        <v>19.773025868529999</v>
      </c>
      <c r="AL91" s="152">
        <v>0</v>
      </c>
      <c r="AM91" s="152">
        <v>0</v>
      </c>
      <c r="AN91" s="152">
        <v>0</v>
      </c>
      <c r="AO91" s="152">
        <v>0</v>
      </c>
      <c r="AP91" s="152">
        <v>0</v>
      </c>
      <c r="AQ91" s="152">
        <v>0</v>
      </c>
      <c r="AR91" s="152">
        <v>0</v>
      </c>
      <c r="AS91" s="152">
        <v>0</v>
      </c>
      <c r="AT91" s="152">
        <v>0</v>
      </c>
      <c r="AU91" s="152">
        <v>0</v>
      </c>
      <c r="AV91" s="152">
        <v>0</v>
      </c>
      <c r="AW91" s="152">
        <v>0</v>
      </c>
      <c r="AX91" s="152">
        <v>0</v>
      </c>
      <c r="AY91" s="152">
        <v>0</v>
      </c>
      <c r="AZ91" s="152">
        <v>0</v>
      </c>
      <c r="BA91" s="152">
        <v>0</v>
      </c>
      <c r="BB91" s="152">
        <v>0</v>
      </c>
      <c r="BC91" s="152">
        <v>0</v>
      </c>
      <c r="BD91" s="152">
        <v>0</v>
      </c>
      <c r="BE91" s="152">
        <v>0</v>
      </c>
      <c r="BF91" s="152">
        <v>0</v>
      </c>
      <c r="BG91" s="152">
        <v>0</v>
      </c>
      <c r="BH91" s="152">
        <v>0</v>
      </c>
      <c r="BI91" s="152">
        <v>0</v>
      </c>
      <c r="BJ91" s="152">
        <v>0</v>
      </c>
      <c r="BK91" s="152">
        <v>0</v>
      </c>
      <c r="BL91" s="152">
        <v>0</v>
      </c>
      <c r="BM91" s="152">
        <v>0</v>
      </c>
      <c r="BN91" s="152">
        <v>0</v>
      </c>
      <c r="BO91" s="152">
        <v>0</v>
      </c>
      <c r="BP91" s="152">
        <v>0</v>
      </c>
      <c r="BQ91" s="152">
        <v>0</v>
      </c>
      <c r="BR91" s="152">
        <v>0</v>
      </c>
      <c r="BS91" s="152">
        <v>0</v>
      </c>
      <c r="BT91" s="152">
        <v>0</v>
      </c>
      <c r="BU91" s="152">
        <v>0</v>
      </c>
      <c r="BV91" s="152">
        <v>0</v>
      </c>
      <c r="BW91" s="152">
        <v>0</v>
      </c>
      <c r="BX91" s="152">
        <v>0</v>
      </c>
      <c r="BY91" s="152">
        <v>0</v>
      </c>
      <c r="BZ91" s="152">
        <v>0</v>
      </c>
      <c r="CA91" s="152">
        <v>0</v>
      </c>
      <c r="CB91" s="152">
        <v>0</v>
      </c>
      <c r="CC91" s="152">
        <v>0</v>
      </c>
      <c r="CD91" s="152">
        <v>0</v>
      </c>
      <c r="CE91" s="152">
        <v>0</v>
      </c>
      <c r="CF91" s="152">
        <v>0</v>
      </c>
      <c r="CG91" s="152">
        <v>0</v>
      </c>
      <c r="CH91" s="152">
        <v>0</v>
      </c>
      <c r="CI91" s="152">
        <v>0</v>
      </c>
      <c r="CJ91" s="152">
        <v>19.773025868529999</v>
      </c>
      <c r="CK91" s="152">
        <v>0</v>
      </c>
      <c r="CL91" s="152">
        <v>0</v>
      </c>
      <c r="CM91" s="152">
        <v>19.773025868529999</v>
      </c>
      <c r="CN91" s="152">
        <v>0</v>
      </c>
      <c r="CO91" s="152">
        <v>19.773025868529999</v>
      </c>
      <c r="CP91" s="152">
        <v>0</v>
      </c>
      <c r="CQ91" s="152">
        <v>0</v>
      </c>
      <c r="CR91" s="152">
        <v>19.773025868529999</v>
      </c>
      <c r="CS91" s="152">
        <v>0</v>
      </c>
      <c r="CT91" s="152">
        <v>19.773025868529999</v>
      </c>
      <c r="CU91" s="152">
        <v>0</v>
      </c>
      <c r="CV91" s="152">
        <v>0</v>
      </c>
      <c r="CW91" s="152">
        <v>19.773025868529999</v>
      </c>
      <c r="CX91" s="152">
        <v>0</v>
      </c>
      <c r="CY91" s="152">
        <v>19.773025868529999</v>
      </c>
      <c r="CZ91" s="152">
        <v>0</v>
      </c>
      <c r="DA91" s="152">
        <v>0</v>
      </c>
      <c r="DB91" s="152">
        <v>19.773025868529999</v>
      </c>
      <c r="DC91" s="152">
        <v>0</v>
      </c>
      <c r="DD91" s="199" t="s">
        <v>492</v>
      </c>
      <c r="DE91" s="193">
        <v>0</v>
      </c>
      <c r="DF91" s="193">
        <v>0</v>
      </c>
    </row>
    <row r="92" spans="1:110" ht="110.25" x14ac:dyDescent="0.25">
      <c r="A92" s="197" t="s">
        <v>661</v>
      </c>
      <c r="B92" s="198" t="s">
        <v>697</v>
      </c>
      <c r="C92" s="199" t="s">
        <v>828</v>
      </c>
      <c r="D92" s="199" t="s">
        <v>828</v>
      </c>
      <c r="E92" s="199" t="s">
        <v>732</v>
      </c>
      <c r="F92" s="201" t="s">
        <v>743</v>
      </c>
      <c r="G92" s="201" t="s">
        <v>743</v>
      </c>
      <c r="H92" s="201" t="s">
        <v>743</v>
      </c>
      <c r="I92" s="201" t="s">
        <v>756</v>
      </c>
      <c r="J92" s="201" t="s">
        <v>743</v>
      </c>
      <c r="K92" s="201" t="s">
        <v>743</v>
      </c>
      <c r="L92" s="201" t="s">
        <v>743</v>
      </c>
      <c r="M92" s="201" t="s">
        <v>743</v>
      </c>
      <c r="N92" s="201" t="s">
        <v>769</v>
      </c>
      <c r="O92" s="199" t="s">
        <v>864</v>
      </c>
      <c r="P92" s="199">
        <v>2019</v>
      </c>
      <c r="Q92" s="199">
        <v>2019</v>
      </c>
      <c r="R92" s="199">
        <v>2019</v>
      </c>
      <c r="S92" s="199" t="s">
        <v>884</v>
      </c>
      <c r="T92" s="152">
        <v>2.8656658837999998</v>
      </c>
      <c r="U92" s="152">
        <v>16.191012243469999</v>
      </c>
      <c r="V92" s="202">
        <v>41609</v>
      </c>
      <c r="W92" s="199" t="s">
        <v>884</v>
      </c>
      <c r="X92" s="152">
        <v>2.8656658837999998</v>
      </c>
      <c r="Y92" s="152">
        <v>16.191012243469999</v>
      </c>
      <c r="Z92" s="202">
        <v>41609</v>
      </c>
      <c r="AA92" s="152">
        <v>0</v>
      </c>
      <c r="AB92" s="152">
        <v>0</v>
      </c>
      <c r="AC92" s="152" t="s">
        <v>492</v>
      </c>
      <c r="AD92" s="152" t="s">
        <v>492</v>
      </c>
      <c r="AE92" s="152">
        <v>71.595910000000003</v>
      </c>
      <c r="AF92" s="152">
        <v>97.269992075476495</v>
      </c>
      <c r="AG92" s="152" t="s">
        <v>492</v>
      </c>
      <c r="AH92" s="152">
        <v>16.191012243469999</v>
      </c>
      <c r="AI92" s="152">
        <v>16.191012243469999</v>
      </c>
      <c r="AJ92" s="152">
        <v>16.191012243469999</v>
      </c>
      <c r="AK92" s="152">
        <v>16.191012243469999</v>
      </c>
      <c r="AL92" s="152">
        <v>0</v>
      </c>
      <c r="AM92" s="152">
        <v>0</v>
      </c>
      <c r="AN92" s="152">
        <v>0</v>
      </c>
      <c r="AO92" s="152">
        <v>0</v>
      </c>
      <c r="AP92" s="152">
        <v>0</v>
      </c>
      <c r="AQ92" s="152">
        <v>0</v>
      </c>
      <c r="AR92" s="152">
        <v>0</v>
      </c>
      <c r="AS92" s="152">
        <v>0</v>
      </c>
      <c r="AT92" s="152">
        <v>0</v>
      </c>
      <c r="AU92" s="152">
        <v>0</v>
      </c>
      <c r="AV92" s="152">
        <v>0</v>
      </c>
      <c r="AW92" s="152">
        <v>0</v>
      </c>
      <c r="AX92" s="152">
        <v>0</v>
      </c>
      <c r="AY92" s="152">
        <v>0</v>
      </c>
      <c r="AZ92" s="152">
        <v>0</v>
      </c>
      <c r="BA92" s="152">
        <v>0</v>
      </c>
      <c r="BB92" s="152">
        <v>0</v>
      </c>
      <c r="BC92" s="152">
        <v>0</v>
      </c>
      <c r="BD92" s="152">
        <v>0</v>
      </c>
      <c r="BE92" s="152">
        <v>0</v>
      </c>
      <c r="BF92" s="152">
        <v>0</v>
      </c>
      <c r="BG92" s="152">
        <v>0</v>
      </c>
      <c r="BH92" s="152">
        <v>0</v>
      </c>
      <c r="BI92" s="152">
        <v>0</v>
      </c>
      <c r="BJ92" s="152">
        <v>0</v>
      </c>
      <c r="BK92" s="152">
        <v>0</v>
      </c>
      <c r="BL92" s="152">
        <v>0</v>
      </c>
      <c r="BM92" s="152">
        <v>0</v>
      </c>
      <c r="BN92" s="152">
        <v>0</v>
      </c>
      <c r="BO92" s="152">
        <v>0</v>
      </c>
      <c r="BP92" s="152">
        <v>0</v>
      </c>
      <c r="BQ92" s="152">
        <v>0</v>
      </c>
      <c r="BR92" s="152">
        <v>0</v>
      </c>
      <c r="BS92" s="152">
        <v>0</v>
      </c>
      <c r="BT92" s="152">
        <v>0</v>
      </c>
      <c r="BU92" s="152">
        <v>0</v>
      </c>
      <c r="BV92" s="152">
        <v>0</v>
      </c>
      <c r="BW92" s="152">
        <v>0</v>
      </c>
      <c r="BX92" s="152">
        <v>0</v>
      </c>
      <c r="BY92" s="152">
        <v>0</v>
      </c>
      <c r="BZ92" s="152">
        <v>0</v>
      </c>
      <c r="CA92" s="152">
        <v>0</v>
      </c>
      <c r="CB92" s="152">
        <v>0</v>
      </c>
      <c r="CC92" s="152">
        <v>0</v>
      </c>
      <c r="CD92" s="152">
        <v>0</v>
      </c>
      <c r="CE92" s="152">
        <v>0</v>
      </c>
      <c r="CF92" s="152">
        <v>0</v>
      </c>
      <c r="CG92" s="152">
        <v>0</v>
      </c>
      <c r="CH92" s="152">
        <v>0</v>
      </c>
      <c r="CI92" s="152">
        <v>0</v>
      </c>
      <c r="CJ92" s="152">
        <v>16.191012243469999</v>
      </c>
      <c r="CK92" s="152">
        <v>0</v>
      </c>
      <c r="CL92" s="152">
        <v>0</v>
      </c>
      <c r="CM92" s="152">
        <v>16.191012243469999</v>
      </c>
      <c r="CN92" s="152">
        <v>0</v>
      </c>
      <c r="CO92" s="152">
        <v>16.191012243469999</v>
      </c>
      <c r="CP92" s="152">
        <v>0</v>
      </c>
      <c r="CQ92" s="152">
        <v>0</v>
      </c>
      <c r="CR92" s="152">
        <v>16.191012243469999</v>
      </c>
      <c r="CS92" s="152">
        <v>0</v>
      </c>
      <c r="CT92" s="152">
        <v>16.191012243469999</v>
      </c>
      <c r="CU92" s="152">
        <v>0</v>
      </c>
      <c r="CV92" s="152">
        <v>0</v>
      </c>
      <c r="CW92" s="152">
        <v>16.191012243469999</v>
      </c>
      <c r="CX92" s="152">
        <v>0</v>
      </c>
      <c r="CY92" s="152">
        <v>16.191012243469999</v>
      </c>
      <c r="CZ92" s="152">
        <v>0</v>
      </c>
      <c r="DA92" s="152">
        <v>0</v>
      </c>
      <c r="DB92" s="152">
        <v>16.191012243469999</v>
      </c>
      <c r="DC92" s="152">
        <v>0</v>
      </c>
      <c r="DD92" s="199" t="s">
        <v>492</v>
      </c>
      <c r="DE92" s="193">
        <v>0</v>
      </c>
      <c r="DF92" s="193">
        <v>0</v>
      </c>
    </row>
    <row r="93" spans="1:110" ht="38.25" x14ac:dyDescent="0.25">
      <c r="A93" s="197" t="s">
        <v>661</v>
      </c>
      <c r="B93" s="198" t="s">
        <v>698</v>
      </c>
      <c r="C93" s="199" t="s">
        <v>829</v>
      </c>
      <c r="D93" s="199" t="s">
        <v>829</v>
      </c>
      <c r="E93" s="199" t="s">
        <v>732</v>
      </c>
      <c r="F93" s="201" t="s">
        <v>743</v>
      </c>
      <c r="G93" s="201" t="s">
        <v>743</v>
      </c>
      <c r="H93" s="201" t="s">
        <v>743</v>
      </c>
      <c r="I93" s="201" t="s">
        <v>756</v>
      </c>
      <c r="J93" s="201" t="s">
        <v>743</v>
      </c>
      <c r="K93" s="201" t="s">
        <v>743</v>
      </c>
      <c r="L93" s="201" t="s">
        <v>743</v>
      </c>
      <c r="M93" s="201" t="s">
        <v>743</v>
      </c>
      <c r="N93" s="201" t="s">
        <v>770</v>
      </c>
      <c r="O93" s="199" t="s">
        <v>864</v>
      </c>
      <c r="P93" s="199">
        <v>2017</v>
      </c>
      <c r="Q93" s="199">
        <v>2017</v>
      </c>
      <c r="R93" s="199">
        <v>2017</v>
      </c>
      <c r="S93" s="199"/>
      <c r="T93" s="152" t="s">
        <v>492</v>
      </c>
      <c r="U93" s="152">
        <v>0</v>
      </c>
      <c r="V93" s="199" t="s">
        <v>492</v>
      </c>
      <c r="W93" s="199" t="s">
        <v>888</v>
      </c>
      <c r="X93" s="152">
        <v>0.66799233999999996</v>
      </c>
      <c r="Y93" s="152">
        <v>2.9455193881000001</v>
      </c>
      <c r="Z93" s="202">
        <v>42705</v>
      </c>
      <c r="AA93" s="152">
        <v>0</v>
      </c>
      <c r="AB93" s="152">
        <v>0</v>
      </c>
      <c r="AC93" s="152" t="s">
        <v>492</v>
      </c>
      <c r="AD93" s="152" t="s">
        <v>492</v>
      </c>
      <c r="AE93" s="152">
        <v>19.254030500000002</v>
      </c>
      <c r="AF93" s="152">
        <v>23.925284746592776</v>
      </c>
      <c r="AG93" s="152" t="s">
        <v>492</v>
      </c>
      <c r="AH93" s="152">
        <v>2.9455193881000001</v>
      </c>
      <c r="AI93" s="152">
        <v>0</v>
      </c>
      <c r="AJ93" s="152">
        <v>0</v>
      </c>
      <c r="AK93" s="152">
        <v>2.9455193881000001</v>
      </c>
      <c r="AL93" s="152">
        <v>0</v>
      </c>
      <c r="AM93" s="152">
        <v>0</v>
      </c>
      <c r="AN93" s="152">
        <v>0</v>
      </c>
      <c r="AO93" s="152">
        <v>0</v>
      </c>
      <c r="AP93" s="152">
        <v>0</v>
      </c>
      <c r="AQ93" s="152">
        <v>0</v>
      </c>
      <c r="AR93" s="152">
        <v>0</v>
      </c>
      <c r="AS93" s="152">
        <v>0</v>
      </c>
      <c r="AT93" s="152">
        <v>0</v>
      </c>
      <c r="AU93" s="152">
        <v>0</v>
      </c>
      <c r="AV93" s="152">
        <v>0</v>
      </c>
      <c r="AW93" s="152">
        <v>0</v>
      </c>
      <c r="AX93" s="152">
        <v>0</v>
      </c>
      <c r="AY93" s="152">
        <v>0</v>
      </c>
      <c r="AZ93" s="152">
        <v>0</v>
      </c>
      <c r="BA93" s="152">
        <v>0</v>
      </c>
      <c r="BB93" s="152">
        <v>0</v>
      </c>
      <c r="BC93" s="152">
        <v>0</v>
      </c>
      <c r="BD93" s="152">
        <v>0</v>
      </c>
      <c r="BE93" s="152">
        <v>0</v>
      </c>
      <c r="BF93" s="152">
        <v>0</v>
      </c>
      <c r="BG93" s="152">
        <v>0</v>
      </c>
      <c r="BH93" s="152">
        <v>0</v>
      </c>
      <c r="BI93" s="152">
        <v>0</v>
      </c>
      <c r="BJ93" s="152">
        <v>0</v>
      </c>
      <c r="BK93" s="152">
        <v>0</v>
      </c>
      <c r="BL93" s="152">
        <v>0</v>
      </c>
      <c r="BM93" s="152">
        <v>0</v>
      </c>
      <c r="BN93" s="152">
        <v>0</v>
      </c>
      <c r="BO93" s="152">
        <v>0</v>
      </c>
      <c r="BP93" s="152">
        <v>0</v>
      </c>
      <c r="BQ93" s="152">
        <v>0</v>
      </c>
      <c r="BR93" s="152">
        <v>0</v>
      </c>
      <c r="BS93" s="152">
        <v>0</v>
      </c>
      <c r="BT93" s="152">
        <v>0</v>
      </c>
      <c r="BU93" s="152">
        <v>2.9455193881000001</v>
      </c>
      <c r="BV93" s="152">
        <v>0</v>
      </c>
      <c r="BW93" s="152">
        <v>0</v>
      </c>
      <c r="BX93" s="152">
        <v>2.9455193881000001</v>
      </c>
      <c r="BY93" s="152">
        <v>0</v>
      </c>
      <c r="BZ93" s="152">
        <v>0</v>
      </c>
      <c r="CA93" s="152">
        <v>0</v>
      </c>
      <c r="CB93" s="152">
        <v>0</v>
      </c>
      <c r="CC93" s="152">
        <v>0</v>
      </c>
      <c r="CD93" s="152">
        <v>0</v>
      </c>
      <c r="CE93" s="152">
        <v>0</v>
      </c>
      <c r="CF93" s="152">
        <v>0</v>
      </c>
      <c r="CG93" s="152">
        <v>0</v>
      </c>
      <c r="CH93" s="152">
        <v>0</v>
      </c>
      <c r="CI93" s="152">
        <v>0</v>
      </c>
      <c r="CJ93" s="152">
        <v>0</v>
      </c>
      <c r="CK93" s="152">
        <v>0</v>
      </c>
      <c r="CL93" s="152">
        <v>0</v>
      </c>
      <c r="CM93" s="152">
        <v>0</v>
      </c>
      <c r="CN93" s="152">
        <v>0</v>
      </c>
      <c r="CO93" s="152">
        <v>0</v>
      </c>
      <c r="CP93" s="152">
        <v>0</v>
      </c>
      <c r="CQ93" s="152">
        <v>0</v>
      </c>
      <c r="CR93" s="152">
        <v>0</v>
      </c>
      <c r="CS93" s="152">
        <v>0</v>
      </c>
      <c r="CT93" s="152">
        <v>0</v>
      </c>
      <c r="CU93" s="152">
        <v>0</v>
      </c>
      <c r="CV93" s="152">
        <v>0</v>
      </c>
      <c r="CW93" s="152">
        <v>0</v>
      </c>
      <c r="CX93" s="152">
        <v>0</v>
      </c>
      <c r="CY93" s="152">
        <v>2.9455193881000001</v>
      </c>
      <c r="CZ93" s="152">
        <v>0</v>
      </c>
      <c r="DA93" s="152">
        <v>0</v>
      </c>
      <c r="DB93" s="152">
        <v>2.9455193881000001</v>
      </c>
      <c r="DC93" s="152">
        <v>0</v>
      </c>
      <c r="DD93" s="354" t="s">
        <v>1223</v>
      </c>
      <c r="DE93" s="193">
        <v>0</v>
      </c>
      <c r="DF93" s="193">
        <v>1</v>
      </c>
    </row>
    <row r="94" spans="1:110" ht="110.25" x14ac:dyDescent="0.25">
      <c r="A94" s="197" t="s">
        <v>661</v>
      </c>
      <c r="B94" s="198" t="s">
        <v>699</v>
      </c>
      <c r="C94" s="199" t="s">
        <v>830</v>
      </c>
      <c r="D94" s="199" t="s">
        <v>830</v>
      </c>
      <c r="E94" s="199" t="s">
        <v>732</v>
      </c>
      <c r="F94" s="201" t="s">
        <v>743</v>
      </c>
      <c r="G94" s="201" t="s">
        <v>743</v>
      </c>
      <c r="H94" s="201" t="s">
        <v>743</v>
      </c>
      <c r="I94" s="201" t="s">
        <v>756</v>
      </c>
      <c r="J94" s="201" t="s">
        <v>743</v>
      </c>
      <c r="K94" s="201" t="s">
        <v>743</v>
      </c>
      <c r="L94" s="201" t="s">
        <v>743</v>
      </c>
      <c r="M94" s="201" t="s">
        <v>743</v>
      </c>
      <c r="N94" s="201" t="s">
        <v>771</v>
      </c>
      <c r="O94" s="199" t="s">
        <v>864</v>
      </c>
      <c r="P94" s="199">
        <v>2017</v>
      </c>
      <c r="Q94" s="199">
        <v>2017</v>
      </c>
      <c r="R94" s="199">
        <v>2017</v>
      </c>
      <c r="S94" s="199"/>
      <c r="T94" s="152" t="s">
        <v>492</v>
      </c>
      <c r="U94" s="152">
        <v>0</v>
      </c>
      <c r="V94" s="199" t="s">
        <v>492</v>
      </c>
      <c r="W94" s="199" t="s">
        <v>889</v>
      </c>
      <c r="X94" s="152">
        <v>0.22833017</v>
      </c>
      <c r="Y94" s="152">
        <v>1.223815366</v>
      </c>
      <c r="Z94" s="202">
        <v>42705</v>
      </c>
      <c r="AA94" s="152">
        <v>0</v>
      </c>
      <c r="AB94" s="152">
        <v>0</v>
      </c>
      <c r="AC94" s="152" t="s">
        <v>492</v>
      </c>
      <c r="AD94" s="152" t="s">
        <v>492</v>
      </c>
      <c r="AE94" s="152">
        <v>2.4125100000000002</v>
      </c>
      <c r="AF94" s="152">
        <v>2.9978132996103102</v>
      </c>
      <c r="AG94" s="152" t="s">
        <v>492</v>
      </c>
      <c r="AH94" s="152">
        <v>1.223815366</v>
      </c>
      <c r="AI94" s="152">
        <v>0</v>
      </c>
      <c r="AJ94" s="152">
        <v>0</v>
      </c>
      <c r="AK94" s="152">
        <v>1.223815366</v>
      </c>
      <c r="AL94" s="152">
        <v>0</v>
      </c>
      <c r="AM94" s="152">
        <v>0</v>
      </c>
      <c r="AN94" s="152">
        <v>0</v>
      </c>
      <c r="AO94" s="152">
        <v>0</v>
      </c>
      <c r="AP94" s="152">
        <v>0</v>
      </c>
      <c r="AQ94" s="152">
        <v>0</v>
      </c>
      <c r="AR94" s="152">
        <v>0</v>
      </c>
      <c r="AS94" s="152">
        <v>0</v>
      </c>
      <c r="AT94" s="152">
        <v>0</v>
      </c>
      <c r="AU94" s="152">
        <v>0</v>
      </c>
      <c r="AV94" s="152">
        <v>0</v>
      </c>
      <c r="AW94" s="152">
        <v>0</v>
      </c>
      <c r="AX94" s="152">
        <v>0</v>
      </c>
      <c r="AY94" s="152">
        <v>0</v>
      </c>
      <c r="AZ94" s="152">
        <v>0</v>
      </c>
      <c r="BA94" s="152">
        <v>0</v>
      </c>
      <c r="BB94" s="152">
        <v>0</v>
      </c>
      <c r="BC94" s="152">
        <v>0</v>
      </c>
      <c r="BD94" s="152">
        <v>0</v>
      </c>
      <c r="BE94" s="152">
        <v>0</v>
      </c>
      <c r="BF94" s="152">
        <v>0</v>
      </c>
      <c r="BG94" s="152">
        <v>0</v>
      </c>
      <c r="BH94" s="152">
        <v>0</v>
      </c>
      <c r="BI94" s="152">
        <v>0</v>
      </c>
      <c r="BJ94" s="152">
        <v>0</v>
      </c>
      <c r="BK94" s="152">
        <v>0</v>
      </c>
      <c r="BL94" s="152">
        <v>0</v>
      </c>
      <c r="BM94" s="152">
        <v>0</v>
      </c>
      <c r="BN94" s="152">
        <v>0</v>
      </c>
      <c r="BO94" s="152">
        <v>0</v>
      </c>
      <c r="BP94" s="152">
        <v>0</v>
      </c>
      <c r="BQ94" s="152">
        <v>0</v>
      </c>
      <c r="BR94" s="152">
        <v>0</v>
      </c>
      <c r="BS94" s="152">
        <v>0</v>
      </c>
      <c r="BT94" s="152">
        <v>0</v>
      </c>
      <c r="BU94" s="152">
        <v>1.223815366</v>
      </c>
      <c r="BV94" s="152">
        <v>0</v>
      </c>
      <c r="BW94" s="152">
        <v>0</v>
      </c>
      <c r="BX94" s="152">
        <v>1.223815366</v>
      </c>
      <c r="BY94" s="152">
        <v>0</v>
      </c>
      <c r="BZ94" s="152">
        <v>0</v>
      </c>
      <c r="CA94" s="152">
        <v>0</v>
      </c>
      <c r="CB94" s="152">
        <v>0</v>
      </c>
      <c r="CC94" s="152">
        <v>0</v>
      </c>
      <c r="CD94" s="152">
        <v>0</v>
      </c>
      <c r="CE94" s="152">
        <v>0</v>
      </c>
      <c r="CF94" s="152">
        <v>0</v>
      </c>
      <c r="CG94" s="152">
        <v>0</v>
      </c>
      <c r="CH94" s="152">
        <v>0</v>
      </c>
      <c r="CI94" s="152">
        <v>0</v>
      </c>
      <c r="CJ94" s="152">
        <v>0</v>
      </c>
      <c r="CK94" s="152">
        <v>0</v>
      </c>
      <c r="CL94" s="152">
        <v>0</v>
      </c>
      <c r="CM94" s="152">
        <v>0</v>
      </c>
      <c r="CN94" s="152">
        <v>0</v>
      </c>
      <c r="CO94" s="152">
        <v>0</v>
      </c>
      <c r="CP94" s="152">
        <v>0</v>
      </c>
      <c r="CQ94" s="152">
        <v>0</v>
      </c>
      <c r="CR94" s="152">
        <v>0</v>
      </c>
      <c r="CS94" s="152">
        <v>0</v>
      </c>
      <c r="CT94" s="152">
        <v>0</v>
      </c>
      <c r="CU94" s="152">
        <v>0</v>
      </c>
      <c r="CV94" s="152">
        <v>0</v>
      </c>
      <c r="CW94" s="152">
        <v>0</v>
      </c>
      <c r="CX94" s="152">
        <v>0</v>
      </c>
      <c r="CY94" s="152">
        <v>1.223815366</v>
      </c>
      <c r="CZ94" s="152">
        <v>0</v>
      </c>
      <c r="DA94" s="152">
        <v>0</v>
      </c>
      <c r="DB94" s="152">
        <v>1.223815366</v>
      </c>
      <c r="DC94" s="152">
        <v>0</v>
      </c>
      <c r="DD94" s="354" t="s">
        <v>1224</v>
      </c>
      <c r="DE94" s="193">
        <v>0</v>
      </c>
      <c r="DF94" s="193">
        <v>1</v>
      </c>
    </row>
    <row r="95" spans="1:110" ht="47.25" x14ac:dyDescent="0.25">
      <c r="A95" s="197" t="s">
        <v>663</v>
      </c>
      <c r="B95" s="198" t="s">
        <v>664</v>
      </c>
      <c r="C95" s="199" t="s">
        <v>730</v>
      </c>
      <c r="D95" s="199" t="s">
        <v>730</v>
      </c>
      <c r="E95" s="199" t="s">
        <v>730</v>
      </c>
      <c r="F95" s="200"/>
      <c r="G95" s="200"/>
      <c r="H95" s="200"/>
      <c r="I95" s="200"/>
      <c r="J95" s="200"/>
      <c r="K95" s="200"/>
      <c r="L95" s="200"/>
      <c r="M95" s="200"/>
      <c r="N95" s="200"/>
      <c r="O95" s="199" t="s">
        <v>492</v>
      </c>
      <c r="P95" s="199" t="s">
        <v>492</v>
      </c>
      <c r="Q95" s="199" t="s">
        <v>492</v>
      </c>
      <c r="R95" s="199" t="s">
        <v>492</v>
      </c>
      <c r="S95" s="199"/>
      <c r="T95" s="152">
        <v>40.362673421980205</v>
      </c>
      <c r="U95" s="152">
        <v>245.15355364980198</v>
      </c>
      <c r="V95" s="205" t="s">
        <v>492</v>
      </c>
      <c r="W95" s="205">
        <v>0</v>
      </c>
      <c r="X95" s="152">
        <v>35.761037367542315</v>
      </c>
      <c r="Y95" s="152">
        <v>217.78803772648217</v>
      </c>
      <c r="Z95" s="205" t="s">
        <v>492</v>
      </c>
      <c r="AA95" s="152">
        <v>0</v>
      </c>
      <c r="AB95" s="152">
        <v>0</v>
      </c>
      <c r="AC95" s="152">
        <v>0</v>
      </c>
      <c r="AD95" s="152">
        <v>0</v>
      </c>
      <c r="AE95" s="152">
        <v>299.04480989999996</v>
      </c>
      <c r="AF95" s="152">
        <v>347.30686042570778</v>
      </c>
      <c r="AG95" s="152">
        <v>0</v>
      </c>
      <c r="AH95" s="152">
        <v>211.75187401686702</v>
      </c>
      <c r="AI95" s="152">
        <v>221.30210305636243</v>
      </c>
      <c r="AJ95" s="152">
        <v>125.4755684211473</v>
      </c>
      <c r="AK95" s="152">
        <v>121.96185302646705</v>
      </c>
      <c r="AL95" s="152">
        <v>0</v>
      </c>
      <c r="AM95" s="152">
        <v>0</v>
      </c>
      <c r="AN95" s="152">
        <v>0</v>
      </c>
      <c r="AO95" s="152">
        <v>0</v>
      </c>
      <c r="AP95" s="152">
        <v>0</v>
      </c>
      <c r="AQ95" s="152">
        <v>0</v>
      </c>
      <c r="AR95" s="152">
        <v>0</v>
      </c>
      <c r="AS95" s="152">
        <v>0</v>
      </c>
      <c r="AT95" s="152">
        <v>0</v>
      </c>
      <c r="AU95" s="152">
        <v>0</v>
      </c>
      <c r="AV95" s="152">
        <v>58.099330435268001</v>
      </c>
      <c r="AW95" s="152">
        <v>0</v>
      </c>
      <c r="AX95" s="152">
        <v>0</v>
      </c>
      <c r="AY95" s="152">
        <v>58.099330435268001</v>
      </c>
      <c r="AZ95" s="152">
        <v>0</v>
      </c>
      <c r="BA95" s="152">
        <v>54.741999999999997</v>
      </c>
      <c r="BB95" s="152">
        <v>0</v>
      </c>
      <c r="BC95" s="152">
        <v>0</v>
      </c>
      <c r="BD95" s="152">
        <v>54.741999999999997</v>
      </c>
      <c r="BE95" s="152">
        <v>0</v>
      </c>
      <c r="BF95" s="152">
        <v>37.727204199947124</v>
      </c>
      <c r="BG95" s="152">
        <v>0</v>
      </c>
      <c r="BH95" s="152">
        <v>0</v>
      </c>
      <c r="BI95" s="152">
        <v>37.727204199947124</v>
      </c>
      <c r="BJ95" s="152">
        <v>0</v>
      </c>
      <c r="BK95" s="152">
        <v>35.048020990399998</v>
      </c>
      <c r="BL95" s="152">
        <v>0</v>
      </c>
      <c r="BM95" s="152">
        <v>0</v>
      </c>
      <c r="BN95" s="152">
        <v>35.048020990399998</v>
      </c>
      <c r="BO95" s="152">
        <v>0</v>
      </c>
      <c r="BP95" s="152">
        <v>38.499650356537309</v>
      </c>
      <c r="BQ95" s="152">
        <v>0</v>
      </c>
      <c r="BR95" s="152">
        <v>0</v>
      </c>
      <c r="BS95" s="152">
        <v>38.499650356537309</v>
      </c>
      <c r="BT95" s="152">
        <v>0</v>
      </c>
      <c r="BU95" s="152">
        <v>34.985934961857055</v>
      </c>
      <c r="BV95" s="152">
        <v>0</v>
      </c>
      <c r="BW95" s="152">
        <v>0</v>
      </c>
      <c r="BX95" s="152">
        <v>34.985934961857055</v>
      </c>
      <c r="BY95" s="152">
        <v>0</v>
      </c>
      <c r="BZ95" s="152">
        <v>55.411910824806</v>
      </c>
      <c r="CA95" s="152">
        <v>0</v>
      </c>
      <c r="CB95" s="152">
        <v>0</v>
      </c>
      <c r="CC95" s="152">
        <v>55.411910824806</v>
      </c>
      <c r="CD95" s="152">
        <v>0</v>
      </c>
      <c r="CE95" s="152">
        <v>55.411910824806</v>
      </c>
      <c r="CF95" s="152">
        <v>0</v>
      </c>
      <c r="CG95" s="152">
        <v>0</v>
      </c>
      <c r="CH95" s="152">
        <v>55.411910824806</v>
      </c>
      <c r="CI95" s="152">
        <v>0</v>
      </c>
      <c r="CJ95" s="152">
        <v>31.564007239803999</v>
      </c>
      <c r="CK95" s="152">
        <v>0</v>
      </c>
      <c r="CL95" s="152">
        <v>0</v>
      </c>
      <c r="CM95" s="152">
        <v>31.564007239803999</v>
      </c>
      <c r="CN95" s="152">
        <v>0</v>
      </c>
      <c r="CO95" s="152">
        <v>31.564007239803999</v>
      </c>
      <c r="CP95" s="152">
        <v>0</v>
      </c>
      <c r="CQ95" s="152">
        <v>0</v>
      </c>
      <c r="CR95" s="152">
        <v>31.564007239803999</v>
      </c>
      <c r="CS95" s="152">
        <v>0</v>
      </c>
      <c r="CT95" s="152">
        <v>221.30210305636243</v>
      </c>
      <c r="CU95" s="152">
        <v>0</v>
      </c>
      <c r="CV95" s="152">
        <v>0</v>
      </c>
      <c r="CW95" s="152">
        <v>221.30210305636243</v>
      </c>
      <c r="CX95" s="152">
        <v>0</v>
      </c>
      <c r="CY95" s="152">
        <v>211.75187401686708</v>
      </c>
      <c r="CZ95" s="152">
        <v>0</v>
      </c>
      <c r="DA95" s="152">
        <v>0</v>
      </c>
      <c r="DB95" s="152">
        <v>211.75187401686708</v>
      </c>
      <c r="DC95" s="152">
        <v>0</v>
      </c>
      <c r="DD95" s="199" t="s">
        <v>492</v>
      </c>
      <c r="DE95" s="193">
        <v>0</v>
      </c>
    </row>
    <row r="96" spans="1:110" ht="141.75" x14ac:dyDescent="0.25">
      <c r="A96" s="197" t="s">
        <v>663</v>
      </c>
      <c r="B96" s="198" t="s">
        <v>682</v>
      </c>
      <c r="C96" s="199" t="s">
        <v>831</v>
      </c>
      <c r="D96" s="199" t="s">
        <v>831</v>
      </c>
      <c r="E96" s="199" t="s">
        <v>732</v>
      </c>
      <c r="F96" s="201" t="s">
        <v>752</v>
      </c>
      <c r="G96" s="201" t="s">
        <v>765</v>
      </c>
      <c r="H96" s="201" t="s">
        <v>766</v>
      </c>
      <c r="I96" s="201" t="s">
        <v>756</v>
      </c>
      <c r="J96" s="201" t="s">
        <v>743</v>
      </c>
      <c r="K96" s="201" t="s">
        <v>743</v>
      </c>
      <c r="L96" s="201" t="s">
        <v>743</v>
      </c>
      <c r="M96" s="201" t="s">
        <v>743</v>
      </c>
      <c r="N96" s="201" t="s">
        <v>772</v>
      </c>
      <c r="O96" s="199" t="s">
        <v>862</v>
      </c>
      <c r="P96" s="199">
        <v>2015</v>
      </c>
      <c r="Q96" s="199">
        <v>2015</v>
      </c>
      <c r="R96" s="199">
        <v>2015</v>
      </c>
      <c r="S96" s="199"/>
      <c r="T96" s="152">
        <v>1.5551153700000002</v>
      </c>
      <c r="U96" s="152">
        <v>8.1992392511999999</v>
      </c>
      <c r="V96" s="202">
        <v>41609</v>
      </c>
      <c r="W96" s="199"/>
      <c r="X96" s="152">
        <v>1.5551153700000002</v>
      </c>
      <c r="Y96" s="152">
        <v>8.1992392511999999</v>
      </c>
      <c r="Z96" s="202">
        <v>41609</v>
      </c>
      <c r="AA96" s="152">
        <v>0</v>
      </c>
      <c r="AB96" s="152">
        <v>0</v>
      </c>
      <c r="AC96" s="152" t="s">
        <v>492</v>
      </c>
      <c r="AD96" s="152" t="s">
        <v>492</v>
      </c>
      <c r="AE96" s="152">
        <v>77.096505960000002</v>
      </c>
      <c r="AF96" s="152">
        <v>82.612654032177318</v>
      </c>
      <c r="AG96" s="152" t="s">
        <v>492</v>
      </c>
      <c r="AH96" s="152">
        <v>7.8070000000000004</v>
      </c>
      <c r="AI96" s="152">
        <v>8.1999999999999993</v>
      </c>
      <c r="AJ96" s="152">
        <v>0</v>
      </c>
      <c r="AK96" s="152">
        <v>0</v>
      </c>
      <c r="AL96" s="152">
        <v>0</v>
      </c>
      <c r="AM96" s="152">
        <v>0</v>
      </c>
      <c r="AN96" s="152">
        <v>0</v>
      </c>
      <c r="AO96" s="152">
        <v>0</v>
      </c>
      <c r="AP96" s="152">
        <v>0</v>
      </c>
      <c r="AQ96" s="152">
        <v>0</v>
      </c>
      <c r="AR96" s="152">
        <v>0</v>
      </c>
      <c r="AS96" s="152">
        <v>0</v>
      </c>
      <c r="AT96" s="152">
        <v>0</v>
      </c>
      <c r="AU96" s="152">
        <v>0</v>
      </c>
      <c r="AV96" s="152">
        <v>8.1999999999999993</v>
      </c>
      <c r="AW96" s="152">
        <v>0</v>
      </c>
      <c r="AX96" s="152">
        <v>0</v>
      </c>
      <c r="AY96" s="152">
        <v>8.1999999999999993</v>
      </c>
      <c r="AZ96" s="152">
        <v>0</v>
      </c>
      <c r="BA96" s="152">
        <v>7.8070000000000004</v>
      </c>
      <c r="BB96" s="152">
        <v>0</v>
      </c>
      <c r="BC96" s="152">
        <v>0</v>
      </c>
      <c r="BD96" s="152">
        <v>7.8070000000000004</v>
      </c>
      <c r="BE96" s="152">
        <v>0</v>
      </c>
      <c r="BF96" s="152">
        <v>0</v>
      </c>
      <c r="BG96" s="152">
        <v>0</v>
      </c>
      <c r="BH96" s="152">
        <v>0</v>
      </c>
      <c r="BI96" s="152">
        <v>0</v>
      </c>
      <c r="BJ96" s="152">
        <v>0</v>
      </c>
      <c r="BK96" s="152">
        <v>0</v>
      </c>
      <c r="BL96" s="152">
        <v>0</v>
      </c>
      <c r="BM96" s="152">
        <v>0</v>
      </c>
      <c r="BN96" s="152">
        <v>0</v>
      </c>
      <c r="BO96" s="152">
        <v>0</v>
      </c>
      <c r="BP96" s="152">
        <v>0</v>
      </c>
      <c r="BQ96" s="152">
        <v>0</v>
      </c>
      <c r="BR96" s="152">
        <v>0</v>
      </c>
      <c r="BS96" s="152">
        <v>0</v>
      </c>
      <c r="BT96" s="152">
        <v>0</v>
      </c>
      <c r="BU96" s="152">
        <v>0</v>
      </c>
      <c r="BV96" s="152">
        <v>0</v>
      </c>
      <c r="BW96" s="152">
        <v>0</v>
      </c>
      <c r="BX96" s="152">
        <v>0</v>
      </c>
      <c r="BY96" s="152">
        <v>0</v>
      </c>
      <c r="BZ96" s="152">
        <v>0</v>
      </c>
      <c r="CA96" s="152">
        <v>0</v>
      </c>
      <c r="CB96" s="152">
        <v>0</v>
      </c>
      <c r="CC96" s="152">
        <v>0</v>
      </c>
      <c r="CD96" s="152">
        <v>0</v>
      </c>
      <c r="CE96" s="152">
        <v>0</v>
      </c>
      <c r="CF96" s="152">
        <v>0</v>
      </c>
      <c r="CG96" s="152">
        <v>0</v>
      </c>
      <c r="CH96" s="152">
        <v>0</v>
      </c>
      <c r="CI96" s="152">
        <v>0</v>
      </c>
      <c r="CJ96" s="152">
        <v>0</v>
      </c>
      <c r="CK96" s="152">
        <v>0</v>
      </c>
      <c r="CL96" s="152">
        <v>0</v>
      </c>
      <c r="CM96" s="152">
        <v>0</v>
      </c>
      <c r="CN96" s="152">
        <v>0</v>
      </c>
      <c r="CO96" s="152">
        <v>0</v>
      </c>
      <c r="CP96" s="152">
        <v>0</v>
      </c>
      <c r="CQ96" s="152">
        <v>0</v>
      </c>
      <c r="CR96" s="152">
        <v>0</v>
      </c>
      <c r="CS96" s="152">
        <v>0</v>
      </c>
      <c r="CT96" s="152">
        <v>8.1999999999999993</v>
      </c>
      <c r="CU96" s="152">
        <v>0</v>
      </c>
      <c r="CV96" s="152">
        <v>0</v>
      </c>
      <c r="CW96" s="152">
        <v>8.1999999999999993</v>
      </c>
      <c r="CX96" s="152">
        <v>0</v>
      </c>
      <c r="CY96" s="152">
        <v>7.8070000000000004</v>
      </c>
      <c r="CZ96" s="152">
        <v>0</v>
      </c>
      <c r="DA96" s="152">
        <v>0</v>
      </c>
      <c r="DB96" s="152">
        <v>7.8070000000000004</v>
      </c>
      <c r="DC96" s="152">
        <v>0</v>
      </c>
      <c r="DD96" s="199" t="s">
        <v>1170</v>
      </c>
      <c r="DE96" s="193">
        <v>0</v>
      </c>
      <c r="DF96" s="193">
        <v>1</v>
      </c>
    </row>
    <row r="97" spans="1:110" ht="157.5" x14ac:dyDescent="0.25">
      <c r="A97" s="197" t="s">
        <v>663</v>
      </c>
      <c r="B97" s="198" t="s">
        <v>683</v>
      </c>
      <c r="C97" s="199" t="s">
        <v>832</v>
      </c>
      <c r="D97" s="199" t="s">
        <v>832</v>
      </c>
      <c r="E97" s="199" t="s">
        <v>732</v>
      </c>
      <c r="F97" s="201" t="s">
        <v>752</v>
      </c>
      <c r="G97" s="201" t="s">
        <v>743</v>
      </c>
      <c r="H97" s="201" t="s">
        <v>743</v>
      </c>
      <c r="I97" s="201" t="s">
        <v>756</v>
      </c>
      <c r="J97" s="201" t="s">
        <v>743</v>
      </c>
      <c r="K97" s="201" t="s">
        <v>743</v>
      </c>
      <c r="L97" s="201" t="s">
        <v>743</v>
      </c>
      <c r="M97" s="201" t="s">
        <v>743</v>
      </c>
      <c r="N97" s="201" t="s">
        <v>773</v>
      </c>
      <c r="O97" s="199" t="s">
        <v>862</v>
      </c>
      <c r="P97" s="199">
        <v>2015</v>
      </c>
      <c r="Q97" s="199">
        <v>2015</v>
      </c>
      <c r="R97" s="199">
        <v>2015</v>
      </c>
      <c r="S97" s="199" t="s">
        <v>884</v>
      </c>
      <c r="T97" s="152">
        <v>3.49</v>
      </c>
      <c r="U97" s="152">
        <v>22.246410813600001</v>
      </c>
      <c r="V97" s="202">
        <v>42248</v>
      </c>
      <c r="W97" s="199"/>
      <c r="X97" s="152">
        <v>3.49</v>
      </c>
      <c r="Y97" s="152">
        <v>22.246410813600001</v>
      </c>
      <c r="Z97" s="202">
        <v>42248</v>
      </c>
      <c r="AA97" s="152">
        <v>0</v>
      </c>
      <c r="AB97" s="152">
        <v>0</v>
      </c>
      <c r="AC97" s="152" t="s">
        <v>492</v>
      </c>
      <c r="AD97" s="152" t="s">
        <v>492</v>
      </c>
      <c r="AE97" s="152">
        <v>90.198614719999981</v>
      </c>
      <c r="AF97" s="152">
        <v>96.652200501941081</v>
      </c>
      <c r="AG97" s="152" t="s">
        <v>492</v>
      </c>
      <c r="AH97" s="152">
        <v>19.742999999999999</v>
      </c>
      <c r="AI97" s="152">
        <v>22.245999999999999</v>
      </c>
      <c r="AJ97" s="152">
        <v>0</v>
      </c>
      <c r="AK97" s="152">
        <v>0</v>
      </c>
      <c r="AL97" s="152">
        <v>0</v>
      </c>
      <c r="AM97" s="152">
        <v>0</v>
      </c>
      <c r="AN97" s="152">
        <v>0</v>
      </c>
      <c r="AO97" s="152">
        <v>0</v>
      </c>
      <c r="AP97" s="152">
        <v>0</v>
      </c>
      <c r="AQ97" s="152">
        <v>0</v>
      </c>
      <c r="AR97" s="152">
        <v>0</v>
      </c>
      <c r="AS97" s="152">
        <v>0</v>
      </c>
      <c r="AT97" s="152">
        <v>0</v>
      </c>
      <c r="AU97" s="152">
        <v>0</v>
      </c>
      <c r="AV97" s="152">
        <v>22.245999999999999</v>
      </c>
      <c r="AW97" s="152"/>
      <c r="AX97" s="152"/>
      <c r="AY97" s="152">
        <v>22.245999999999999</v>
      </c>
      <c r="AZ97" s="152"/>
      <c r="BA97" s="152">
        <v>19.742999999999999</v>
      </c>
      <c r="BB97" s="152"/>
      <c r="BC97" s="152"/>
      <c r="BD97" s="152">
        <v>19.742999999999999</v>
      </c>
      <c r="BE97" s="152"/>
      <c r="BF97" s="152">
        <v>0</v>
      </c>
      <c r="BG97" s="152"/>
      <c r="BH97" s="152"/>
      <c r="BI97" s="152"/>
      <c r="BJ97" s="152"/>
      <c r="BK97" s="152">
        <v>0</v>
      </c>
      <c r="BL97" s="152"/>
      <c r="BM97" s="152"/>
      <c r="BN97" s="152"/>
      <c r="BO97" s="152"/>
      <c r="BP97" s="152">
        <v>0</v>
      </c>
      <c r="BQ97" s="152"/>
      <c r="BR97" s="152"/>
      <c r="BS97" s="152"/>
      <c r="BT97" s="152"/>
      <c r="BU97" s="152">
        <v>0</v>
      </c>
      <c r="BV97" s="152"/>
      <c r="BW97" s="152"/>
      <c r="BX97" s="152"/>
      <c r="BY97" s="152"/>
      <c r="BZ97" s="152">
        <v>0</v>
      </c>
      <c r="CA97" s="152"/>
      <c r="CB97" s="152"/>
      <c r="CC97" s="152"/>
      <c r="CD97" s="152"/>
      <c r="CE97" s="152">
        <v>0</v>
      </c>
      <c r="CF97" s="152"/>
      <c r="CG97" s="152"/>
      <c r="CH97" s="152"/>
      <c r="CI97" s="152"/>
      <c r="CJ97" s="152">
        <v>0</v>
      </c>
      <c r="CK97" s="152"/>
      <c r="CL97" s="152"/>
      <c r="CM97" s="152"/>
      <c r="CN97" s="152"/>
      <c r="CO97" s="152">
        <v>0</v>
      </c>
      <c r="CP97" s="152"/>
      <c r="CQ97" s="152"/>
      <c r="CR97" s="152"/>
      <c r="CS97" s="152"/>
      <c r="CT97" s="152">
        <v>22.245999999999999</v>
      </c>
      <c r="CU97" s="152">
        <v>0</v>
      </c>
      <c r="CV97" s="152">
        <v>0</v>
      </c>
      <c r="CW97" s="152">
        <v>22.245999999999999</v>
      </c>
      <c r="CX97" s="152">
        <v>0</v>
      </c>
      <c r="CY97" s="152">
        <v>19.742999999999999</v>
      </c>
      <c r="CZ97" s="152">
        <v>0</v>
      </c>
      <c r="DA97" s="152">
        <v>0</v>
      </c>
      <c r="DB97" s="152">
        <v>19.742999999999999</v>
      </c>
      <c r="DC97" s="152">
        <v>0</v>
      </c>
      <c r="DD97" s="199" t="s">
        <v>1170</v>
      </c>
      <c r="DE97" s="193">
        <v>0</v>
      </c>
      <c r="DF97" s="193">
        <v>1</v>
      </c>
    </row>
    <row r="98" spans="1:110" ht="141.75" x14ac:dyDescent="0.25">
      <c r="A98" s="197" t="s">
        <v>663</v>
      </c>
      <c r="B98" s="198" t="s">
        <v>684</v>
      </c>
      <c r="C98" s="199" t="s">
        <v>833</v>
      </c>
      <c r="D98" s="199" t="s">
        <v>833</v>
      </c>
      <c r="E98" s="199" t="s">
        <v>732</v>
      </c>
      <c r="F98" s="201" t="s">
        <v>752</v>
      </c>
      <c r="G98" s="201" t="s">
        <v>743</v>
      </c>
      <c r="H98" s="201" t="s">
        <v>743</v>
      </c>
      <c r="I98" s="201" t="s">
        <v>756</v>
      </c>
      <c r="J98" s="201" t="s">
        <v>743</v>
      </c>
      <c r="K98" s="201" t="s">
        <v>743</v>
      </c>
      <c r="L98" s="201" t="s">
        <v>743</v>
      </c>
      <c r="M98" s="201" t="s">
        <v>743</v>
      </c>
      <c r="N98" s="201" t="s">
        <v>774</v>
      </c>
      <c r="O98" s="199" t="s">
        <v>864</v>
      </c>
      <c r="P98" s="199">
        <v>2017</v>
      </c>
      <c r="Q98" s="199">
        <v>2017</v>
      </c>
      <c r="R98" s="199" t="s">
        <v>492</v>
      </c>
      <c r="S98" s="199" t="s">
        <v>884</v>
      </c>
      <c r="T98" s="152">
        <v>3.49</v>
      </c>
      <c r="U98" s="152">
        <v>23.85</v>
      </c>
      <c r="V98" s="202">
        <v>41609</v>
      </c>
      <c r="W98" s="199"/>
      <c r="X98" s="152" t="s">
        <v>492</v>
      </c>
      <c r="Y98" s="152" t="s">
        <v>492</v>
      </c>
      <c r="Z98" s="199" t="s">
        <v>492</v>
      </c>
      <c r="AA98" s="152">
        <v>0</v>
      </c>
      <c r="AB98" s="152">
        <v>0</v>
      </c>
      <c r="AC98" s="152" t="s">
        <v>492</v>
      </c>
      <c r="AD98" s="152" t="s">
        <v>492</v>
      </c>
      <c r="AE98" s="152">
        <v>0</v>
      </c>
      <c r="AF98" s="152">
        <v>0</v>
      </c>
      <c r="AG98" s="152" t="s">
        <v>492</v>
      </c>
      <c r="AH98" s="152">
        <v>0</v>
      </c>
      <c r="AI98" s="152">
        <v>0</v>
      </c>
      <c r="AJ98" s="152">
        <v>0</v>
      </c>
      <c r="AK98" s="152">
        <v>0</v>
      </c>
      <c r="AL98" s="152">
        <v>0</v>
      </c>
      <c r="AM98" s="152">
        <v>0</v>
      </c>
      <c r="AN98" s="152">
        <v>0</v>
      </c>
      <c r="AO98" s="152">
        <v>0</v>
      </c>
      <c r="AP98" s="152">
        <v>0</v>
      </c>
      <c r="AQ98" s="152">
        <v>0</v>
      </c>
      <c r="AR98" s="152">
        <v>0</v>
      </c>
      <c r="AS98" s="152">
        <v>0</v>
      </c>
      <c r="AT98" s="152">
        <v>0</v>
      </c>
      <c r="AU98" s="152">
        <v>0</v>
      </c>
      <c r="AV98" s="152">
        <v>0</v>
      </c>
      <c r="AW98" s="152">
        <v>0</v>
      </c>
      <c r="AX98" s="152">
        <v>0</v>
      </c>
      <c r="AY98" s="152">
        <v>0</v>
      </c>
      <c r="AZ98" s="152">
        <v>0</v>
      </c>
      <c r="BA98" s="152">
        <v>0</v>
      </c>
      <c r="BB98" s="152">
        <v>0</v>
      </c>
      <c r="BC98" s="152">
        <v>0</v>
      </c>
      <c r="BD98" s="152">
        <v>0</v>
      </c>
      <c r="BE98" s="152">
        <v>0</v>
      </c>
      <c r="BF98" s="152">
        <v>0</v>
      </c>
      <c r="BG98" s="152">
        <v>0</v>
      </c>
      <c r="BH98" s="152">
        <v>0</v>
      </c>
      <c r="BI98" s="152">
        <v>0</v>
      </c>
      <c r="BJ98" s="152">
        <v>0</v>
      </c>
      <c r="BK98" s="152">
        <v>0</v>
      </c>
      <c r="BL98" s="152">
        <v>0</v>
      </c>
      <c r="BM98" s="152">
        <v>0</v>
      </c>
      <c r="BN98" s="152">
        <v>0</v>
      </c>
      <c r="BO98" s="152">
        <v>0</v>
      </c>
      <c r="BP98" s="152">
        <v>0</v>
      </c>
      <c r="BQ98" s="152">
        <v>0</v>
      </c>
      <c r="BR98" s="152">
        <v>0</v>
      </c>
      <c r="BS98" s="152">
        <v>0</v>
      </c>
      <c r="BT98" s="152">
        <v>0</v>
      </c>
      <c r="BU98" s="152">
        <v>0</v>
      </c>
      <c r="BV98" s="152">
        <v>0</v>
      </c>
      <c r="BW98" s="152">
        <v>0</v>
      </c>
      <c r="BX98" s="152">
        <v>0</v>
      </c>
      <c r="BY98" s="152">
        <v>0</v>
      </c>
      <c r="BZ98" s="152">
        <v>0</v>
      </c>
      <c r="CA98" s="152">
        <v>0</v>
      </c>
      <c r="CB98" s="152">
        <v>0</v>
      </c>
      <c r="CC98" s="152">
        <v>0</v>
      </c>
      <c r="CD98" s="152">
        <v>0</v>
      </c>
      <c r="CE98" s="152">
        <v>0</v>
      </c>
      <c r="CF98" s="152">
        <v>0</v>
      </c>
      <c r="CG98" s="152">
        <v>0</v>
      </c>
      <c r="CH98" s="152">
        <v>0</v>
      </c>
      <c r="CI98" s="152">
        <v>0</v>
      </c>
      <c r="CJ98" s="152">
        <v>0</v>
      </c>
      <c r="CK98" s="152">
        <v>0</v>
      </c>
      <c r="CL98" s="152">
        <v>0</v>
      </c>
      <c r="CM98" s="152">
        <v>0</v>
      </c>
      <c r="CN98" s="152">
        <v>0</v>
      </c>
      <c r="CO98" s="152">
        <v>0</v>
      </c>
      <c r="CP98" s="152">
        <v>0</v>
      </c>
      <c r="CQ98" s="152">
        <v>0</v>
      </c>
      <c r="CR98" s="152">
        <v>0</v>
      </c>
      <c r="CS98" s="152">
        <v>0</v>
      </c>
      <c r="CT98" s="152">
        <v>0</v>
      </c>
      <c r="CU98" s="152">
        <v>0</v>
      </c>
      <c r="CV98" s="152">
        <v>0</v>
      </c>
      <c r="CW98" s="152">
        <v>0</v>
      </c>
      <c r="CX98" s="152">
        <v>0</v>
      </c>
      <c r="CY98" s="152">
        <v>0</v>
      </c>
      <c r="CZ98" s="152">
        <v>0</v>
      </c>
      <c r="DA98" s="152">
        <v>0</v>
      </c>
      <c r="DB98" s="152">
        <v>0</v>
      </c>
      <c r="DC98" s="152">
        <v>0</v>
      </c>
      <c r="DD98" s="199" t="s">
        <v>1225</v>
      </c>
      <c r="DE98" s="193">
        <v>0</v>
      </c>
      <c r="DF98" s="193">
        <v>0</v>
      </c>
    </row>
    <row r="99" spans="1:110" ht="141.75" x14ac:dyDescent="0.25">
      <c r="A99" s="197" t="s">
        <v>663</v>
      </c>
      <c r="B99" s="198" t="s">
        <v>685</v>
      </c>
      <c r="C99" s="199" t="s">
        <v>834</v>
      </c>
      <c r="D99" s="199" t="s">
        <v>834</v>
      </c>
      <c r="E99" s="199" t="s">
        <v>732</v>
      </c>
      <c r="F99" s="201" t="s">
        <v>752</v>
      </c>
      <c r="G99" s="201" t="s">
        <v>743</v>
      </c>
      <c r="H99" s="201" t="s">
        <v>743</v>
      </c>
      <c r="I99" s="201" t="s">
        <v>756</v>
      </c>
      <c r="J99" s="201" t="s">
        <v>743</v>
      </c>
      <c r="K99" s="201" t="s">
        <v>743</v>
      </c>
      <c r="L99" s="201" t="s">
        <v>743</v>
      </c>
      <c r="M99" s="201" t="s">
        <v>743</v>
      </c>
      <c r="N99" s="201" t="s">
        <v>775</v>
      </c>
      <c r="O99" s="199" t="s">
        <v>864</v>
      </c>
      <c r="P99" s="199">
        <v>2018</v>
      </c>
      <c r="Q99" s="199">
        <v>2018</v>
      </c>
      <c r="R99" s="199">
        <v>2018</v>
      </c>
      <c r="S99" s="199" t="s">
        <v>884</v>
      </c>
      <c r="T99" s="152">
        <v>3.49</v>
      </c>
      <c r="U99" s="152">
        <v>23.847903585001994</v>
      </c>
      <c r="V99" s="202">
        <v>41609</v>
      </c>
      <c r="W99" s="199"/>
      <c r="X99" s="152">
        <v>3.49</v>
      </c>
      <c r="Y99" s="152">
        <v>23.847903585001994</v>
      </c>
      <c r="Z99" s="202">
        <v>41609</v>
      </c>
      <c r="AA99" s="152">
        <v>0</v>
      </c>
      <c r="AB99" s="152">
        <v>0</v>
      </c>
      <c r="AC99" s="152" t="s">
        <v>492</v>
      </c>
      <c r="AD99" s="152" t="s">
        <v>492</v>
      </c>
      <c r="AE99" s="152">
        <v>67.421660000000003</v>
      </c>
      <c r="AF99" s="152">
        <v>87.784885264467178</v>
      </c>
      <c r="AG99" s="152" t="s">
        <v>492</v>
      </c>
      <c r="AH99" s="152">
        <v>23.847903585001994</v>
      </c>
      <c r="AI99" s="152">
        <v>23.847903585001994</v>
      </c>
      <c r="AJ99" s="152">
        <v>23.847903585001994</v>
      </c>
      <c r="AK99" s="152">
        <v>23.847903585001994</v>
      </c>
      <c r="AL99" s="152">
        <v>0</v>
      </c>
      <c r="AM99" s="152">
        <v>0</v>
      </c>
      <c r="AN99" s="152">
        <v>0</v>
      </c>
      <c r="AO99" s="152">
        <v>0</v>
      </c>
      <c r="AP99" s="152">
        <v>0</v>
      </c>
      <c r="AQ99" s="152">
        <v>0</v>
      </c>
      <c r="AR99" s="152">
        <v>0</v>
      </c>
      <c r="AS99" s="152">
        <v>0</v>
      </c>
      <c r="AT99" s="152">
        <v>0</v>
      </c>
      <c r="AU99" s="152">
        <v>0</v>
      </c>
      <c r="AV99" s="152">
        <v>0</v>
      </c>
      <c r="AW99" s="152">
        <v>0</v>
      </c>
      <c r="AX99" s="152">
        <v>0</v>
      </c>
      <c r="AY99" s="152">
        <v>0</v>
      </c>
      <c r="AZ99" s="152">
        <v>0</v>
      </c>
      <c r="BA99" s="152">
        <v>0</v>
      </c>
      <c r="BB99" s="152">
        <v>0</v>
      </c>
      <c r="BC99" s="152">
        <v>0</v>
      </c>
      <c r="BD99" s="152">
        <v>0</v>
      </c>
      <c r="BE99" s="152">
        <v>0</v>
      </c>
      <c r="BF99" s="152">
        <v>0</v>
      </c>
      <c r="BG99" s="152">
        <v>0</v>
      </c>
      <c r="BH99" s="152">
        <v>0</v>
      </c>
      <c r="BI99" s="152">
        <v>0</v>
      </c>
      <c r="BJ99" s="152">
        <v>0</v>
      </c>
      <c r="BK99" s="152">
        <v>0</v>
      </c>
      <c r="BL99" s="152">
        <v>0</v>
      </c>
      <c r="BM99" s="152">
        <v>0</v>
      </c>
      <c r="BN99" s="152">
        <v>0</v>
      </c>
      <c r="BO99" s="152">
        <v>0</v>
      </c>
      <c r="BP99" s="152">
        <v>0</v>
      </c>
      <c r="BQ99" s="152">
        <v>0</v>
      </c>
      <c r="BR99" s="152">
        <v>0</v>
      </c>
      <c r="BS99" s="152">
        <v>0</v>
      </c>
      <c r="BT99" s="152">
        <v>0</v>
      </c>
      <c r="BU99" s="152">
        <v>0</v>
      </c>
      <c r="BV99" s="152">
        <v>0</v>
      </c>
      <c r="BW99" s="152">
        <v>0</v>
      </c>
      <c r="BX99" s="152">
        <v>0</v>
      </c>
      <c r="BY99" s="152">
        <v>0</v>
      </c>
      <c r="BZ99" s="152">
        <v>23.847903585001994</v>
      </c>
      <c r="CA99" s="152">
        <v>0</v>
      </c>
      <c r="CB99" s="152">
        <v>0</v>
      </c>
      <c r="CC99" s="152">
        <v>23.847903585001994</v>
      </c>
      <c r="CD99" s="152">
        <v>0</v>
      </c>
      <c r="CE99" s="152">
        <v>23.847903585001994</v>
      </c>
      <c r="CF99" s="152">
        <v>0</v>
      </c>
      <c r="CG99" s="152">
        <v>0</v>
      </c>
      <c r="CH99" s="152">
        <v>23.847903585001994</v>
      </c>
      <c r="CI99" s="152">
        <v>0</v>
      </c>
      <c r="CJ99" s="152">
        <v>0</v>
      </c>
      <c r="CK99" s="152">
        <v>0</v>
      </c>
      <c r="CL99" s="152">
        <v>0</v>
      </c>
      <c r="CM99" s="152">
        <v>0</v>
      </c>
      <c r="CN99" s="152">
        <v>0</v>
      </c>
      <c r="CO99" s="152">
        <v>0</v>
      </c>
      <c r="CP99" s="152">
        <v>0</v>
      </c>
      <c r="CQ99" s="152">
        <v>0</v>
      </c>
      <c r="CR99" s="152">
        <v>0</v>
      </c>
      <c r="CS99" s="152">
        <v>0</v>
      </c>
      <c r="CT99" s="152">
        <v>23.847903585001994</v>
      </c>
      <c r="CU99" s="152">
        <v>0</v>
      </c>
      <c r="CV99" s="152">
        <v>0</v>
      </c>
      <c r="CW99" s="152">
        <v>23.847903585001994</v>
      </c>
      <c r="CX99" s="152">
        <v>0</v>
      </c>
      <c r="CY99" s="152">
        <v>23.847903585001994</v>
      </c>
      <c r="CZ99" s="152">
        <v>0</v>
      </c>
      <c r="DA99" s="152">
        <v>0</v>
      </c>
      <c r="DB99" s="152">
        <v>23.847903585001994</v>
      </c>
      <c r="DC99" s="152">
        <v>0</v>
      </c>
      <c r="DD99" s="199" t="s">
        <v>492</v>
      </c>
      <c r="DE99" s="193">
        <v>0</v>
      </c>
      <c r="DF99" s="193">
        <v>0</v>
      </c>
    </row>
    <row r="100" spans="1:110" ht="157.5" x14ac:dyDescent="0.25">
      <c r="A100" s="197" t="s">
        <v>663</v>
      </c>
      <c r="B100" s="198" t="s">
        <v>686</v>
      </c>
      <c r="C100" s="199" t="s">
        <v>835</v>
      </c>
      <c r="D100" s="199" t="s">
        <v>835</v>
      </c>
      <c r="E100" s="199" t="s">
        <v>732</v>
      </c>
      <c r="F100" s="201" t="s">
        <v>752</v>
      </c>
      <c r="G100" s="201" t="s">
        <v>743</v>
      </c>
      <c r="H100" s="201" t="s">
        <v>743</v>
      </c>
      <c r="I100" s="201" t="s">
        <v>756</v>
      </c>
      <c r="J100" s="201" t="s">
        <v>230</v>
      </c>
      <c r="K100" s="201" t="s">
        <v>743</v>
      </c>
      <c r="L100" s="201" t="s">
        <v>743</v>
      </c>
      <c r="M100" s="201" t="s">
        <v>743</v>
      </c>
      <c r="N100" s="201" t="s">
        <v>776</v>
      </c>
      <c r="O100" s="199" t="s">
        <v>864</v>
      </c>
      <c r="P100" s="199">
        <v>2015</v>
      </c>
      <c r="Q100" s="199">
        <v>2019</v>
      </c>
      <c r="R100" s="199">
        <v>2019</v>
      </c>
      <c r="S100" s="199"/>
      <c r="T100" s="152">
        <v>4.8366762177650422</v>
      </c>
      <c r="U100" s="152">
        <v>33.76</v>
      </c>
      <c r="V100" s="199"/>
      <c r="W100" s="209" t="s">
        <v>890</v>
      </c>
      <c r="X100" s="152">
        <v>4.0880403146131803</v>
      </c>
      <c r="Y100" s="152">
        <v>32.302694934472001</v>
      </c>
      <c r="Z100" s="202">
        <v>42705</v>
      </c>
      <c r="AA100" s="152">
        <v>0</v>
      </c>
      <c r="AB100" s="152">
        <v>0</v>
      </c>
      <c r="AC100" s="152" t="s">
        <v>492</v>
      </c>
      <c r="AD100" s="152" t="s">
        <v>492</v>
      </c>
      <c r="AE100" s="152">
        <v>64.328029220000005</v>
      </c>
      <c r="AF100" s="152">
        <v>80.257120627122191</v>
      </c>
      <c r="AG100" s="152" t="s">
        <v>492</v>
      </c>
      <c r="AH100" s="152">
        <v>31.733528498071994</v>
      </c>
      <c r="AI100" s="152">
        <v>33.755719001310993</v>
      </c>
      <c r="AJ100" s="152">
        <v>20.666689591310998</v>
      </c>
      <c r="AK100" s="152">
        <v>19.213665524471995</v>
      </c>
      <c r="AL100" s="152">
        <v>0</v>
      </c>
      <c r="AM100" s="152">
        <v>0</v>
      </c>
      <c r="AN100" s="152">
        <v>0</v>
      </c>
      <c r="AO100" s="152">
        <v>0</v>
      </c>
      <c r="AP100" s="152">
        <v>0</v>
      </c>
      <c r="AQ100" s="152">
        <v>0</v>
      </c>
      <c r="AR100" s="152">
        <v>0</v>
      </c>
      <c r="AS100" s="152">
        <v>0</v>
      </c>
      <c r="AT100" s="152">
        <v>0</v>
      </c>
      <c r="AU100" s="152">
        <v>0</v>
      </c>
      <c r="AV100" s="152">
        <v>3.6010885999999998</v>
      </c>
      <c r="AW100" s="152">
        <v>0</v>
      </c>
      <c r="AX100" s="152">
        <v>0</v>
      </c>
      <c r="AY100" s="152">
        <v>3.6010885999999998</v>
      </c>
      <c r="AZ100" s="152">
        <v>0</v>
      </c>
      <c r="BA100" s="152">
        <v>3.2469999999999999</v>
      </c>
      <c r="BB100" s="152">
        <v>0</v>
      </c>
      <c r="BC100" s="152">
        <v>0</v>
      </c>
      <c r="BD100" s="152">
        <v>3.2469999999999999</v>
      </c>
      <c r="BE100" s="152">
        <v>0</v>
      </c>
      <c r="BF100" s="152">
        <v>9.4879408099999996</v>
      </c>
      <c r="BG100" s="152">
        <v>0</v>
      </c>
      <c r="BH100" s="152">
        <v>0</v>
      </c>
      <c r="BI100" s="152">
        <v>9.4879408099999996</v>
      </c>
      <c r="BJ100" s="152">
        <v>0</v>
      </c>
      <c r="BK100" s="152">
        <v>9.2728629735999988</v>
      </c>
      <c r="BL100" s="152">
        <v>0</v>
      </c>
      <c r="BM100" s="152">
        <v>0</v>
      </c>
      <c r="BN100" s="152">
        <v>9.2728629735999988</v>
      </c>
      <c r="BO100" s="152">
        <v>0</v>
      </c>
      <c r="BP100" s="152">
        <v>5.6431587822389995</v>
      </c>
      <c r="BQ100" s="152">
        <v>0</v>
      </c>
      <c r="BR100" s="152">
        <v>0</v>
      </c>
      <c r="BS100" s="152">
        <v>5.6431587822389995</v>
      </c>
      <c r="BT100" s="152">
        <v>0</v>
      </c>
      <c r="BU100" s="152">
        <v>4.1901347153999993</v>
      </c>
      <c r="BV100" s="152">
        <v>0</v>
      </c>
      <c r="BW100" s="152">
        <v>0</v>
      </c>
      <c r="BX100" s="152">
        <v>4.1901347153999993</v>
      </c>
      <c r="BY100" s="152">
        <v>0</v>
      </c>
      <c r="BZ100" s="152">
        <v>7.5117654045359981</v>
      </c>
      <c r="CA100" s="152">
        <v>0</v>
      </c>
      <c r="CB100" s="152">
        <v>0</v>
      </c>
      <c r="CC100" s="152">
        <v>7.5117654045359981</v>
      </c>
      <c r="CD100" s="152">
        <v>0</v>
      </c>
      <c r="CE100" s="152">
        <v>7.5117654045359981</v>
      </c>
      <c r="CF100" s="152">
        <v>0</v>
      </c>
      <c r="CG100" s="152">
        <v>0</v>
      </c>
      <c r="CH100" s="152">
        <v>7.5117654045359981</v>
      </c>
      <c r="CI100" s="152">
        <v>0</v>
      </c>
      <c r="CJ100" s="152">
        <v>7.5117654045359981</v>
      </c>
      <c r="CK100" s="152">
        <v>0</v>
      </c>
      <c r="CL100" s="152">
        <v>0</v>
      </c>
      <c r="CM100" s="152">
        <v>7.5117654045359981</v>
      </c>
      <c r="CN100" s="152">
        <v>0</v>
      </c>
      <c r="CO100" s="152">
        <v>7.5117654045359981</v>
      </c>
      <c r="CP100" s="152">
        <v>0</v>
      </c>
      <c r="CQ100" s="152">
        <v>0</v>
      </c>
      <c r="CR100" s="152">
        <v>7.5117654045359981</v>
      </c>
      <c r="CS100" s="152">
        <v>0</v>
      </c>
      <c r="CT100" s="152">
        <v>33.755719001310993</v>
      </c>
      <c r="CU100" s="152">
        <v>0</v>
      </c>
      <c r="CV100" s="152">
        <v>0</v>
      </c>
      <c r="CW100" s="152">
        <v>33.755719001310993</v>
      </c>
      <c r="CX100" s="152">
        <v>0</v>
      </c>
      <c r="CY100" s="152">
        <v>31.733528498071998</v>
      </c>
      <c r="CZ100" s="152">
        <v>0</v>
      </c>
      <c r="DA100" s="152">
        <v>0</v>
      </c>
      <c r="DB100" s="152">
        <v>31.733528498071998</v>
      </c>
      <c r="DC100" s="152">
        <v>0</v>
      </c>
      <c r="DD100" s="199" t="s">
        <v>1226</v>
      </c>
      <c r="DE100" s="193">
        <v>0</v>
      </c>
      <c r="DF100" s="193">
        <v>1</v>
      </c>
    </row>
    <row r="101" spans="1:110" ht="78.75" x14ac:dyDescent="0.25">
      <c r="A101" s="197" t="s">
        <v>663</v>
      </c>
      <c r="B101" s="198" t="s">
        <v>1003</v>
      </c>
      <c r="C101" s="199" t="s">
        <v>1210</v>
      </c>
      <c r="D101" s="199" t="s">
        <v>1210</v>
      </c>
      <c r="E101" s="199" t="s">
        <v>732</v>
      </c>
      <c r="F101" s="201" t="s">
        <v>743</v>
      </c>
      <c r="G101" s="201" t="s">
        <v>743</v>
      </c>
      <c r="H101" s="201" t="s">
        <v>743</v>
      </c>
      <c r="I101" s="201" t="s">
        <v>756</v>
      </c>
      <c r="J101" s="201" t="s">
        <v>230</v>
      </c>
      <c r="K101" s="201" t="s">
        <v>743</v>
      </c>
      <c r="L101" s="201" t="s">
        <v>743</v>
      </c>
      <c r="M101" s="201" t="s">
        <v>743</v>
      </c>
      <c r="N101" s="201" t="s">
        <v>777</v>
      </c>
      <c r="O101" s="199" t="s">
        <v>864</v>
      </c>
      <c r="P101" s="199">
        <v>2015</v>
      </c>
      <c r="Q101" s="199">
        <v>2019</v>
      </c>
      <c r="R101" s="199">
        <v>2019</v>
      </c>
      <c r="S101" s="199" t="s">
        <v>884</v>
      </c>
      <c r="T101" s="152">
        <v>23.500881834215168</v>
      </c>
      <c r="U101" s="152">
        <v>133.25</v>
      </c>
      <c r="V101" s="202">
        <v>42370</v>
      </c>
      <c r="W101" s="199" t="s">
        <v>884</v>
      </c>
      <c r="X101" s="152">
        <v>23.137881682929134</v>
      </c>
      <c r="Y101" s="152">
        <v>131.19178914220819</v>
      </c>
      <c r="Z101" s="202">
        <v>42705</v>
      </c>
      <c r="AA101" s="152">
        <v>0</v>
      </c>
      <c r="AB101" s="152">
        <v>0</v>
      </c>
      <c r="AC101" s="152" t="s">
        <v>492</v>
      </c>
      <c r="AD101" s="152" t="s">
        <v>492</v>
      </c>
      <c r="AE101" s="152" t="s">
        <v>492</v>
      </c>
      <c r="AF101" s="152" t="s">
        <v>492</v>
      </c>
      <c r="AG101" s="152" t="s">
        <v>492</v>
      </c>
      <c r="AH101" s="152">
        <v>128.62044193379305</v>
      </c>
      <c r="AI101" s="152">
        <v>133.25248047004945</v>
      </c>
      <c r="AJ101" s="152">
        <v>80.960975244834316</v>
      </c>
      <c r="AK101" s="152">
        <v>78.900283916993061</v>
      </c>
      <c r="AL101" s="152">
        <v>0</v>
      </c>
      <c r="AM101" s="152">
        <v>0</v>
      </c>
      <c r="AN101" s="152">
        <v>0</v>
      </c>
      <c r="AO101" s="152">
        <v>0</v>
      </c>
      <c r="AP101" s="152">
        <v>0</v>
      </c>
      <c r="AQ101" s="152">
        <v>0</v>
      </c>
      <c r="AR101" s="152">
        <v>0</v>
      </c>
      <c r="AS101" s="152">
        <v>0</v>
      </c>
      <c r="AT101" s="152">
        <v>0</v>
      </c>
      <c r="AU101" s="152">
        <v>0</v>
      </c>
      <c r="AV101" s="152">
        <v>24.052241835268003</v>
      </c>
      <c r="AW101" s="152">
        <v>0</v>
      </c>
      <c r="AX101" s="152">
        <v>0</v>
      </c>
      <c r="AY101" s="152">
        <v>24.052241835268003</v>
      </c>
      <c r="AZ101" s="152">
        <v>0</v>
      </c>
      <c r="BA101" s="152">
        <v>23.945</v>
      </c>
      <c r="BB101" s="152">
        <v>0</v>
      </c>
      <c r="BC101" s="152">
        <v>0</v>
      </c>
      <c r="BD101" s="152">
        <v>23.945</v>
      </c>
      <c r="BE101" s="152">
        <v>0</v>
      </c>
      <c r="BF101" s="152">
        <v>28.239263389947126</v>
      </c>
      <c r="BG101" s="152">
        <v>0</v>
      </c>
      <c r="BH101" s="152">
        <v>0</v>
      </c>
      <c r="BI101" s="152">
        <v>28.239263389947126</v>
      </c>
      <c r="BJ101" s="152">
        <v>0</v>
      </c>
      <c r="BK101" s="152">
        <v>25.775158016799999</v>
      </c>
      <c r="BL101" s="152">
        <v>0</v>
      </c>
      <c r="BM101" s="152">
        <v>0</v>
      </c>
      <c r="BN101" s="152">
        <v>25.775158016799999</v>
      </c>
      <c r="BO101" s="152">
        <v>0</v>
      </c>
      <c r="BP101" s="152">
        <v>32.85649157429831</v>
      </c>
      <c r="BQ101" s="152">
        <v>0</v>
      </c>
      <c r="BR101" s="152">
        <v>0</v>
      </c>
      <c r="BS101" s="152">
        <v>32.85649157429831</v>
      </c>
      <c r="BT101" s="152">
        <v>0</v>
      </c>
      <c r="BU101" s="152">
        <v>30.795800246457055</v>
      </c>
      <c r="BV101" s="152">
        <v>0</v>
      </c>
      <c r="BW101" s="152">
        <v>0</v>
      </c>
      <c r="BX101" s="152">
        <v>30.795800246457055</v>
      </c>
      <c r="BY101" s="152">
        <v>0</v>
      </c>
      <c r="BZ101" s="152">
        <v>24.052241835268003</v>
      </c>
      <c r="CA101" s="152">
        <v>0</v>
      </c>
      <c r="CB101" s="152">
        <v>0</v>
      </c>
      <c r="CC101" s="152">
        <v>24.052241835268003</v>
      </c>
      <c r="CD101" s="152">
        <v>0</v>
      </c>
      <c r="CE101" s="152">
        <v>24.052241835268003</v>
      </c>
      <c r="CF101" s="152">
        <v>0</v>
      </c>
      <c r="CG101" s="152">
        <v>0</v>
      </c>
      <c r="CH101" s="152">
        <v>24.052241835268003</v>
      </c>
      <c r="CI101" s="152">
        <v>0</v>
      </c>
      <c r="CJ101" s="152">
        <v>24.052241835268003</v>
      </c>
      <c r="CK101" s="152">
        <v>0</v>
      </c>
      <c r="CL101" s="152">
        <v>0</v>
      </c>
      <c r="CM101" s="152">
        <v>24.052241835268003</v>
      </c>
      <c r="CN101" s="152">
        <v>0</v>
      </c>
      <c r="CO101" s="152">
        <v>24.052241835268003</v>
      </c>
      <c r="CP101" s="152">
        <v>0</v>
      </c>
      <c r="CQ101" s="152">
        <v>0</v>
      </c>
      <c r="CR101" s="152">
        <v>24.052241835268003</v>
      </c>
      <c r="CS101" s="152">
        <v>0</v>
      </c>
      <c r="CT101" s="152">
        <v>133.25248047004945</v>
      </c>
      <c r="CU101" s="152">
        <v>0</v>
      </c>
      <c r="CV101" s="152">
        <v>0</v>
      </c>
      <c r="CW101" s="152">
        <v>133.25248047004945</v>
      </c>
      <c r="CX101" s="152">
        <v>0</v>
      </c>
      <c r="CY101" s="152">
        <v>128.62044193379307</v>
      </c>
      <c r="CZ101" s="152">
        <v>0</v>
      </c>
      <c r="DA101" s="152">
        <v>0</v>
      </c>
      <c r="DB101" s="152">
        <v>128.62044193379307</v>
      </c>
      <c r="DC101" s="152">
        <v>0</v>
      </c>
      <c r="DD101" s="199" t="s">
        <v>1172</v>
      </c>
      <c r="DE101" s="193">
        <v>0</v>
      </c>
      <c r="DF101" s="193">
        <v>1</v>
      </c>
    </row>
    <row r="102" spans="1:110" ht="47.25" x14ac:dyDescent="0.25">
      <c r="A102" s="197" t="s">
        <v>665</v>
      </c>
      <c r="B102" s="198" t="s">
        <v>649</v>
      </c>
      <c r="C102" s="199" t="s">
        <v>730</v>
      </c>
      <c r="D102" s="199" t="s">
        <v>730</v>
      </c>
      <c r="E102" s="199" t="s">
        <v>730</v>
      </c>
      <c r="F102" s="200"/>
      <c r="G102" s="200"/>
      <c r="H102" s="200"/>
      <c r="I102" s="200"/>
      <c r="J102" s="200"/>
      <c r="K102" s="200"/>
      <c r="L102" s="200"/>
      <c r="M102" s="200"/>
      <c r="N102" s="200"/>
      <c r="O102" s="199" t="s">
        <v>492</v>
      </c>
      <c r="P102" s="199" t="s">
        <v>492</v>
      </c>
      <c r="Q102" s="199" t="s">
        <v>492</v>
      </c>
      <c r="R102" s="199" t="s">
        <v>492</v>
      </c>
      <c r="S102" s="199"/>
      <c r="T102" s="152"/>
      <c r="U102" s="152"/>
      <c r="V102" s="199" t="s">
        <v>492</v>
      </c>
      <c r="W102" s="199"/>
      <c r="X102" s="152"/>
      <c r="Y102" s="152"/>
      <c r="Z102" s="199" t="s">
        <v>492</v>
      </c>
      <c r="AA102" s="152">
        <v>0</v>
      </c>
      <c r="AB102" s="152">
        <v>0</v>
      </c>
      <c r="AC102" s="152" t="s">
        <v>492</v>
      </c>
      <c r="AD102" s="152" t="s">
        <v>492</v>
      </c>
      <c r="AE102" s="152" t="s">
        <v>492</v>
      </c>
      <c r="AF102" s="152" t="s">
        <v>492</v>
      </c>
      <c r="AG102" s="152" t="s">
        <v>492</v>
      </c>
      <c r="AH102" s="152">
        <v>0</v>
      </c>
      <c r="AI102" s="152">
        <v>0</v>
      </c>
      <c r="AJ102" s="152">
        <v>0</v>
      </c>
      <c r="AK102" s="152">
        <v>0</v>
      </c>
      <c r="AL102" s="152">
        <v>0</v>
      </c>
      <c r="AM102" s="152"/>
      <c r="AN102" s="152"/>
      <c r="AO102" s="152"/>
      <c r="AP102" s="152"/>
      <c r="AQ102" s="152">
        <v>0</v>
      </c>
      <c r="AR102" s="152"/>
      <c r="AS102" s="152"/>
      <c r="AT102" s="152"/>
      <c r="AU102" s="152"/>
      <c r="AV102" s="152">
        <v>0</v>
      </c>
      <c r="AW102" s="152"/>
      <c r="AX102" s="152"/>
      <c r="AY102" s="152"/>
      <c r="AZ102" s="152"/>
      <c r="BA102" s="152">
        <v>0</v>
      </c>
      <c r="BB102" s="152"/>
      <c r="BC102" s="152"/>
      <c r="BD102" s="152"/>
      <c r="BE102" s="152"/>
      <c r="BF102" s="152">
        <v>0</v>
      </c>
      <c r="BG102" s="152"/>
      <c r="BH102" s="152"/>
      <c r="BI102" s="152"/>
      <c r="BJ102" s="152"/>
      <c r="BK102" s="152">
        <v>0</v>
      </c>
      <c r="BL102" s="152"/>
      <c r="BM102" s="152"/>
      <c r="BN102" s="152"/>
      <c r="BO102" s="152"/>
      <c r="BP102" s="152">
        <v>0</v>
      </c>
      <c r="BQ102" s="152"/>
      <c r="BR102" s="152"/>
      <c r="BS102" s="152"/>
      <c r="BT102" s="152"/>
      <c r="BU102" s="152">
        <v>0</v>
      </c>
      <c r="BV102" s="152"/>
      <c r="BW102" s="152"/>
      <c r="BX102" s="152"/>
      <c r="BY102" s="152"/>
      <c r="BZ102" s="152">
        <v>0</v>
      </c>
      <c r="CA102" s="152"/>
      <c r="CB102" s="152"/>
      <c r="CC102" s="152"/>
      <c r="CD102" s="152"/>
      <c r="CE102" s="152">
        <v>0</v>
      </c>
      <c r="CF102" s="152"/>
      <c r="CG102" s="152"/>
      <c r="CH102" s="152"/>
      <c r="CI102" s="152"/>
      <c r="CJ102" s="152">
        <v>0</v>
      </c>
      <c r="CK102" s="152"/>
      <c r="CL102" s="152"/>
      <c r="CM102" s="152"/>
      <c r="CN102" s="152"/>
      <c r="CO102" s="152">
        <v>0</v>
      </c>
      <c r="CP102" s="152"/>
      <c r="CQ102" s="152"/>
      <c r="CR102" s="152"/>
      <c r="CS102" s="152"/>
      <c r="CT102" s="152">
        <v>0</v>
      </c>
      <c r="CU102" s="152">
        <v>0</v>
      </c>
      <c r="CV102" s="152">
        <v>0</v>
      </c>
      <c r="CW102" s="152">
        <v>0</v>
      </c>
      <c r="CX102" s="152">
        <v>0</v>
      </c>
      <c r="CY102" s="152">
        <v>0</v>
      </c>
      <c r="CZ102" s="152">
        <v>0</v>
      </c>
      <c r="DA102" s="152">
        <v>0</v>
      </c>
      <c r="DB102" s="152">
        <v>0</v>
      </c>
      <c r="DC102" s="152">
        <v>0</v>
      </c>
      <c r="DD102" s="199" t="s">
        <v>492</v>
      </c>
      <c r="DE102" s="193">
        <v>0</v>
      </c>
    </row>
    <row r="103" spans="1:110" ht="31.5" x14ac:dyDescent="0.25">
      <c r="A103" s="197" t="s">
        <v>666</v>
      </c>
      <c r="B103" s="198" t="s">
        <v>650</v>
      </c>
      <c r="C103" s="199" t="s">
        <v>730</v>
      </c>
      <c r="D103" s="199" t="s">
        <v>730</v>
      </c>
      <c r="E103" s="199" t="s">
        <v>730</v>
      </c>
      <c r="F103" s="200"/>
      <c r="G103" s="200"/>
      <c r="H103" s="200"/>
      <c r="I103" s="200"/>
      <c r="J103" s="200"/>
      <c r="K103" s="200"/>
      <c r="L103" s="200"/>
      <c r="M103" s="200"/>
      <c r="N103" s="200"/>
      <c r="O103" s="199" t="s">
        <v>492</v>
      </c>
      <c r="P103" s="199" t="s">
        <v>492</v>
      </c>
      <c r="Q103" s="199" t="s">
        <v>492</v>
      </c>
      <c r="R103" s="199" t="s">
        <v>492</v>
      </c>
      <c r="S103" s="199"/>
      <c r="T103" s="152">
        <v>0</v>
      </c>
      <c r="U103" s="152">
        <v>0</v>
      </c>
      <c r="V103" s="205">
        <v>0</v>
      </c>
      <c r="W103" s="205">
        <v>0</v>
      </c>
      <c r="X103" s="152">
        <v>0</v>
      </c>
      <c r="Y103" s="152">
        <v>0</v>
      </c>
      <c r="Z103" s="205">
        <v>0</v>
      </c>
      <c r="AA103" s="152">
        <v>0</v>
      </c>
      <c r="AB103" s="152">
        <v>0</v>
      </c>
      <c r="AC103" s="152">
        <v>0</v>
      </c>
      <c r="AD103" s="152">
        <v>0</v>
      </c>
      <c r="AE103" s="152">
        <v>0</v>
      </c>
      <c r="AF103" s="152">
        <v>0</v>
      </c>
      <c r="AG103" s="152">
        <v>0</v>
      </c>
      <c r="AH103" s="152">
        <v>88.702361679400013</v>
      </c>
      <c r="AI103" s="152">
        <v>85.284116401196002</v>
      </c>
      <c r="AJ103" s="152">
        <v>42.105000003000001</v>
      </c>
      <c r="AK103" s="152">
        <v>51.362268667999992</v>
      </c>
      <c r="AL103" s="152">
        <v>0</v>
      </c>
      <c r="AM103" s="152">
        <v>0</v>
      </c>
      <c r="AN103" s="152">
        <v>0</v>
      </c>
      <c r="AO103" s="152">
        <v>0</v>
      </c>
      <c r="AP103" s="152">
        <v>0</v>
      </c>
      <c r="AQ103" s="152">
        <v>0</v>
      </c>
      <c r="AR103" s="152">
        <v>0</v>
      </c>
      <c r="AS103" s="152">
        <v>0</v>
      </c>
      <c r="AT103" s="152">
        <v>0</v>
      </c>
      <c r="AU103" s="152">
        <v>0</v>
      </c>
      <c r="AV103" s="152">
        <v>21.221120000000003</v>
      </c>
      <c r="AW103" s="152">
        <v>0</v>
      </c>
      <c r="AX103" s="152">
        <v>0</v>
      </c>
      <c r="AY103" s="152">
        <v>21.221120000000003</v>
      </c>
      <c r="AZ103" s="152">
        <v>0</v>
      </c>
      <c r="BA103" s="152">
        <v>18.027999999999999</v>
      </c>
      <c r="BB103" s="152">
        <v>0</v>
      </c>
      <c r="BC103" s="152">
        <v>0</v>
      </c>
      <c r="BD103" s="152">
        <v>18.027999999999999</v>
      </c>
      <c r="BE103" s="152">
        <v>0</v>
      </c>
      <c r="BF103" s="152">
        <v>21.957996398196002</v>
      </c>
      <c r="BG103" s="152">
        <v>0</v>
      </c>
      <c r="BH103" s="152">
        <v>0</v>
      </c>
      <c r="BI103" s="152">
        <v>21.957996398196002</v>
      </c>
      <c r="BJ103" s="152">
        <v>0</v>
      </c>
      <c r="BK103" s="152">
        <v>19.312093011400002</v>
      </c>
      <c r="BL103" s="152">
        <v>0</v>
      </c>
      <c r="BM103" s="152">
        <v>0</v>
      </c>
      <c r="BN103" s="152">
        <v>19.312093011400002</v>
      </c>
      <c r="BO103" s="152">
        <v>0</v>
      </c>
      <c r="BP103" s="152">
        <v>15.820000003000001</v>
      </c>
      <c r="BQ103" s="152">
        <v>0</v>
      </c>
      <c r="BR103" s="152">
        <v>0</v>
      </c>
      <c r="BS103" s="152">
        <v>15.820000003000001</v>
      </c>
      <c r="BT103" s="152">
        <v>0</v>
      </c>
      <c r="BU103" s="152">
        <v>25.077268667999999</v>
      </c>
      <c r="BV103" s="152">
        <v>0</v>
      </c>
      <c r="BW103" s="152">
        <v>0</v>
      </c>
      <c r="BX103" s="152">
        <v>25.077268667999999</v>
      </c>
      <c r="BY103" s="152">
        <v>0</v>
      </c>
      <c r="BZ103" s="152">
        <v>9.1999999999999993</v>
      </c>
      <c r="CA103" s="152">
        <v>0</v>
      </c>
      <c r="CB103" s="152">
        <v>0</v>
      </c>
      <c r="CC103" s="152">
        <v>9.1999999999999993</v>
      </c>
      <c r="CD103" s="152">
        <v>0</v>
      </c>
      <c r="CE103" s="152">
        <v>9.1999999999999993</v>
      </c>
      <c r="CF103" s="152">
        <v>0</v>
      </c>
      <c r="CG103" s="152">
        <v>0</v>
      </c>
      <c r="CH103" s="152">
        <v>9.1999999999999993</v>
      </c>
      <c r="CI103" s="152">
        <v>0</v>
      </c>
      <c r="CJ103" s="152">
        <v>17.085000000000001</v>
      </c>
      <c r="CK103" s="152">
        <v>0</v>
      </c>
      <c r="CL103" s="152">
        <v>0</v>
      </c>
      <c r="CM103" s="152">
        <v>17.085000000000001</v>
      </c>
      <c r="CN103" s="152">
        <v>0</v>
      </c>
      <c r="CO103" s="152">
        <v>17.085000000000001</v>
      </c>
      <c r="CP103" s="152">
        <v>0</v>
      </c>
      <c r="CQ103" s="152">
        <v>0</v>
      </c>
      <c r="CR103" s="152">
        <v>17.085000000000001</v>
      </c>
      <c r="CS103" s="152">
        <v>0</v>
      </c>
      <c r="CT103" s="152">
        <v>85.284116401196002</v>
      </c>
      <c r="CU103" s="152">
        <v>0</v>
      </c>
      <c r="CV103" s="152">
        <v>0</v>
      </c>
      <c r="CW103" s="152">
        <v>85.284116401196002</v>
      </c>
      <c r="CX103" s="152">
        <v>0</v>
      </c>
      <c r="CY103" s="152">
        <v>88.702361679400013</v>
      </c>
      <c r="CZ103" s="152">
        <v>0</v>
      </c>
      <c r="DA103" s="152">
        <v>0</v>
      </c>
      <c r="DB103" s="152">
        <v>88.702361679400013</v>
      </c>
      <c r="DC103" s="152">
        <v>0</v>
      </c>
      <c r="DD103" s="199" t="s">
        <v>492</v>
      </c>
      <c r="DE103" s="193">
        <v>0</v>
      </c>
    </row>
    <row r="104" spans="1:110" ht="15.75" x14ac:dyDescent="0.25">
      <c r="A104" s="197" t="s">
        <v>666</v>
      </c>
      <c r="B104" s="198" t="s">
        <v>702</v>
      </c>
      <c r="C104" s="199" t="s">
        <v>836</v>
      </c>
      <c r="D104" s="199" t="s">
        <v>836</v>
      </c>
      <c r="E104" s="199" t="s">
        <v>732</v>
      </c>
      <c r="F104" s="201" t="s">
        <v>743</v>
      </c>
      <c r="G104" s="201" t="s">
        <v>743</v>
      </c>
      <c r="H104" s="201" t="s">
        <v>743</v>
      </c>
      <c r="I104" s="201" t="s">
        <v>743</v>
      </c>
      <c r="J104" s="201" t="s">
        <v>743</v>
      </c>
      <c r="K104" s="201" t="s">
        <v>743</v>
      </c>
      <c r="L104" s="201" t="s">
        <v>232</v>
      </c>
      <c r="M104" s="201" t="s">
        <v>743</v>
      </c>
      <c r="N104" s="201" t="s">
        <v>778</v>
      </c>
      <c r="O104" s="199" t="s">
        <v>865</v>
      </c>
      <c r="P104" s="199">
        <v>2016</v>
      </c>
      <c r="Q104" s="199">
        <v>2016</v>
      </c>
      <c r="R104" s="199">
        <v>2016</v>
      </c>
      <c r="S104" s="199"/>
      <c r="T104" s="152" t="s">
        <v>492</v>
      </c>
      <c r="U104" s="152" t="s">
        <v>492</v>
      </c>
      <c r="V104" s="205" t="s">
        <v>492</v>
      </c>
      <c r="W104" s="199"/>
      <c r="X104" s="152" t="s">
        <v>492</v>
      </c>
      <c r="Y104" s="152" t="s">
        <v>492</v>
      </c>
      <c r="Z104" s="152" t="s">
        <v>492</v>
      </c>
      <c r="AA104" s="152">
        <v>0</v>
      </c>
      <c r="AB104" s="152">
        <v>0</v>
      </c>
      <c r="AC104" s="152" t="s">
        <v>492</v>
      </c>
      <c r="AD104" s="152" t="s">
        <v>492</v>
      </c>
      <c r="AE104" s="152" t="s">
        <v>492</v>
      </c>
      <c r="AF104" s="152" t="s">
        <v>492</v>
      </c>
      <c r="AG104" s="152" t="s">
        <v>492</v>
      </c>
      <c r="AH104" s="152">
        <v>12.428463015199998</v>
      </c>
      <c r="AI104" s="152">
        <v>14.75</v>
      </c>
      <c r="AJ104" s="152">
        <v>0</v>
      </c>
      <c r="AK104" s="152">
        <v>0</v>
      </c>
      <c r="AL104" s="152">
        <v>0</v>
      </c>
      <c r="AM104" s="152">
        <v>0</v>
      </c>
      <c r="AN104" s="152">
        <v>0</v>
      </c>
      <c r="AO104" s="152">
        <v>0</v>
      </c>
      <c r="AP104" s="152">
        <v>0</v>
      </c>
      <c r="AQ104" s="152">
        <v>0</v>
      </c>
      <c r="AR104" s="152">
        <v>0</v>
      </c>
      <c r="AS104" s="152">
        <v>0</v>
      </c>
      <c r="AT104" s="152">
        <v>0</v>
      </c>
      <c r="AU104" s="152">
        <v>0</v>
      </c>
      <c r="AV104" s="152">
        <v>0</v>
      </c>
      <c r="AW104" s="152">
        <v>0</v>
      </c>
      <c r="AX104" s="152">
        <v>0</v>
      </c>
      <c r="AY104" s="152">
        <v>0</v>
      </c>
      <c r="AZ104" s="152">
        <v>0</v>
      </c>
      <c r="BA104" s="152">
        <v>0</v>
      </c>
      <c r="BB104" s="152">
        <v>0</v>
      </c>
      <c r="BC104" s="152">
        <v>0</v>
      </c>
      <c r="BD104" s="152">
        <v>0</v>
      </c>
      <c r="BE104" s="152">
        <v>0</v>
      </c>
      <c r="BF104" s="152">
        <v>14.75</v>
      </c>
      <c r="BG104" s="152">
        <v>0</v>
      </c>
      <c r="BH104" s="152">
        <v>0</v>
      </c>
      <c r="BI104" s="152">
        <v>14.75</v>
      </c>
      <c r="BJ104" s="152">
        <v>0</v>
      </c>
      <c r="BK104" s="152">
        <v>12.428463015199998</v>
      </c>
      <c r="BL104" s="152">
        <v>0</v>
      </c>
      <c r="BM104" s="152">
        <v>0</v>
      </c>
      <c r="BN104" s="152">
        <v>12.428463015199998</v>
      </c>
      <c r="BO104" s="152">
        <v>0</v>
      </c>
      <c r="BP104" s="152">
        <v>0</v>
      </c>
      <c r="BQ104" s="152">
        <v>0</v>
      </c>
      <c r="BR104" s="152">
        <v>0</v>
      </c>
      <c r="BS104" s="152">
        <v>0</v>
      </c>
      <c r="BT104" s="152">
        <v>0</v>
      </c>
      <c r="BU104" s="152">
        <v>0</v>
      </c>
      <c r="BV104" s="152">
        <v>0</v>
      </c>
      <c r="BW104" s="152">
        <v>0</v>
      </c>
      <c r="BX104" s="152">
        <v>0</v>
      </c>
      <c r="BY104" s="152">
        <v>0</v>
      </c>
      <c r="BZ104" s="152">
        <v>0</v>
      </c>
      <c r="CA104" s="152">
        <v>0</v>
      </c>
      <c r="CB104" s="152">
        <v>0</v>
      </c>
      <c r="CC104" s="152">
        <v>0</v>
      </c>
      <c r="CD104" s="152">
        <v>0</v>
      </c>
      <c r="CE104" s="152">
        <v>0</v>
      </c>
      <c r="CF104" s="152">
        <v>0</v>
      </c>
      <c r="CG104" s="152">
        <v>0</v>
      </c>
      <c r="CH104" s="152">
        <v>0</v>
      </c>
      <c r="CI104" s="152">
        <v>0</v>
      </c>
      <c r="CJ104" s="152">
        <v>0</v>
      </c>
      <c r="CK104" s="152">
        <v>0</v>
      </c>
      <c r="CL104" s="152">
        <v>0</v>
      </c>
      <c r="CM104" s="152">
        <v>0</v>
      </c>
      <c r="CN104" s="152">
        <v>0</v>
      </c>
      <c r="CO104" s="152">
        <v>0</v>
      </c>
      <c r="CP104" s="152">
        <v>0</v>
      </c>
      <c r="CQ104" s="152">
        <v>0</v>
      </c>
      <c r="CR104" s="152">
        <v>0</v>
      </c>
      <c r="CS104" s="152">
        <v>0</v>
      </c>
      <c r="CT104" s="152">
        <v>14.75</v>
      </c>
      <c r="CU104" s="152">
        <v>0</v>
      </c>
      <c r="CV104" s="152">
        <v>0</v>
      </c>
      <c r="CW104" s="152">
        <v>14.75</v>
      </c>
      <c r="CX104" s="152">
        <v>0</v>
      </c>
      <c r="CY104" s="152">
        <v>12.428463015199998</v>
      </c>
      <c r="CZ104" s="152">
        <v>0</v>
      </c>
      <c r="DA104" s="152">
        <v>0</v>
      </c>
      <c r="DB104" s="152">
        <v>12.428463015199998</v>
      </c>
      <c r="DC104" s="152">
        <v>0</v>
      </c>
      <c r="DD104" s="199" t="s">
        <v>1173</v>
      </c>
    </row>
    <row r="105" spans="1:110" ht="31.5" x14ac:dyDescent="0.25">
      <c r="A105" s="197" t="s">
        <v>666</v>
      </c>
      <c r="B105" s="198" t="s">
        <v>704</v>
      </c>
      <c r="C105" s="199" t="s">
        <v>837</v>
      </c>
      <c r="D105" s="199" t="s">
        <v>837</v>
      </c>
      <c r="E105" s="199" t="s">
        <v>732</v>
      </c>
      <c r="F105" s="201" t="s">
        <v>743</v>
      </c>
      <c r="G105" s="201" t="s">
        <v>743</v>
      </c>
      <c r="H105" s="201" t="s">
        <v>743</v>
      </c>
      <c r="I105" s="201" t="s">
        <v>743</v>
      </c>
      <c r="J105" s="201" t="s">
        <v>743</v>
      </c>
      <c r="K105" s="201" t="s">
        <v>743</v>
      </c>
      <c r="L105" s="201" t="s">
        <v>232</v>
      </c>
      <c r="M105" s="201" t="s">
        <v>743</v>
      </c>
      <c r="N105" s="201" t="s">
        <v>779</v>
      </c>
      <c r="O105" s="199" t="s">
        <v>865</v>
      </c>
      <c r="P105" s="199">
        <v>2017</v>
      </c>
      <c r="Q105" s="199">
        <v>2017</v>
      </c>
      <c r="R105" s="199" t="s">
        <v>492</v>
      </c>
      <c r="S105" s="199"/>
      <c r="T105" s="152" t="s">
        <v>492</v>
      </c>
      <c r="U105" s="152" t="s">
        <v>492</v>
      </c>
      <c r="V105" s="205" t="s">
        <v>492</v>
      </c>
      <c r="W105" s="199"/>
      <c r="X105" s="152" t="s">
        <v>492</v>
      </c>
      <c r="Y105" s="152" t="s">
        <v>492</v>
      </c>
      <c r="Z105" s="152" t="s">
        <v>492</v>
      </c>
      <c r="AA105" s="152">
        <v>0</v>
      </c>
      <c r="AB105" s="152">
        <v>0</v>
      </c>
      <c r="AC105" s="152" t="s">
        <v>492</v>
      </c>
      <c r="AD105" s="152" t="s">
        <v>492</v>
      </c>
      <c r="AE105" s="152" t="s">
        <v>492</v>
      </c>
      <c r="AF105" s="152" t="s">
        <v>492</v>
      </c>
      <c r="AG105" s="152" t="s">
        <v>492</v>
      </c>
      <c r="AH105" s="152">
        <v>0</v>
      </c>
      <c r="AI105" s="152">
        <v>5.5850000029999993</v>
      </c>
      <c r="AJ105" s="152">
        <v>5.5850000029999993</v>
      </c>
      <c r="AK105" s="152">
        <v>0</v>
      </c>
      <c r="AL105" s="152">
        <v>0</v>
      </c>
      <c r="AM105" s="152">
        <v>0</v>
      </c>
      <c r="AN105" s="152">
        <v>0</v>
      </c>
      <c r="AO105" s="152">
        <v>0</v>
      </c>
      <c r="AP105" s="152">
        <v>0</v>
      </c>
      <c r="AQ105" s="152">
        <v>0</v>
      </c>
      <c r="AR105" s="152">
        <v>0</v>
      </c>
      <c r="AS105" s="152">
        <v>0</v>
      </c>
      <c r="AT105" s="152">
        <v>0</v>
      </c>
      <c r="AU105" s="152">
        <v>0</v>
      </c>
      <c r="AV105" s="152">
        <v>0</v>
      </c>
      <c r="AW105" s="152">
        <v>0</v>
      </c>
      <c r="AX105" s="152">
        <v>0</v>
      </c>
      <c r="AY105" s="152">
        <v>0</v>
      </c>
      <c r="AZ105" s="152">
        <v>0</v>
      </c>
      <c r="BA105" s="152">
        <v>0</v>
      </c>
      <c r="BB105" s="152">
        <v>0</v>
      </c>
      <c r="BC105" s="152">
        <v>0</v>
      </c>
      <c r="BD105" s="152">
        <v>0</v>
      </c>
      <c r="BE105" s="152">
        <v>0</v>
      </c>
      <c r="BF105" s="152">
        <v>0</v>
      </c>
      <c r="BG105" s="152">
        <v>0</v>
      </c>
      <c r="BH105" s="152">
        <v>0</v>
      </c>
      <c r="BI105" s="152">
        <v>0</v>
      </c>
      <c r="BJ105" s="152">
        <v>0</v>
      </c>
      <c r="BK105" s="152">
        <v>0</v>
      </c>
      <c r="BL105" s="152">
        <v>0</v>
      </c>
      <c r="BM105" s="152">
        <v>0</v>
      </c>
      <c r="BN105" s="152">
        <v>0</v>
      </c>
      <c r="BO105" s="152">
        <v>0</v>
      </c>
      <c r="BP105" s="152">
        <v>5.5850000029999993</v>
      </c>
      <c r="BQ105" s="152">
        <v>0</v>
      </c>
      <c r="BR105" s="152">
        <v>0</v>
      </c>
      <c r="BS105" s="152">
        <v>5.5850000029999993</v>
      </c>
      <c r="BT105" s="152">
        <v>0</v>
      </c>
      <c r="BU105" s="152">
        <v>0</v>
      </c>
      <c r="BV105" s="152">
        <v>0</v>
      </c>
      <c r="BW105" s="152">
        <v>0</v>
      </c>
      <c r="BX105" s="152">
        <v>0</v>
      </c>
      <c r="BY105" s="152">
        <v>0</v>
      </c>
      <c r="BZ105" s="152">
        <v>0</v>
      </c>
      <c r="CA105" s="152">
        <v>0</v>
      </c>
      <c r="CB105" s="152">
        <v>0</v>
      </c>
      <c r="CC105" s="152">
        <v>0</v>
      </c>
      <c r="CD105" s="152">
        <v>0</v>
      </c>
      <c r="CE105" s="152">
        <v>0</v>
      </c>
      <c r="CF105" s="152">
        <v>0</v>
      </c>
      <c r="CG105" s="152">
        <v>0</v>
      </c>
      <c r="CH105" s="152">
        <v>0</v>
      </c>
      <c r="CI105" s="152">
        <v>0</v>
      </c>
      <c r="CJ105" s="152">
        <v>0</v>
      </c>
      <c r="CK105" s="152">
        <v>0</v>
      </c>
      <c r="CL105" s="152">
        <v>0</v>
      </c>
      <c r="CM105" s="152">
        <v>0</v>
      </c>
      <c r="CN105" s="152">
        <v>0</v>
      </c>
      <c r="CO105" s="152">
        <v>0</v>
      </c>
      <c r="CP105" s="152">
        <v>0</v>
      </c>
      <c r="CQ105" s="152">
        <v>0</v>
      </c>
      <c r="CR105" s="152">
        <v>0</v>
      </c>
      <c r="CS105" s="152">
        <v>0</v>
      </c>
      <c r="CT105" s="152">
        <v>5.5850000029999993</v>
      </c>
      <c r="CU105" s="152">
        <v>0</v>
      </c>
      <c r="CV105" s="152">
        <v>0</v>
      </c>
      <c r="CW105" s="152">
        <v>5.5850000029999993</v>
      </c>
      <c r="CX105" s="152">
        <v>0</v>
      </c>
      <c r="CY105" s="152">
        <v>0</v>
      </c>
      <c r="CZ105" s="152">
        <v>0</v>
      </c>
      <c r="DA105" s="152">
        <v>0</v>
      </c>
      <c r="DB105" s="152">
        <v>0</v>
      </c>
      <c r="DC105" s="152">
        <v>0</v>
      </c>
      <c r="DD105" s="199" t="s">
        <v>1208</v>
      </c>
      <c r="DE105" s="193">
        <v>0</v>
      </c>
      <c r="DF105" s="193">
        <v>1</v>
      </c>
    </row>
    <row r="106" spans="1:110" ht="63" x14ac:dyDescent="0.25">
      <c r="A106" s="197" t="s">
        <v>666</v>
      </c>
      <c r="B106" s="198" t="s">
        <v>703</v>
      </c>
      <c r="C106" s="199" t="s">
        <v>838</v>
      </c>
      <c r="D106" s="199" t="s">
        <v>838</v>
      </c>
      <c r="E106" s="199" t="s">
        <v>732</v>
      </c>
      <c r="F106" s="201" t="s">
        <v>743</v>
      </c>
      <c r="G106" s="201" t="s">
        <v>743</v>
      </c>
      <c r="H106" s="201" t="s">
        <v>743</v>
      </c>
      <c r="I106" s="201" t="s">
        <v>743</v>
      </c>
      <c r="J106" s="201" t="s">
        <v>743</v>
      </c>
      <c r="K106" s="201" t="s">
        <v>743</v>
      </c>
      <c r="L106" s="201" t="s">
        <v>232</v>
      </c>
      <c r="M106" s="201" t="s">
        <v>743</v>
      </c>
      <c r="N106" s="201" t="s">
        <v>780</v>
      </c>
      <c r="O106" s="199" t="s">
        <v>866</v>
      </c>
      <c r="P106" s="199">
        <v>2015</v>
      </c>
      <c r="Q106" s="199">
        <v>2015</v>
      </c>
      <c r="R106" s="199">
        <v>2017</v>
      </c>
      <c r="S106" s="199"/>
      <c r="T106" s="152" t="s">
        <v>492</v>
      </c>
      <c r="U106" s="152" t="s">
        <v>492</v>
      </c>
      <c r="V106" s="205" t="s">
        <v>492</v>
      </c>
      <c r="W106" s="199"/>
      <c r="X106" s="152" t="s">
        <v>492</v>
      </c>
      <c r="Y106" s="152" t="s">
        <v>492</v>
      </c>
      <c r="Z106" s="152" t="s">
        <v>492</v>
      </c>
      <c r="AA106" s="152">
        <v>0</v>
      </c>
      <c r="AB106" s="152">
        <v>0</v>
      </c>
      <c r="AC106" s="152" t="s">
        <v>492</v>
      </c>
      <c r="AD106" s="152" t="s">
        <v>492</v>
      </c>
      <c r="AE106" s="152" t="s">
        <v>492</v>
      </c>
      <c r="AF106" s="152" t="s">
        <v>492</v>
      </c>
      <c r="AG106" s="152" t="s">
        <v>492</v>
      </c>
      <c r="AH106" s="152">
        <v>20.081199999999999</v>
      </c>
      <c r="AI106" s="152">
        <v>21.221120000000003</v>
      </c>
      <c r="AJ106" s="152">
        <v>0</v>
      </c>
      <c r="AK106" s="152">
        <v>2.0531999999999995</v>
      </c>
      <c r="AL106" s="152">
        <v>0</v>
      </c>
      <c r="AM106" s="152">
        <v>0</v>
      </c>
      <c r="AN106" s="152">
        <v>0</v>
      </c>
      <c r="AO106" s="152">
        <v>0</v>
      </c>
      <c r="AP106" s="152">
        <v>0</v>
      </c>
      <c r="AQ106" s="152">
        <v>0</v>
      </c>
      <c r="AR106" s="152">
        <v>0</v>
      </c>
      <c r="AS106" s="152">
        <v>0</v>
      </c>
      <c r="AT106" s="152">
        <v>0</v>
      </c>
      <c r="AU106" s="152">
        <v>0</v>
      </c>
      <c r="AV106" s="152">
        <v>21.221120000000003</v>
      </c>
      <c r="AW106" s="152">
        <v>0</v>
      </c>
      <c r="AX106" s="152">
        <v>0</v>
      </c>
      <c r="AY106" s="152">
        <v>21.221120000000003</v>
      </c>
      <c r="AZ106" s="152">
        <v>0</v>
      </c>
      <c r="BA106" s="152">
        <v>18.027999999999999</v>
      </c>
      <c r="BB106" s="152">
        <v>0</v>
      </c>
      <c r="BC106" s="152">
        <v>0</v>
      </c>
      <c r="BD106" s="152">
        <v>18.027999999999999</v>
      </c>
      <c r="BE106" s="152">
        <v>0</v>
      </c>
      <c r="BF106" s="152">
        <v>0</v>
      </c>
      <c r="BG106" s="152">
        <v>0</v>
      </c>
      <c r="BH106" s="152">
        <v>0</v>
      </c>
      <c r="BI106" s="152">
        <v>0</v>
      </c>
      <c r="BJ106" s="152">
        <v>0</v>
      </c>
      <c r="BK106" s="152">
        <v>0</v>
      </c>
      <c r="BL106" s="152">
        <v>0</v>
      </c>
      <c r="BM106" s="152">
        <v>0</v>
      </c>
      <c r="BN106" s="152">
        <v>0</v>
      </c>
      <c r="BO106" s="152">
        <v>0</v>
      </c>
      <c r="BP106" s="152">
        <v>0</v>
      </c>
      <c r="BQ106" s="152">
        <v>0</v>
      </c>
      <c r="BR106" s="152">
        <v>0</v>
      </c>
      <c r="BS106" s="152">
        <v>0</v>
      </c>
      <c r="BT106" s="152">
        <v>0</v>
      </c>
      <c r="BU106" s="152">
        <v>2.0531999999999995</v>
      </c>
      <c r="BV106" s="152">
        <v>0</v>
      </c>
      <c r="BW106" s="152">
        <v>0</v>
      </c>
      <c r="BX106" s="152">
        <v>2.0531999999999995</v>
      </c>
      <c r="BY106" s="152">
        <v>0</v>
      </c>
      <c r="BZ106" s="152">
        <v>0</v>
      </c>
      <c r="CA106" s="152">
        <v>0</v>
      </c>
      <c r="CB106" s="152">
        <v>0</v>
      </c>
      <c r="CC106" s="152">
        <v>0</v>
      </c>
      <c r="CD106" s="152">
        <v>0</v>
      </c>
      <c r="CE106" s="152">
        <v>0</v>
      </c>
      <c r="CF106" s="152">
        <v>0</v>
      </c>
      <c r="CG106" s="152">
        <v>0</v>
      </c>
      <c r="CH106" s="152">
        <v>0</v>
      </c>
      <c r="CI106" s="152">
        <v>0</v>
      </c>
      <c r="CJ106" s="152">
        <v>0</v>
      </c>
      <c r="CK106" s="152">
        <v>0</v>
      </c>
      <c r="CL106" s="152">
        <v>0</v>
      </c>
      <c r="CM106" s="152">
        <v>0</v>
      </c>
      <c r="CN106" s="152">
        <v>0</v>
      </c>
      <c r="CO106" s="152">
        <v>0</v>
      </c>
      <c r="CP106" s="152">
        <v>0</v>
      </c>
      <c r="CQ106" s="152">
        <v>0</v>
      </c>
      <c r="CR106" s="152">
        <v>0</v>
      </c>
      <c r="CS106" s="152">
        <v>0</v>
      </c>
      <c r="CT106" s="152">
        <v>21.221120000000003</v>
      </c>
      <c r="CU106" s="152">
        <v>0</v>
      </c>
      <c r="CV106" s="152">
        <v>0</v>
      </c>
      <c r="CW106" s="152">
        <v>21.221120000000003</v>
      </c>
      <c r="CX106" s="152">
        <v>0</v>
      </c>
      <c r="CY106" s="152">
        <v>20.081199999999999</v>
      </c>
      <c r="CZ106" s="152">
        <v>0</v>
      </c>
      <c r="DA106" s="152">
        <v>0</v>
      </c>
      <c r="DB106" s="152">
        <v>20.081199999999999</v>
      </c>
      <c r="DC106" s="152">
        <v>0</v>
      </c>
      <c r="DD106" s="199" t="s">
        <v>492</v>
      </c>
      <c r="DE106" s="193">
        <v>0</v>
      </c>
      <c r="DF106" s="193">
        <v>1</v>
      </c>
    </row>
    <row r="107" spans="1:110" ht="31.5" x14ac:dyDescent="0.25">
      <c r="A107" s="197" t="s">
        <v>666</v>
      </c>
      <c r="B107" s="198" t="s">
        <v>709</v>
      </c>
      <c r="C107" s="199" t="s">
        <v>839</v>
      </c>
      <c r="D107" s="199" t="s">
        <v>839</v>
      </c>
      <c r="E107" s="199" t="s">
        <v>732</v>
      </c>
      <c r="F107" s="201" t="s">
        <v>743</v>
      </c>
      <c r="G107" s="201" t="s">
        <v>743</v>
      </c>
      <c r="H107" s="201" t="s">
        <v>743</v>
      </c>
      <c r="I107" s="201" t="s">
        <v>743</v>
      </c>
      <c r="J107" s="201" t="s">
        <v>743</v>
      </c>
      <c r="K107" s="201" t="s">
        <v>743</v>
      </c>
      <c r="L107" s="201" t="s">
        <v>232</v>
      </c>
      <c r="M107" s="201" t="s">
        <v>743</v>
      </c>
      <c r="N107" s="201" t="s">
        <v>781</v>
      </c>
      <c r="O107" s="199" t="s">
        <v>865</v>
      </c>
      <c r="P107" s="199">
        <v>2016</v>
      </c>
      <c r="Q107" s="199">
        <v>2016</v>
      </c>
      <c r="R107" s="199">
        <v>2016</v>
      </c>
      <c r="S107" s="199"/>
      <c r="T107" s="152" t="s">
        <v>492</v>
      </c>
      <c r="U107" s="152" t="s">
        <v>492</v>
      </c>
      <c r="V107" s="205" t="s">
        <v>492</v>
      </c>
      <c r="W107" s="199"/>
      <c r="X107" s="152" t="s">
        <v>492</v>
      </c>
      <c r="Y107" s="152" t="s">
        <v>492</v>
      </c>
      <c r="Z107" s="152" t="s">
        <v>492</v>
      </c>
      <c r="AA107" s="152">
        <v>0</v>
      </c>
      <c r="AB107" s="152">
        <v>0</v>
      </c>
      <c r="AC107" s="152" t="s">
        <v>492</v>
      </c>
      <c r="AD107" s="152" t="s">
        <v>492</v>
      </c>
      <c r="AE107" s="152" t="s">
        <v>492</v>
      </c>
      <c r="AF107" s="152" t="s">
        <v>492</v>
      </c>
      <c r="AG107" s="152" t="s">
        <v>492</v>
      </c>
      <c r="AH107" s="152">
        <v>9.5994999982000007</v>
      </c>
      <c r="AI107" s="152">
        <v>4.8749999999959996</v>
      </c>
      <c r="AJ107" s="152">
        <v>0</v>
      </c>
      <c r="AK107" s="152">
        <v>4.7495000000000003</v>
      </c>
      <c r="AL107" s="152">
        <v>0</v>
      </c>
      <c r="AM107" s="152">
        <v>0</v>
      </c>
      <c r="AN107" s="152">
        <v>0</v>
      </c>
      <c r="AO107" s="152">
        <v>0</v>
      </c>
      <c r="AP107" s="152">
        <v>0</v>
      </c>
      <c r="AQ107" s="152">
        <v>0</v>
      </c>
      <c r="AR107" s="152">
        <v>0</v>
      </c>
      <c r="AS107" s="152">
        <v>0</v>
      </c>
      <c r="AT107" s="152">
        <v>0</v>
      </c>
      <c r="AU107" s="152">
        <v>0</v>
      </c>
      <c r="AV107" s="152">
        <v>0</v>
      </c>
      <c r="AW107" s="152">
        <v>0</v>
      </c>
      <c r="AX107" s="152">
        <v>0</v>
      </c>
      <c r="AY107" s="152">
        <v>0</v>
      </c>
      <c r="AZ107" s="152">
        <v>0</v>
      </c>
      <c r="BA107" s="152">
        <v>0</v>
      </c>
      <c r="BB107" s="152">
        <v>0</v>
      </c>
      <c r="BC107" s="152">
        <v>0</v>
      </c>
      <c r="BD107" s="152">
        <v>0</v>
      </c>
      <c r="BE107" s="152">
        <v>0</v>
      </c>
      <c r="BF107" s="152">
        <v>4.8749999999959996</v>
      </c>
      <c r="BG107" s="152">
        <v>0</v>
      </c>
      <c r="BH107" s="152">
        <v>0</v>
      </c>
      <c r="BI107" s="152">
        <v>4.8749999999959996</v>
      </c>
      <c r="BJ107" s="152">
        <v>0</v>
      </c>
      <c r="BK107" s="152">
        <v>4.8499999982000004</v>
      </c>
      <c r="BL107" s="152">
        <v>0</v>
      </c>
      <c r="BM107" s="152">
        <v>0</v>
      </c>
      <c r="BN107" s="152">
        <v>4.8499999982000004</v>
      </c>
      <c r="BO107" s="152">
        <v>0</v>
      </c>
      <c r="BP107" s="152">
        <v>0</v>
      </c>
      <c r="BQ107" s="152">
        <v>0</v>
      </c>
      <c r="BR107" s="152">
        <v>0</v>
      </c>
      <c r="BS107" s="152">
        <v>0</v>
      </c>
      <c r="BT107" s="152">
        <v>0</v>
      </c>
      <c r="BU107" s="152">
        <v>4.7495000000000003</v>
      </c>
      <c r="BV107" s="152">
        <v>0</v>
      </c>
      <c r="BW107" s="152">
        <v>0</v>
      </c>
      <c r="BX107" s="152">
        <v>4.7495000000000003</v>
      </c>
      <c r="BY107" s="152">
        <v>0</v>
      </c>
      <c r="BZ107" s="152">
        <v>0</v>
      </c>
      <c r="CA107" s="152">
        <v>0</v>
      </c>
      <c r="CB107" s="152">
        <v>0</v>
      </c>
      <c r="CC107" s="152">
        <v>0</v>
      </c>
      <c r="CD107" s="152">
        <v>0</v>
      </c>
      <c r="CE107" s="152">
        <v>0</v>
      </c>
      <c r="CF107" s="152">
        <v>0</v>
      </c>
      <c r="CG107" s="152">
        <v>0</v>
      </c>
      <c r="CH107" s="152">
        <v>0</v>
      </c>
      <c r="CI107" s="152">
        <v>0</v>
      </c>
      <c r="CJ107" s="152">
        <v>0</v>
      </c>
      <c r="CK107" s="152">
        <v>0</v>
      </c>
      <c r="CL107" s="152">
        <v>0</v>
      </c>
      <c r="CM107" s="152">
        <v>0</v>
      </c>
      <c r="CN107" s="152">
        <v>0</v>
      </c>
      <c r="CO107" s="152">
        <v>0</v>
      </c>
      <c r="CP107" s="152">
        <v>0</v>
      </c>
      <c r="CQ107" s="152">
        <v>0</v>
      </c>
      <c r="CR107" s="152">
        <v>0</v>
      </c>
      <c r="CS107" s="152">
        <v>0</v>
      </c>
      <c r="CT107" s="152">
        <v>4.8749999999959996</v>
      </c>
      <c r="CU107" s="152">
        <v>0</v>
      </c>
      <c r="CV107" s="152">
        <v>0</v>
      </c>
      <c r="CW107" s="152">
        <v>4.8749999999959996</v>
      </c>
      <c r="CX107" s="152">
        <v>0</v>
      </c>
      <c r="CY107" s="152">
        <v>9.5994999982000007</v>
      </c>
      <c r="CZ107" s="152">
        <v>0</v>
      </c>
      <c r="DA107" s="152">
        <v>0</v>
      </c>
      <c r="DB107" s="152">
        <v>9.5994999982000007</v>
      </c>
      <c r="DC107" s="152">
        <v>0</v>
      </c>
      <c r="DD107" s="199" t="s">
        <v>1173</v>
      </c>
      <c r="DE107" s="193">
        <v>0</v>
      </c>
      <c r="DF107" s="193">
        <v>1</v>
      </c>
    </row>
    <row r="108" spans="1:110" ht="31.5" x14ac:dyDescent="0.25">
      <c r="A108" s="197" t="s">
        <v>666</v>
      </c>
      <c r="B108" s="198" t="s">
        <v>710</v>
      </c>
      <c r="C108" s="199" t="s">
        <v>840</v>
      </c>
      <c r="D108" s="199" t="s">
        <v>840</v>
      </c>
      <c r="E108" s="199" t="s">
        <v>732</v>
      </c>
      <c r="F108" s="201" t="s">
        <v>743</v>
      </c>
      <c r="G108" s="201" t="s">
        <v>743</v>
      </c>
      <c r="H108" s="201" t="s">
        <v>743</v>
      </c>
      <c r="I108" s="201" t="s">
        <v>743</v>
      </c>
      <c r="J108" s="201" t="s">
        <v>743</v>
      </c>
      <c r="K108" s="201" t="s">
        <v>743</v>
      </c>
      <c r="L108" s="201" t="s">
        <v>232</v>
      </c>
      <c r="M108" s="201" t="s">
        <v>743</v>
      </c>
      <c r="N108" s="201" t="s">
        <v>782</v>
      </c>
      <c r="O108" s="199" t="s">
        <v>866</v>
      </c>
      <c r="P108" s="199">
        <v>2017</v>
      </c>
      <c r="Q108" s="199">
        <v>2019</v>
      </c>
      <c r="R108" s="199">
        <v>2019</v>
      </c>
      <c r="S108" s="199"/>
      <c r="T108" s="152" t="s">
        <v>492</v>
      </c>
      <c r="U108" s="152" t="s">
        <v>492</v>
      </c>
      <c r="V108" s="205" t="s">
        <v>492</v>
      </c>
      <c r="W108" s="199"/>
      <c r="X108" s="152" t="s">
        <v>492</v>
      </c>
      <c r="Y108" s="152" t="s">
        <v>492</v>
      </c>
      <c r="Z108" s="152" t="s">
        <v>492</v>
      </c>
      <c r="AA108" s="152">
        <v>0</v>
      </c>
      <c r="AB108" s="152">
        <v>0</v>
      </c>
      <c r="AC108" s="152" t="s">
        <v>492</v>
      </c>
      <c r="AD108" s="152" t="s">
        <v>492</v>
      </c>
      <c r="AE108" s="152" t="s">
        <v>492</v>
      </c>
      <c r="AF108" s="152" t="s">
        <v>492</v>
      </c>
      <c r="AG108" s="152" t="s">
        <v>492</v>
      </c>
      <c r="AH108" s="152">
        <v>4.8000000000000007</v>
      </c>
      <c r="AI108" s="152">
        <v>7.2000000000000011</v>
      </c>
      <c r="AJ108" s="152">
        <v>7.2000000000000011</v>
      </c>
      <c r="AK108" s="152">
        <v>4.8000000000000007</v>
      </c>
      <c r="AL108" s="152">
        <v>0</v>
      </c>
      <c r="AM108" s="152">
        <v>0</v>
      </c>
      <c r="AN108" s="152">
        <v>0</v>
      </c>
      <c r="AO108" s="152">
        <v>0</v>
      </c>
      <c r="AP108" s="152">
        <v>0</v>
      </c>
      <c r="AQ108" s="152">
        <v>0</v>
      </c>
      <c r="AR108" s="152">
        <v>0</v>
      </c>
      <c r="AS108" s="152">
        <v>0</v>
      </c>
      <c r="AT108" s="152">
        <v>0</v>
      </c>
      <c r="AU108" s="152">
        <v>0</v>
      </c>
      <c r="AV108" s="152">
        <v>0</v>
      </c>
      <c r="AW108" s="152">
        <v>0</v>
      </c>
      <c r="AX108" s="152">
        <v>0</v>
      </c>
      <c r="AY108" s="152">
        <v>0</v>
      </c>
      <c r="AZ108" s="152">
        <v>0</v>
      </c>
      <c r="BA108" s="152">
        <v>0</v>
      </c>
      <c r="BB108" s="152">
        <v>0</v>
      </c>
      <c r="BC108" s="152">
        <v>0</v>
      </c>
      <c r="BD108" s="152">
        <v>0</v>
      </c>
      <c r="BE108" s="152">
        <v>0</v>
      </c>
      <c r="BF108" s="152">
        <v>0</v>
      </c>
      <c r="BG108" s="152">
        <v>0</v>
      </c>
      <c r="BH108" s="152">
        <v>0</v>
      </c>
      <c r="BI108" s="152">
        <v>0</v>
      </c>
      <c r="BJ108" s="152">
        <v>0</v>
      </c>
      <c r="BK108" s="152">
        <v>0</v>
      </c>
      <c r="BL108" s="152">
        <v>0</v>
      </c>
      <c r="BM108" s="152">
        <v>0</v>
      </c>
      <c r="BN108" s="152">
        <v>0</v>
      </c>
      <c r="BO108" s="152">
        <v>0</v>
      </c>
      <c r="BP108" s="152">
        <v>2.4000000000000004</v>
      </c>
      <c r="BQ108" s="152">
        <v>0</v>
      </c>
      <c r="BR108" s="152">
        <v>0</v>
      </c>
      <c r="BS108" s="152">
        <v>2.4000000000000004</v>
      </c>
      <c r="BT108" s="152">
        <v>0</v>
      </c>
      <c r="BU108" s="152">
        <v>0</v>
      </c>
      <c r="BV108" s="152">
        <v>0</v>
      </c>
      <c r="BW108" s="152">
        <v>0</v>
      </c>
      <c r="BX108" s="152">
        <v>0</v>
      </c>
      <c r="BY108" s="152">
        <v>0</v>
      </c>
      <c r="BZ108" s="152">
        <v>2.4000000000000004</v>
      </c>
      <c r="CA108" s="152">
        <v>0</v>
      </c>
      <c r="CB108" s="152">
        <v>0</v>
      </c>
      <c r="CC108" s="152">
        <v>2.4000000000000004</v>
      </c>
      <c r="CD108" s="152">
        <v>0</v>
      </c>
      <c r="CE108" s="152">
        <v>2.4000000000000004</v>
      </c>
      <c r="CF108" s="152">
        <v>0</v>
      </c>
      <c r="CG108" s="152">
        <v>0</v>
      </c>
      <c r="CH108" s="152">
        <v>2.4000000000000004</v>
      </c>
      <c r="CI108" s="152">
        <v>0</v>
      </c>
      <c r="CJ108" s="152">
        <v>2.4000000000000004</v>
      </c>
      <c r="CK108" s="152">
        <v>0</v>
      </c>
      <c r="CL108" s="152">
        <v>0</v>
      </c>
      <c r="CM108" s="152">
        <v>2.4000000000000004</v>
      </c>
      <c r="CN108" s="152">
        <v>0</v>
      </c>
      <c r="CO108" s="152">
        <v>2.4000000000000004</v>
      </c>
      <c r="CP108" s="152">
        <v>0</v>
      </c>
      <c r="CQ108" s="152">
        <v>0</v>
      </c>
      <c r="CR108" s="152">
        <v>2.4000000000000004</v>
      </c>
      <c r="CS108" s="152">
        <v>0</v>
      </c>
      <c r="CT108" s="152">
        <v>7.2000000000000011</v>
      </c>
      <c r="CU108" s="152">
        <v>0</v>
      </c>
      <c r="CV108" s="152">
        <v>0</v>
      </c>
      <c r="CW108" s="152">
        <v>7.2000000000000011</v>
      </c>
      <c r="CX108" s="152">
        <v>0</v>
      </c>
      <c r="CY108" s="152">
        <v>4.8000000000000007</v>
      </c>
      <c r="CZ108" s="152">
        <v>0</v>
      </c>
      <c r="DA108" s="152">
        <v>0</v>
      </c>
      <c r="DB108" s="152">
        <v>4.8000000000000007</v>
      </c>
      <c r="DC108" s="152">
        <v>0</v>
      </c>
      <c r="DD108" s="199" t="s">
        <v>1173</v>
      </c>
      <c r="DE108" s="193">
        <v>0</v>
      </c>
      <c r="DF108" s="193">
        <v>1</v>
      </c>
    </row>
    <row r="109" spans="1:110" ht="47.25" x14ac:dyDescent="0.25">
      <c r="A109" s="197" t="s">
        <v>666</v>
      </c>
      <c r="B109" s="198" t="s">
        <v>711</v>
      </c>
      <c r="C109" s="199" t="s">
        <v>841</v>
      </c>
      <c r="D109" s="199" t="s">
        <v>841</v>
      </c>
      <c r="E109" s="199" t="s">
        <v>732</v>
      </c>
      <c r="F109" s="201" t="s">
        <v>743</v>
      </c>
      <c r="G109" s="201" t="s">
        <v>743</v>
      </c>
      <c r="H109" s="201" t="s">
        <v>743</v>
      </c>
      <c r="I109" s="201" t="s">
        <v>743</v>
      </c>
      <c r="J109" s="201" t="s">
        <v>743</v>
      </c>
      <c r="K109" s="201" t="s">
        <v>743</v>
      </c>
      <c r="L109" s="201" t="s">
        <v>232</v>
      </c>
      <c r="M109" s="201" t="s">
        <v>743</v>
      </c>
      <c r="N109" s="201" t="s">
        <v>783</v>
      </c>
      <c r="O109" s="199" t="s">
        <v>866</v>
      </c>
      <c r="P109" s="199">
        <v>2019</v>
      </c>
      <c r="Q109" s="199">
        <v>2019</v>
      </c>
      <c r="R109" s="199">
        <v>2019</v>
      </c>
      <c r="S109" s="199"/>
      <c r="T109" s="152" t="s">
        <v>492</v>
      </c>
      <c r="U109" s="152" t="s">
        <v>492</v>
      </c>
      <c r="V109" s="205" t="s">
        <v>492</v>
      </c>
      <c r="W109" s="199"/>
      <c r="X109" s="152" t="s">
        <v>492</v>
      </c>
      <c r="Y109" s="152" t="s">
        <v>492</v>
      </c>
      <c r="Z109" s="152" t="s">
        <v>492</v>
      </c>
      <c r="AA109" s="152">
        <v>0</v>
      </c>
      <c r="AB109" s="152">
        <v>0</v>
      </c>
      <c r="AC109" s="152" t="s">
        <v>492</v>
      </c>
      <c r="AD109" s="152" t="s">
        <v>492</v>
      </c>
      <c r="AE109" s="152" t="s">
        <v>492</v>
      </c>
      <c r="AF109" s="152" t="s">
        <v>492</v>
      </c>
      <c r="AG109" s="152" t="s">
        <v>492</v>
      </c>
      <c r="AH109" s="152">
        <v>0.73499999999999999</v>
      </c>
      <c r="AI109" s="152">
        <v>1.47</v>
      </c>
      <c r="AJ109" s="152">
        <v>1.47</v>
      </c>
      <c r="AK109" s="152">
        <v>0.73499999999999999</v>
      </c>
      <c r="AL109" s="152">
        <v>0</v>
      </c>
      <c r="AM109" s="152">
        <v>0</v>
      </c>
      <c r="AN109" s="152">
        <v>0</v>
      </c>
      <c r="AO109" s="152">
        <v>0</v>
      </c>
      <c r="AP109" s="152">
        <v>0</v>
      </c>
      <c r="AQ109" s="152">
        <v>0</v>
      </c>
      <c r="AR109" s="152">
        <v>0</v>
      </c>
      <c r="AS109" s="152">
        <v>0</v>
      </c>
      <c r="AT109" s="152">
        <v>0</v>
      </c>
      <c r="AU109" s="152">
        <v>0</v>
      </c>
      <c r="AV109" s="152">
        <v>0</v>
      </c>
      <c r="AW109" s="152">
        <v>0</v>
      </c>
      <c r="AX109" s="152">
        <v>0</v>
      </c>
      <c r="AY109" s="152">
        <v>0</v>
      </c>
      <c r="AZ109" s="152">
        <v>0</v>
      </c>
      <c r="BA109" s="152">
        <v>0</v>
      </c>
      <c r="BB109" s="152">
        <v>0</v>
      </c>
      <c r="BC109" s="152">
        <v>0</v>
      </c>
      <c r="BD109" s="152">
        <v>0</v>
      </c>
      <c r="BE109" s="152">
        <v>0</v>
      </c>
      <c r="BF109" s="152">
        <v>0</v>
      </c>
      <c r="BG109" s="152">
        <v>0</v>
      </c>
      <c r="BH109" s="152">
        <v>0</v>
      </c>
      <c r="BI109" s="152">
        <v>0</v>
      </c>
      <c r="BJ109" s="152">
        <v>0</v>
      </c>
      <c r="BK109" s="152">
        <v>0</v>
      </c>
      <c r="BL109" s="152">
        <v>0</v>
      </c>
      <c r="BM109" s="152">
        <v>0</v>
      </c>
      <c r="BN109" s="152">
        <v>0</v>
      </c>
      <c r="BO109" s="152">
        <v>0</v>
      </c>
      <c r="BP109" s="152">
        <v>0.73499999999999999</v>
      </c>
      <c r="BQ109" s="152">
        <v>0</v>
      </c>
      <c r="BR109" s="152">
        <v>0</v>
      </c>
      <c r="BS109" s="152">
        <v>0.73499999999999999</v>
      </c>
      <c r="BT109" s="152">
        <v>0</v>
      </c>
      <c r="BU109" s="152">
        <v>0</v>
      </c>
      <c r="BV109" s="152">
        <v>0</v>
      </c>
      <c r="BW109" s="152">
        <v>0</v>
      </c>
      <c r="BX109" s="152">
        <v>0</v>
      </c>
      <c r="BY109" s="152">
        <v>0</v>
      </c>
      <c r="BZ109" s="152">
        <v>0</v>
      </c>
      <c r="CA109" s="152">
        <v>0</v>
      </c>
      <c r="CB109" s="152">
        <v>0</v>
      </c>
      <c r="CC109" s="152">
        <v>0</v>
      </c>
      <c r="CD109" s="152">
        <v>0</v>
      </c>
      <c r="CE109" s="152">
        <v>0</v>
      </c>
      <c r="CF109" s="152">
        <v>0</v>
      </c>
      <c r="CG109" s="152">
        <v>0</v>
      </c>
      <c r="CH109" s="152">
        <v>0</v>
      </c>
      <c r="CI109" s="152">
        <v>0</v>
      </c>
      <c r="CJ109" s="152">
        <v>0.73499999999999999</v>
      </c>
      <c r="CK109" s="152">
        <v>0</v>
      </c>
      <c r="CL109" s="152">
        <v>0</v>
      </c>
      <c r="CM109" s="152">
        <v>0.73499999999999999</v>
      </c>
      <c r="CN109" s="152">
        <v>0</v>
      </c>
      <c r="CO109" s="152">
        <v>0.73499999999999999</v>
      </c>
      <c r="CP109" s="152">
        <v>0</v>
      </c>
      <c r="CQ109" s="152">
        <v>0</v>
      </c>
      <c r="CR109" s="152">
        <v>0.73499999999999999</v>
      </c>
      <c r="CS109" s="152">
        <v>0</v>
      </c>
      <c r="CT109" s="152">
        <v>1.47</v>
      </c>
      <c r="CU109" s="152">
        <v>0</v>
      </c>
      <c r="CV109" s="152">
        <v>0</v>
      </c>
      <c r="CW109" s="152">
        <v>1.47</v>
      </c>
      <c r="CX109" s="152">
        <v>0</v>
      </c>
      <c r="CY109" s="152">
        <v>0.73499999999999999</v>
      </c>
      <c r="CZ109" s="152">
        <v>0</v>
      </c>
      <c r="DA109" s="152">
        <v>0</v>
      </c>
      <c r="DB109" s="152">
        <v>0.73499999999999999</v>
      </c>
      <c r="DC109" s="152">
        <v>0</v>
      </c>
      <c r="DD109" s="199" t="s">
        <v>1173</v>
      </c>
      <c r="DE109" s="193">
        <v>0</v>
      </c>
      <c r="DF109" s="193">
        <v>1</v>
      </c>
    </row>
    <row r="110" spans="1:110" ht="47.25" x14ac:dyDescent="0.25">
      <c r="A110" s="197" t="s">
        <v>666</v>
      </c>
      <c r="B110" s="198" t="s">
        <v>712</v>
      </c>
      <c r="C110" s="199" t="s">
        <v>842</v>
      </c>
      <c r="D110" s="199" t="s">
        <v>842</v>
      </c>
      <c r="E110" s="199" t="s">
        <v>732</v>
      </c>
      <c r="F110" s="201" t="s">
        <v>743</v>
      </c>
      <c r="G110" s="201" t="s">
        <v>743</v>
      </c>
      <c r="H110" s="201" t="s">
        <v>743</v>
      </c>
      <c r="I110" s="201" t="s">
        <v>743</v>
      </c>
      <c r="J110" s="201" t="s">
        <v>743</v>
      </c>
      <c r="K110" s="201" t="s">
        <v>743</v>
      </c>
      <c r="L110" s="201" t="s">
        <v>232</v>
      </c>
      <c r="M110" s="201" t="s">
        <v>743</v>
      </c>
      <c r="N110" s="201" t="s">
        <v>784</v>
      </c>
      <c r="O110" s="199" t="s">
        <v>866</v>
      </c>
      <c r="P110" s="199">
        <v>2019</v>
      </c>
      <c r="Q110" s="199">
        <v>2019</v>
      </c>
      <c r="R110" s="199">
        <v>2019</v>
      </c>
      <c r="S110" s="199"/>
      <c r="T110" s="152" t="s">
        <v>492</v>
      </c>
      <c r="U110" s="152" t="s">
        <v>492</v>
      </c>
      <c r="V110" s="205" t="s">
        <v>492</v>
      </c>
      <c r="W110" s="199"/>
      <c r="X110" s="152" t="s">
        <v>492</v>
      </c>
      <c r="Y110" s="152" t="s">
        <v>492</v>
      </c>
      <c r="Z110" s="152" t="s">
        <v>492</v>
      </c>
      <c r="AA110" s="152">
        <v>0</v>
      </c>
      <c r="AB110" s="152">
        <v>0</v>
      </c>
      <c r="AC110" s="152" t="s">
        <v>492</v>
      </c>
      <c r="AD110" s="152" t="s">
        <v>492</v>
      </c>
      <c r="AE110" s="152" t="s">
        <v>492</v>
      </c>
      <c r="AF110" s="152" t="s">
        <v>492</v>
      </c>
      <c r="AG110" s="152" t="s">
        <v>492</v>
      </c>
      <c r="AH110" s="152">
        <v>0.7</v>
      </c>
      <c r="AI110" s="152">
        <v>0.7</v>
      </c>
      <c r="AJ110" s="152">
        <v>0.7</v>
      </c>
      <c r="AK110" s="152">
        <v>0.7</v>
      </c>
      <c r="AL110" s="152">
        <v>0</v>
      </c>
      <c r="AM110" s="152">
        <v>0</v>
      </c>
      <c r="AN110" s="152">
        <v>0</v>
      </c>
      <c r="AO110" s="152">
        <v>0</v>
      </c>
      <c r="AP110" s="152">
        <v>0</v>
      </c>
      <c r="AQ110" s="152">
        <v>0</v>
      </c>
      <c r="AR110" s="152">
        <v>0</v>
      </c>
      <c r="AS110" s="152">
        <v>0</v>
      </c>
      <c r="AT110" s="152">
        <v>0</v>
      </c>
      <c r="AU110" s="152">
        <v>0</v>
      </c>
      <c r="AV110" s="152">
        <v>0</v>
      </c>
      <c r="AW110" s="152">
        <v>0</v>
      </c>
      <c r="AX110" s="152">
        <v>0</v>
      </c>
      <c r="AY110" s="152">
        <v>0</v>
      </c>
      <c r="AZ110" s="152">
        <v>0</v>
      </c>
      <c r="BA110" s="152">
        <v>0</v>
      </c>
      <c r="BB110" s="152">
        <v>0</v>
      </c>
      <c r="BC110" s="152">
        <v>0</v>
      </c>
      <c r="BD110" s="152">
        <v>0</v>
      </c>
      <c r="BE110" s="152">
        <v>0</v>
      </c>
      <c r="BF110" s="152">
        <v>0</v>
      </c>
      <c r="BG110" s="152">
        <v>0</v>
      </c>
      <c r="BH110" s="152">
        <v>0</v>
      </c>
      <c r="BI110" s="152">
        <v>0</v>
      </c>
      <c r="BJ110" s="152">
        <v>0</v>
      </c>
      <c r="BK110" s="152">
        <v>0</v>
      </c>
      <c r="BL110" s="152">
        <v>0</v>
      </c>
      <c r="BM110" s="152">
        <v>0</v>
      </c>
      <c r="BN110" s="152">
        <v>0</v>
      </c>
      <c r="BO110" s="152">
        <v>0</v>
      </c>
      <c r="BP110" s="152">
        <v>0</v>
      </c>
      <c r="BQ110" s="152">
        <v>0</v>
      </c>
      <c r="BR110" s="152">
        <v>0</v>
      </c>
      <c r="BS110" s="152">
        <v>0</v>
      </c>
      <c r="BT110" s="152">
        <v>0</v>
      </c>
      <c r="BU110" s="152">
        <v>0</v>
      </c>
      <c r="BV110" s="152">
        <v>0</v>
      </c>
      <c r="BW110" s="152">
        <v>0</v>
      </c>
      <c r="BX110" s="152">
        <v>0</v>
      </c>
      <c r="BY110" s="152">
        <v>0</v>
      </c>
      <c r="BZ110" s="152">
        <v>0</v>
      </c>
      <c r="CA110" s="152">
        <v>0</v>
      </c>
      <c r="CB110" s="152">
        <v>0</v>
      </c>
      <c r="CC110" s="152">
        <v>0</v>
      </c>
      <c r="CD110" s="152">
        <v>0</v>
      </c>
      <c r="CE110" s="152">
        <v>0</v>
      </c>
      <c r="CF110" s="152">
        <v>0</v>
      </c>
      <c r="CG110" s="152">
        <v>0</v>
      </c>
      <c r="CH110" s="152">
        <v>0</v>
      </c>
      <c r="CI110" s="152">
        <v>0</v>
      </c>
      <c r="CJ110" s="152">
        <v>0.7</v>
      </c>
      <c r="CK110" s="152">
        <v>0</v>
      </c>
      <c r="CL110" s="152">
        <v>0</v>
      </c>
      <c r="CM110" s="152">
        <v>0.7</v>
      </c>
      <c r="CN110" s="152">
        <v>0</v>
      </c>
      <c r="CO110" s="152">
        <v>0.7</v>
      </c>
      <c r="CP110" s="152">
        <v>0</v>
      </c>
      <c r="CQ110" s="152">
        <v>0</v>
      </c>
      <c r="CR110" s="152">
        <v>0.7</v>
      </c>
      <c r="CS110" s="152">
        <v>0</v>
      </c>
      <c r="CT110" s="152">
        <v>0.7</v>
      </c>
      <c r="CU110" s="152">
        <v>0</v>
      </c>
      <c r="CV110" s="152">
        <v>0</v>
      </c>
      <c r="CW110" s="152">
        <v>0.7</v>
      </c>
      <c r="CX110" s="152">
        <v>0</v>
      </c>
      <c r="CY110" s="152">
        <v>0.7</v>
      </c>
      <c r="CZ110" s="152">
        <v>0</v>
      </c>
      <c r="DA110" s="152">
        <v>0</v>
      </c>
      <c r="DB110" s="152">
        <v>0.7</v>
      </c>
      <c r="DC110" s="152">
        <v>0</v>
      </c>
      <c r="DD110" s="199" t="s">
        <v>492</v>
      </c>
      <c r="DE110" s="193">
        <v>0</v>
      </c>
      <c r="DF110" s="193">
        <v>0</v>
      </c>
    </row>
    <row r="111" spans="1:110" ht="31.5" x14ac:dyDescent="0.25">
      <c r="A111" s="197" t="s">
        <v>666</v>
      </c>
      <c r="B111" s="198" t="s">
        <v>713</v>
      </c>
      <c r="C111" s="199" t="s">
        <v>843</v>
      </c>
      <c r="D111" s="199" t="s">
        <v>843</v>
      </c>
      <c r="E111" s="199" t="s">
        <v>732</v>
      </c>
      <c r="F111" s="201" t="s">
        <v>743</v>
      </c>
      <c r="G111" s="201" t="s">
        <v>743</v>
      </c>
      <c r="H111" s="201" t="s">
        <v>743</v>
      </c>
      <c r="I111" s="201" t="s">
        <v>743</v>
      </c>
      <c r="J111" s="201" t="s">
        <v>743</v>
      </c>
      <c r="K111" s="201" t="s">
        <v>743</v>
      </c>
      <c r="L111" s="201" t="s">
        <v>232</v>
      </c>
      <c r="M111" s="201" t="s">
        <v>743</v>
      </c>
      <c r="N111" s="201" t="s">
        <v>785</v>
      </c>
      <c r="O111" s="199" t="s">
        <v>866</v>
      </c>
      <c r="P111" s="199">
        <v>2019</v>
      </c>
      <c r="Q111" s="199">
        <v>2019</v>
      </c>
      <c r="R111" s="199">
        <v>2019</v>
      </c>
      <c r="S111" s="199"/>
      <c r="T111" s="152" t="s">
        <v>492</v>
      </c>
      <c r="U111" s="152" t="s">
        <v>492</v>
      </c>
      <c r="V111" s="205" t="s">
        <v>492</v>
      </c>
      <c r="W111" s="199"/>
      <c r="X111" s="152" t="s">
        <v>492</v>
      </c>
      <c r="Y111" s="152" t="s">
        <v>492</v>
      </c>
      <c r="Z111" s="152" t="s">
        <v>492</v>
      </c>
      <c r="AA111" s="152">
        <v>0</v>
      </c>
      <c r="AB111" s="152">
        <v>0</v>
      </c>
      <c r="AC111" s="152" t="s">
        <v>492</v>
      </c>
      <c r="AD111" s="152" t="s">
        <v>492</v>
      </c>
      <c r="AE111" s="152" t="s">
        <v>492</v>
      </c>
      <c r="AF111" s="152" t="s">
        <v>492</v>
      </c>
      <c r="AG111" s="152" t="s">
        <v>492</v>
      </c>
      <c r="AH111" s="152">
        <v>0.5</v>
      </c>
      <c r="AI111" s="152">
        <v>0.5</v>
      </c>
      <c r="AJ111" s="152">
        <v>0.5</v>
      </c>
      <c r="AK111" s="152">
        <v>0.5</v>
      </c>
      <c r="AL111" s="152">
        <v>0</v>
      </c>
      <c r="AM111" s="152">
        <v>0</v>
      </c>
      <c r="AN111" s="152">
        <v>0</v>
      </c>
      <c r="AO111" s="152">
        <v>0</v>
      </c>
      <c r="AP111" s="152">
        <v>0</v>
      </c>
      <c r="AQ111" s="152">
        <v>0</v>
      </c>
      <c r="AR111" s="152">
        <v>0</v>
      </c>
      <c r="AS111" s="152">
        <v>0</v>
      </c>
      <c r="AT111" s="152">
        <v>0</v>
      </c>
      <c r="AU111" s="152">
        <v>0</v>
      </c>
      <c r="AV111" s="152">
        <v>0</v>
      </c>
      <c r="AW111" s="152">
        <v>0</v>
      </c>
      <c r="AX111" s="152">
        <v>0</v>
      </c>
      <c r="AY111" s="152">
        <v>0</v>
      </c>
      <c r="AZ111" s="152">
        <v>0</v>
      </c>
      <c r="BA111" s="152">
        <v>0</v>
      </c>
      <c r="BB111" s="152">
        <v>0</v>
      </c>
      <c r="BC111" s="152">
        <v>0</v>
      </c>
      <c r="BD111" s="152">
        <v>0</v>
      </c>
      <c r="BE111" s="152">
        <v>0</v>
      </c>
      <c r="BF111" s="152">
        <v>0</v>
      </c>
      <c r="BG111" s="152">
        <v>0</v>
      </c>
      <c r="BH111" s="152">
        <v>0</v>
      </c>
      <c r="BI111" s="152">
        <v>0</v>
      </c>
      <c r="BJ111" s="152">
        <v>0</v>
      </c>
      <c r="BK111" s="152">
        <v>0</v>
      </c>
      <c r="BL111" s="152">
        <v>0</v>
      </c>
      <c r="BM111" s="152">
        <v>0</v>
      </c>
      <c r="BN111" s="152">
        <v>0</v>
      </c>
      <c r="BO111" s="152">
        <v>0</v>
      </c>
      <c r="BP111" s="152">
        <v>0</v>
      </c>
      <c r="BQ111" s="152">
        <v>0</v>
      </c>
      <c r="BR111" s="152">
        <v>0</v>
      </c>
      <c r="BS111" s="152">
        <v>0</v>
      </c>
      <c r="BT111" s="152">
        <v>0</v>
      </c>
      <c r="BU111" s="152">
        <v>0</v>
      </c>
      <c r="BV111" s="152">
        <v>0</v>
      </c>
      <c r="BW111" s="152">
        <v>0</v>
      </c>
      <c r="BX111" s="152">
        <v>0</v>
      </c>
      <c r="BY111" s="152">
        <v>0</v>
      </c>
      <c r="BZ111" s="152">
        <v>0</v>
      </c>
      <c r="CA111" s="152">
        <v>0</v>
      </c>
      <c r="CB111" s="152">
        <v>0</v>
      </c>
      <c r="CC111" s="152">
        <v>0</v>
      </c>
      <c r="CD111" s="152">
        <v>0</v>
      </c>
      <c r="CE111" s="152">
        <v>0</v>
      </c>
      <c r="CF111" s="152">
        <v>0</v>
      </c>
      <c r="CG111" s="152">
        <v>0</v>
      </c>
      <c r="CH111" s="152">
        <v>0</v>
      </c>
      <c r="CI111" s="152">
        <v>0</v>
      </c>
      <c r="CJ111" s="152">
        <v>0.5</v>
      </c>
      <c r="CK111" s="152">
        <v>0</v>
      </c>
      <c r="CL111" s="152">
        <v>0</v>
      </c>
      <c r="CM111" s="152">
        <v>0.5</v>
      </c>
      <c r="CN111" s="152">
        <v>0</v>
      </c>
      <c r="CO111" s="152">
        <v>0.5</v>
      </c>
      <c r="CP111" s="152">
        <v>0</v>
      </c>
      <c r="CQ111" s="152">
        <v>0</v>
      </c>
      <c r="CR111" s="152">
        <v>0.5</v>
      </c>
      <c r="CS111" s="152">
        <v>0</v>
      </c>
      <c r="CT111" s="152">
        <v>0.5</v>
      </c>
      <c r="CU111" s="152">
        <v>0</v>
      </c>
      <c r="CV111" s="152">
        <v>0</v>
      </c>
      <c r="CW111" s="152">
        <v>0.5</v>
      </c>
      <c r="CX111" s="152">
        <v>0</v>
      </c>
      <c r="CY111" s="152">
        <v>0.5</v>
      </c>
      <c r="CZ111" s="152">
        <v>0</v>
      </c>
      <c r="DA111" s="152">
        <v>0</v>
      </c>
      <c r="DB111" s="152">
        <v>0.5</v>
      </c>
      <c r="DC111" s="152">
        <v>0</v>
      </c>
      <c r="DD111" s="199" t="s">
        <v>492</v>
      </c>
      <c r="DE111" s="193">
        <v>0</v>
      </c>
      <c r="DF111" s="193">
        <v>0</v>
      </c>
    </row>
    <row r="112" spans="1:110" ht="31.5" x14ac:dyDescent="0.25">
      <c r="A112" s="197" t="s">
        <v>666</v>
      </c>
      <c r="B112" s="198" t="s">
        <v>714</v>
      </c>
      <c r="C112" s="199" t="s">
        <v>844</v>
      </c>
      <c r="D112" s="199" t="s">
        <v>844</v>
      </c>
      <c r="E112" s="199" t="s">
        <v>732</v>
      </c>
      <c r="F112" s="201" t="s">
        <v>743</v>
      </c>
      <c r="G112" s="201" t="s">
        <v>743</v>
      </c>
      <c r="H112" s="201" t="s">
        <v>743</v>
      </c>
      <c r="I112" s="201" t="s">
        <v>743</v>
      </c>
      <c r="J112" s="201" t="s">
        <v>743</v>
      </c>
      <c r="K112" s="201" t="s">
        <v>743</v>
      </c>
      <c r="L112" s="201" t="s">
        <v>232</v>
      </c>
      <c r="M112" s="201" t="s">
        <v>743</v>
      </c>
      <c r="N112" s="201" t="s">
        <v>786</v>
      </c>
      <c r="O112" s="199" t="s">
        <v>866</v>
      </c>
      <c r="P112" s="199">
        <v>2019</v>
      </c>
      <c r="Q112" s="199">
        <v>2019</v>
      </c>
      <c r="R112" s="199">
        <v>2019</v>
      </c>
      <c r="S112" s="199"/>
      <c r="T112" s="152" t="s">
        <v>492</v>
      </c>
      <c r="U112" s="152" t="s">
        <v>492</v>
      </c>
      <c r="V112" s="205" t="s">
        <v>492</v>
      </c>
      <c r="W112" s="199"/>
      <c r="X112" s="152" t="s">
        <v>492</v>
      </c>
      <c r="Y112" s="152" t="s">
        <v>492</v>
      </c>
      <c r="Z112" s="152" t="s">
        <v>492</v>
      </c>
      <c r="AA112" s="152">
        <v>0</v>
      </c>
      <c r="AB112" s="152">
        <v>0</v>
      </c>
      <c r="AC112" s="152" t="s">
        <v>492</v>
      </c>
      <c r="AD112" s="152" t="s">
        <v>492</v>
      </c>
      <c r="AE112" s="152" t="s">
        <v>492</v>
      </c>
      <c r="AF112" s="152" t="s">
        <v>492</v>
      </c>
      <c r="AG112" s="152" t="s">
        <v>492</v>
      </c>
      <c r="AH112" s="152">
        <v>6.1199998999999998</v>
      </c>
      <c r="AI112" s="152">
        <v>2.7</v>
      </c>
      <c r="AJ112" s="152">
        <v>2.7</v>
      </c>
      <c r="AK112" s="152">
        <v>6.1199998999999998</v>
      </c>
      <c r="AL112" s="152">
        <v>0</v>
      </c>
      <c r="AM112" s="152">
        <v>0</v>
      </c>
      <c r="AN112" s="152">
        <v>0</v>
      </c>
      <c r="AO112" s="152">
        <v>0</v>
      </c>
      <c r="AP112" s="152">
        <v>0</v>
      </c>
      <c r="AQ112" s="152">
        <v>0</v>
      </c>
      <c r="AR112" s="152">
        <v>0</v>
      </c>
      <c r="AS112" s="152">
        <v>0</v>
      </c>
      <c r="AT112" s="152">
        <v>0</v>
      </c>
      <c r="AU112" s="152">
        <v>0</v>
      </c>
      <c r="AV112" s="152">
        <v>0</v>
      </c>
      <c r="AW112" s="152">
        <v>0</v>
      </c>
      <c r="AX112" s="152">
        <v>0</v>
      </c>
      <c r="AY112" s="152">
        <v>0</v>
      </c>
      <c r="AZ112" s="152">
        <v>0</v>
      </c>
      <c r="BA112" s="152">
        <v>0</v>
      </c>
      <c r="BB112" s="152">
        <v>0</v>
      </c>
      <c r="BC112" s="152">
        <v>0</v>
      </c>
      <c r="BD112" s="152">
        <v>0</v>
      </c>
      <c r="BE112" s="152">
        <v>0</v>
      </c>
      <c r="BF112" s="152">
        <v>0</v>
      </c>
      <c r="BG112" s="152">
        <v>0</v>
      </c>
      <c r="BH112" s="152">
        <v>0</v>
      </c>
      <c r="BI112" s="152">
        <v>0</v>
      </c>
      <c r="BJ112" s="152">
        <v>0</v>
      </c>
      <c r="BK112" s="152">
        <v>0</v>
      </c>
      <c r="BL112" s="152">
        <v>0</v>
      </c>
      <c r="BM112" s="152">
        <v>0</v>
      </c>
      <c r="BN112" s="152">
        <v>0</v>
      </c>
      <c r="BO112" s="152">
        <v>0</v>
      </c>
      <c r="BP112" s="152">
        <v>0</v>
      </c>
      <c r="BQ112" s="152">
        <v>0</v>
      </c>
      <c r="BR112" s="152">
        <v>0</v>
      </c>
      <c r="BS112" s="152">
        <v>0</v>
      </c>
      <c r="BT112" s="152">
        <v>0</v>
      </c>
      <c r="BU112" s="152">
        <v>3.4199999000000001</v>
      </c>
      <c r="BV112" s="152">
        <v>0</v>
      </c>
      <c r="BW112" s="152">
        <v>0</v>
      </c>
      <c r="BX112" s="152">
        <v>3.4199999000000001</v>
      </c>
      <c r="BY112" s="152">
        <v>0</v>
      </c>
      <c r="BZ112" s="152">
        <v>0</v>
      </c>
      <c r="CA112" s="152">
        <v>0</v>
      </c>
      <c r="CB112" s="152">
        <v>0</v>
      </c>
      <c r="CC112" s="152">
        <v>0</v>
      </c>
      <c r="CD112" s="152">
        <v>0</v>
      </c>
      <c r="CE112" s="152">
        <v>0</v>
      </c>
      <c r="CF112" s="152">
        <v>0</v>
      </c>
      <c r="CG112" s="152">
        <v>0</v>
      </c>
      <c r="CH112" s="152">
        <v>0</v>
      </c>
      <c r="CI112" s="152">
        <v>0</v>
      </c>
      <c r="CJ112" s="152">
        <v>2.7</v>
      </c>
      <c r="CK112" s="152">
        <v>0</v>
      </c>
      <c r="CL112" s="152">
        <v>0</v>
      </c>
      <c r="CM112" s="152">
        <v>2.7</v>
      </c>
      <c r="CN112" s="152">
        <v>0</v>
      </c>
      <c r="CO112" s="152">
        <v>2.7</v>
      </c>
      <c r="CP112" s="152">
        <v>0</v>
      </c>
      <c r="CQ112" s="152">
        <v>0</v>
      </c>
      <c r="CR112" s="152">
        <v>2.7</v>
      </c>
      <c r="CS112" s="152">
        <v>0</v>
      </c>
      <c r="CT112" s="152">
        <v>2.7</v>
      </c>
      <c r="CU112" s="152">
        <v>0</v>
      </c>
      <c r="CV112" s="152">
        <v>0</v>
      </c>
      <c r="CW112" s="152">
        <v>2.7</v>
      </c>
      <c r="CX112" s="152">
        <v>0</v>
      </c>
      <c r="CY112" s="152">
        <v>6.1199998999999998</v>
      </c>
      <c r="CZ112" s="152">
        <v>0</v>
      </c>
      <c r="DA112" s="152">
        <v>0</v>
      </c>
      <c r="DB112" s="152">
        <v>6.1199998999999998</v>
      </c>
      <c r="DC112" s="152">
        <v>0</v>
      </c>
      <c r="DD112" s="199" t="s">
        <v>1173</v>
      </c>
      <c r="DE112" s="193">
        <v>0</v>
      </c>
      <c r="DF112" s="193">
        <v>1</v>
      </c>
    </row>
    <row r="113" spans="1:110" ht="31.5" x14ac:dyDescent="0.25">
      <c r="A113" s="197" t="s">
        <v>666</v>
      </c>
      <c r="B113" s="198" t="s">
        <v>715</v>
      </c>
      <c r="C113" s="199" t="s">
        <v>845</v>
      </c>
      <c r="D113" s="199" t="s">
        <v>845</v>
      </c>
      <c r="E113" s="199" t="s">
        <v>732</v>
      </c>
      <c r="F113" s="201" t="s">
        <v>743</v>
      </c>
      <c r="G113" s="201" t="s">
        <v>743</v>
      </c>
      <c r="H113" s="201" t="s">
        <v>743</v>
      </c>
      <c r="I113" s="201" t="s">
        <v>743</v>
      </c>
      <c r="J113" s="201" t="s">
        <v>743</v>
      </c>
      <c r="K113" s="201" t="s">
        <v>743</v>
      </c>
      <c r="L113" s="201" t="s">
        <v>232</v>
      </c>
      <c r="M113" s="201" t="s">
        <v>743</v>
      </c>
      <c r="N113" s="201" t="s">
        <v>787</v>
      </c>
      <c r="O113" s="199" t="s">
        <v>866</v>
      </c>
      <c r="P113" s="199">
        <v>2019</v>
      </c>
      <c r="Q113" s="199">
        <v>2019</v>
      </c>
      <c r="R113" s="199">
        <v>2019</v>
      </c>
      <c r="S113" s="199"/>
      <c r="T113" s="152" t="s">
        <v>492</v>
      </c>
      <c r="U113" s="152" t="s">
        <v>492</v>
      </c>
      <c r="V113" s="205" t="s">
        <v>492</v>
      </c>
      <c r="W113" s="199"/>
      <c r="X113" s="152" t="s">
        <v>492</v>
      </c>
      <c r="Y113" s="152" t="s">
        <v>492</v>
      </c>
      <c r="Z113" s="152" t="s">
        <v>492</v>
      </c>
      <c r="AA113" s="152">
        <v>0</v>
      </c>
      <c r="AB113" s="152">
        <v>0</v>
      </c>
      <c r="AC113" s="152" t="s">
        <v>492</v>
      </c>
      <c r="AD113" s="152" t="s">
        <v>492</v>
      </c>
      <c r="AE113" s="152" t="s">
        <v>492</v>
      </c>
      <c r="AF113" s="152" t="s">
        <v>492</v>
      </c>
      <c r="AG113" s="152" t="s">
        <v>492</v>
      </c>
      <c r="AH113" s="152">
        <v>1.25</v>
      </c>
      <c r="AI113" s="152">
        <v>1.25</v>
      </c>
      <c r="AJ113" s="152">
        <v>1.25</v>
      </c>
      <c r="AK113" s="152">
        <v>1.25</v>
      </c>
      <c r="AL113" s="152">
        <v>0</v>
      </c>
      <c r="AM113" s="152">
        <v>0</v>
      </c>
      <c r="AN113" s="152">
        <v>0</v>
      </c>
      <c r="AO113" s="152">
        <v>0</v>
      </c>
      <c r="AP113" s="152">
        <v>0</v>
      </c>
      <c r="AQ113" s="152">
        <v>0</v>
      </c>
      <c r="AR113" s="152">
        <v>0</v>
      </c>
      <c r="AS113" s="152">
        <v>0</v>
      </c>
      <c r="AT113" s="152">
        <v>0</v>
      </c>
      <c r="AU113" s="152">
        <v>0</v>
      </c>
      <c r="AV113" s="152">
        <v>0</v>
      </c>
      <c r="AW113" s="152">
        <v>0</v>
      </c>
      <c r="AX113" s="152">
        <v>0</v>
      </c>
      <c r="AY113" s="152">
        <v>0</v>
      </c>
      <c r="AZ113" s="152">
        <v>0</v>
      </c>
      <c r="BA113" s="152">
        <v>0</v>
      </c>
      <c r="BB113" s="152">
        <v>0</v>
      </c>
      <c r="BC113" s="152">
        <v>0</v>
      </c>
      <c r="BD113" s="152">
        <v>0</v>
      </c>
      <c r="BE113" s="152">
        <v>0</v>
      </c>
      <c r="BF113" s="152">
        <v>0</v>
      </c>
      <c r="BG113" s="152">
        <v>0</v>
      </c>
      <c r="BH113" s="152">
        <v>0</v>
      </c>
      <c r="BI113" s="152">
        <v>0</v>
      </c>
      <c r="BJ113" s="152">
        <v>0</v>
      </c>
      <c r="BK113" s="152">
        <v>0</v>
      </c>
      <c r="BL113" s="152">
        <v>0</v>
      </c>
      <c r="BM113" s="152">
        <v>0</v>
      </c>
      <c r="BN113" s="152">
        <v>0</v>
      </c>
      <c r="BO113" s="152">
        <v>0</v>
      </c>
      <c r="BP113" s="152">
        <v>0</v>
      </c>
      <c r="BQ113" s="152">
        <v>0</v>
      </c>
      <c r="BR113" s="152">
        <v>0</v>
      </c>
      <c r="BS113" s="152">
        <v>0</v>
      </c>
      <c r="BT113" s="152">
        <v>0</v>
      </c>
      <c r="BU113" s="152">
        <v>0</v>
      </c>
      <c r="BV113" s="152">
        <v>0</v>
      </c>
      <c r="BW113" s="152">
        <v>0</v>
      </c>
      <c r="BX113" s="152">
        <v>0</v>
      </c>
      <c r="BY113" s="152">
        <v>0</v>
      </c>
      <c r="BZ113" s="152">
        <v>0</v>
      </c>
      <c r="CA113" s="152">
        <v>0</v>
      </c>
      <c r="CB113" s="152">
        <v>0</v>
      </c>
      <c r="CC113" s="152">
        <v>0</v>
      </c>
      <c r="CD113" s="152">
        <v>0</v>
      </c>
      <c r="CE113" s="152">
        <v>0</v>
      </c>
      <c r="CF113" s="152">
        <v>0</v>
      </c>
      <c r="CG113" s="152">
        <v>0</v>
      </c>
      <c r="CH113" s="152">
        <v>0</v>
      </c>
      <c r="CI113" s="152">
        <v>0</v>
      </c>
      <c r="CJ113" s="152">
        <v>1.25</v>
      </c>
      <c r="CK113" s="152">
        <v>0</v>
      </c>
      <c r="CL113" s="152">
        <v>0</v>
      </c>
      <c r="CM113" s="152">
        <v>1.25</v>
      </c>
      <c r="CN113" s="152">
        <v>0</v>
      </c>
      <c r="CO113" s="152">
        <v>1.25</v>
      </c>
      <c r="CP113" s="152">
        <v>0</v>
      </c>
      <c r="CQ113" s="152">
        <v>0</v>
      </c>
      <c r="CR113" s="152">
        <v>1.25</v>
      </c>
      <c r="CS113" s="152">
        <v>0</v>
      </c>
      <c r="CT113" s="152">
        <v>1.25</v>
      </c>
      <c r="CU113" s="152">
        <v>0</v>
      </c>
      <c r="CV113" s="152">
        <v>0</v>
      </c>
      <c r="CW113" s="152">
        <v>1.25</v>
      </c>
      <c r="CX113" s="152">
        <v>0</v>
      </c>
      <c r="CY113" s="152">
        <v>1.25</v>
      </c>
      <c r="CZ113" s="152">
        <v>0</v>
      </c>
      <c r="DA113" s="152">
        <v>0</v>
      </c>
      <c r="DB113" s="152">
        <v>1.25</v>
      </c>
      <c r="DC113" s="152">
        <v>0</v>
      </c>
      <c r="DD113" s="199" t="s">
        <v>492</v>
      </c>
      <c r="DE113" s="193">
        <v>0</v>
      </c>
      <c r="DF113" s="193">
        <v>0</v>
      </c>
    </row>
    <row r="114" spans="1:110" ht="31.5" x14ac:dyDescent="0.25">
      <c r="A114" s="197" t="s">
        <v>666</v>
      </c>
      <c r="B114" s="198" t="s">
        <v>716</v>
      </c>
      <c r="C114" s="199" t="s">
        <v>846</v>
      </c>
      <c r="D114" s="199" t="s">
        <v>846</v>
      </c>
      <c r="E114" s="199" t="s">
        <v>732</v>
      </c>
      <c r="F114" s="201" t="s">
        <v>743</v>
      </c>
      <c r="G114" s="201" t="s">
        <v>743</v>
      </c>
      <c r="H114" s="201" t="s">
        <v>743</v>
      </c>
      <c r="I114" s="201" t="s">
        <v>743</v>
      </c>
      <c r="J114" s="201" t="s">
        <v>743</v>
      </c>
      <c r="K114" s="201" t="s">
        <v>743</v>
      </c>
      <c r="L114" s="201" t="s">
        <v>232</v>
      </c>
      <c r="M114" s="201" t="s">
        <v>743</v>
      </c>
      <c r="N114" s="201" t="s">
        <v>788</v>
      </c>
      <c r="O114" s="199" t="s">
        <v>866</v>
      </c>
      <c r="P114" s="199">
        <v>2017</v>
      </c>
      <c r="Q114" s="199">
        <v>2019</v>
      </c>
      <c r="R114" s="199">
        <v>2019</v>
      </c>
      <c r="S114" s="199"/>
      <c r="T114" s="152" t="s">
        <v>492</v>
      </c>
      <c r="U114" s="152" t="s">
        <v>492</v>
      </c>
      <c r="V114" s="205" t="s">
        <v>492</v>
      </c>
      <c r="W114" s="199"/>
      <c r="X114" s="152" t="s">
        <v>492</v>
      </c>
      <c r="Y114" s="152" t="s">
        <v>492</v>
      </c>
      <c r="Z114" s="152" t="s">
        <v>492</v>
      </c>
      <c r="AA114" s="152">
        <v>0</v>
      </c>
      <c r="AB114" s="152">
        <v>0</v>
      </c>
      <c r="AC114" s="152" t="s">
        <v>492</v>
      </c>
      <c r="AD114" s="152" t="s">
        <v>492</v>
      </c>
      <c r="AE114" s="152" t="s">
        <v>492</v>
      </c>
      <c r="AF114" s="152" t="s">
        <v>492</v>
      </c>
      <c r="AG114" s="152" t="s">
        <v>492</v>
      </c>
      <c r="AH114" s="152">
        <v>1.5893999999999999</v>
      </c>
      <c r="AI114" s="152">
        <v>1.5</v>
      </c>
      <c r="AJ114" s="152">
        <v>1.5</v>
      </c>
      <c r="AK114" s="152">
        <v>1.5893999999999999</v>
      </c>
      <c r="AL114" s="152">
        <v>0</v>
      </c>
      <c r="AM114" s="152">
        <v>0</v>
      </c>
      <c r="AN114" s="152">
        <v>0</v>
      </c>
      <c r="AO114" s="152">
        <v>0</v>
      </c>
      <c r="AP114" s="152">
        <v>0</v>
      </c>
      <c r="AQ114" s="152">
        <v>0</v>
      </c>
      <c r="AR114" s="152">
        <v>0</v>
      </c>
      <c r="AS114" s="152">
        <v>0</v>
      </c>
      <c r="AT114" s="152">
        <v>0</v>
      </c>
      <c r="AU114" s="152">
        <v>0</v>
      </c>
      <c r="AV114" s="152">
        <v>0</v>
      </c>
      <c r="AW114" s="152">
        <v>0</v>
      </c>
      <c r="AX114" s="152">
        <v>0</v>
      </c>
      <c r="AY114" s="152">
        <v>0</v>
      </c>
      <c r="AZ114" s="152">
        <v>0</v>
      </c>
      <c r="BA114" s="152">
        <v>0</v>
      </c>
      <c r="BB114" s="152">
        <v>0</v>
      </c>
      <c r="BC114" s="152">
        <v>0</v>
      </c>
      <c r="BD114" s="152">
        <v>0</v>
      </c>
      <c r="BE114" s="152">
        <v>0</v>
      </c>
      <c r="BF114" s="152">
        <v>0</v>
      </c>
      <c r="BG114" s="152">
        <v>0</v>
      </c>
      <c r="BH114" s="152">
        <v>0</v>
      </c>
      <c r="BI114" s="152">
        <v>0</v>
      </c>
      <c r="BJ114" s="152">
        <v>0</v>
      </c>
      <c r="BK114" s="152">
        <v>0</v>
      </c>
      <c r="BL114" s="152">
        <v>0</v>
      </c>
      <c r="BM114" s="152">
        <v>0</v>
      </c>
      <c r="BN114" s="152">
        <v>0</v>
      </c>
      <c r="BO114" s="152">
        <v>0</v>
      </c>
      <c r="BP114" s="152">
        <v>0.30000000000000004</v>
      </c>
      <c r="BQ114" s="152">
        <v>0</v>
      </c>
      <c r="BR114" s="152">
        <v>0</v>
      </c>
      <c r="BS114" s="152">
        <v>0.30000000000000004</v>
      </c>
      <c r="BT114" s="152">
        <v>0</v>
      </c>
      <c r="BU114" s="152">
        <v>0.38940000000000002</v>
      </c>
      <c r="BV114" s="152">
        <v>0</v>
      </c>
      <c r="BW114" s="152">
        <v>0</v>
      </c>
      <c r="BX114" s="152">
        <v>0.38940000000000002</v>
      </c>
      <c r="BY114" s="152">
        <v>0</v>
      </c>
      <c r="BZ114" s="152">
        <v>0.30000000000000004</v>
      </c>
      <c r="CA114" s="152">
        <v>0</v>
      </c>
      <c r="CB114" s="152">
        <v>0</v>
      </c>
      <c r="CC114" s="152">
        <v>0.30000000000000004</v>
      </c>
      <c r="CD114" s="152">
        <v>0</v>
      </c>
      <c r="CE114" s="152">
        <v>0.30000000000000004</v>
      </c>
      <c r="CF114" s="152">
        <v>0</v>
      </c>
      <c r="CG114" s="152">
        <v>0</v>
      </c>
      <c r="CH114" s="152">
        <v>0.30000000000000004</v>
      </c>
      <c r="CI114" s="152">
        <v>0</v>
      </c>
      <c r="CJ114" s="152">
        <v>0.89999999999999991</v>
      </c>
      <c r="CK114" s="152">
        <v>0</v>
      </c>
      <c r="CL114" s="152">
        <v>0</v>
      </c>
      <c r="CM114" s="152">
        <v>0.89999999999999991</v>
      </c>
      <c r="CN114" s="152">
        <v>0</v>
      </c>
      <c r="CO114" s="152">
        <v>0.89999999999999991</v>
      </c>
      <c r="CP114" s="152">
        <v>0</v>
      </c>
      <c r="CQ114" s="152">
        <v>0</v>
      </c>
      <c r="CR114" s="152">
        <v>0.89999999999999991</v>
      </c>
      <c r="CS114" s="152">
        <v>0</v>
      </c>
      <c r="CT114" s="152">
        <v>1.5</v>
      </c>
      <c r="CU114" s="152">
        <v>0</v>
      </c>
      <c r="CV114" s="152">
        <v>0</v>
      </c>
      <c r="CW114" s="152">
        <v>1.5</v>
      </c>
      <c r="CX114" s="152">
        <v>0</v>
      </c>
      <c r="CY114" s="152">
        <v>1.5893999999999999</v>
      </c>
      <c r="CZ114" s="152">
        <v>0</v>
      </c>
      <c r="DA114" s="152">
        <v>0</v>
      </c>
      <c r="DB114" s="152">
        <v>1.5893999999999999</v>
      </c>
      <c r="DC114" s="152">
        <v>0</v>
      </c>
      <c r="DD114" s="199" t="s">
        <v>1209</v>
      </c>
      <c r="DE114" s="193">
        <v>0</v>
      </c>
      <c r="DF114" s="193">
        <v>1</v>
      </c>
    </row>
    <row r="115" spans="1:110" ht="31.5" x14ac:dyDescent="0.25">
      <c r="A115" s="197" t="s">
        <v>666</v>
      </c>
      <c r="B115" s="198" t="s">
        <v>717</v>
      </c>
      <c r="C115" s="199" t="s">
        <v>847</v>
      </c>
      <c r="D115" s="199" t="s">
        <v>847</v>
      </c>
      <c r="E115" s="199" t="s">
        <v>732</v>
      </c>
      <c r="F115" s="201" t="s">
        <v>743</v>
      </c>
      <c r="G115" s="201" t="s">
        <v>743</v>
      </c>
      <c r="H115" s="201" t="s">
        <v>743</v>
      </c>
      <c r="I115" s="201" t="s">
        <v>743</v>
      </c>
      <c r="J115" s="201" t="s">
        <v>743</v>
      </c>
      <c r="K115" s="201" t="s">
        <v>743</v>
      </c>
      <c r="L115" s="201" t="s">
        <v>232</v>
      </c>
      <c r="M115" s="201" t="s">
        <v>743</v>
      </c>
      <c r="N115" s="201" t="s">
        <v>789</v>
      </c>
      <c r="O115" s="199" t="s">
        <v>866</v>
      </c>
      <c r="P115" s="199">
        <v>2019</v>
      </c>
      <c r="Q115" s="199">
        <v>2019</v>
      </c>
      <c r="R115" s="199">
        <v>2019</v>
      </c>
      <c r="S115" s="199"/>
      <c r="T115" s="152" t="s">
        <v>492</v>
      </c>
      <c r="U115" s="152" t="s">
        <v>492</v>
      </c>
      <c r="V115" s="205" t="s">
        <v>492</v>
      </c>
      <c r="W115" s="199"/>
      <c r="X115" s="152" t="s">
        <v>492</v>
      </c>
      <c r="Y115" s="152" t="s">
        <v>492</v>
      </c>
      <c r="Z115" s="152" t="s">
        <v>492</v>
      </c>
      <c r="AA115" s="152">
        <v>0</v>
      </c>
      <c r="AB115" s="152">
        <v>0</v>
      </c>
      <c r="AC115" s="152" t="s">
        <v>492</v>
      </c>
      <c r="AD115" s="152" t="s">
        <v>492</v>
      </c>
      <c r="AE115" s="152" t="s">
        <v>492</v>
      </c>
      <c r="AF115" s="152" t="s">
        <v>492</v>
      </c>
      <c r="AG115" s="152" t="s">
        <v>492</v>
      </c>
      <c r="AH115" s="152">
        <v>1</v>
      </c>
      <c r="AI115" s="152">
        <v>1</v>
      </c>
      <c r="AJ115" s="152">
        <v>1</v>
      </c>
      <c r="AK115" s="152">
        <v>1</v>
      </c>
      <c r="AL115" s="152">
        <v>0</v>
      </c>
      <c r="AM115" s="152">
        <v>0</v>
      </c>
      <c r="AN115" s="152">
        <v>0</v>
      </c>
      <c r="AO115" s="152">
        <v>0</v>
      </c>
      <c r="AP115" s="152">
        <v>0</v>
      </c>
      <c r="AQ115" s="152">
        <v>0</v>
      </c>
      <c r="AR115" s="152">
        <v>0</v>
      </c>
      <c r="AS115" s="152">
        <v>0</v>
      </c>
      <c r="AT115" s="152">
        <v>0</v>
      </c>
      <c r="AU115" s="152">
        <v>0</v>
      </c>
      <c r="AV115" s="152">
        <v>0</v>
      </c>
      <c r="AW115" s="152">
        <v>0</v>
      </c>
      <c r="AX115" s="152">
        <v>0</v>
      </c>
      <c r="AY115" s="152">
        <v>0</v>
      </c>
      <c r="AZ115" s="152">
        <v>0</v>
      </c>
      <c r="BA115" s="152">
        <v>0</v>
      </c>
      <c r="BB115" s="152">
        <v>0</v>
      </c>
      <c r="BC115" s="152">
        <v>0</v>
      </c>
      <c r="BD115" s="152">
        <v>0</v>
      </c>
      <c r="BE115" s="152">
        <v>0</v>
      </c>
      <c r="BF115" s="152">
        <v>0</v>
      </c>
      <c r="BG115" s="152">
        <v>0</v>
      </c>
      <c r="BH115" s="152">
        <v>0</v>
      </c>
      <c r="BI115" s="152">
        <v>0</v>
      </c>
      <c r="BJ115" s="152">
        <v>0</v>
      </c>
      <c r="BK115" s="152">
        <v>0</v>
      </c>
      <c r="BL115" s="152">
        <v>0</v>
      </c>
      <c r="BM115" s="152">
        <v>0</v>
      </c>
      <c r="BN115" s="152">
        <v>0</v>
      </c>
      <c r="BO115" s="152">
        <v>0</v>
      </c>
      <c r="BP115" s="152">
        <v>0</v>
      </c>
      <c r="BQ115" s="152">
        <v>0</v>
      </c>
      <c r="BR115" s="152">
        <v>0</v>
      </c>
      <c r="BS115" s="152">
        <v>0</v>
      </c>
      <c r="BT115" s="152">
        <v>0</v>
      </c>
      <c r="BU115" s="152">
        <v>0</v>
      </c>
      <c r="BV115" s="152">
        <v>0</v>
      </c>
      <c r="BW115" s="152">
        <v>0</v>
      </c>
      <c r="BX115" s="152">
        <v>0</v>
      </c>
      <c r="BY115" s="152">
        <v>0</v>
      </c>
      <c r="BZ115" s="152">
        <v>0</v>
      </c>
      <c r="CA115" s="152">
        <v>0</v>
      </c>
      <c r="CB115" s="152">
        <v>0</v>
      </c>
      <c r="CC115" s="152">
        <v>0</v>
      </c>
      <c r="CD115" s="152">
        <v>0</v>
      </c>
      <c r="CE115" s="152">
        <v>0</v>
      </c>
      <c r="CF115" s="152">
        <v>0</v>
      </c>
      <c r="CG115" s="152">
        <v>0</v>
      </c>
      <c r="CH115" s="152">
        <v>0</v>
      </c>
      <c r="CI115" s="152">
        <v>0</v>
      </c>
      <c r="CJ115" s="152">
        <v>1</v>
      </c>
      <c r="CK115" s="152">
        <v>0</v>
      </c>
      <c r="CL115" s="152">
        <v>0</v>
      </c>
      <c r="CM115" s="152">
        <v>1</v>
      </c>
      <c r="CN115" s="152">
        <v>0</v>
      </c>
      <c r="CO115" s="152">
        <v>1</v>
      </c>
      <c r="CP115" s="152">
        <v>0</v>
      </c>
      <c r="CQ115" s="152">
        <v>0</v>
      </c>
      <c r="CR115" s="152">
        <v>1</v>
      </c>
      <c r="CS115" s="152">
        <v>0</v>
      </c>
      <c r="CT115" s="152">
        <v>1</v>
      </c>
      <c r="CU115" s="152">
        <v>0</v>
      </c>
      <c r="CV115" s="152">
        <v>0</v>
      </c>
      <c r="CW115" s="152">
        <v>1</v>
      </c>
      <c r="CX115" s="152">
        <v>0</v>
      </c>
      <c r="CY115" s="152">
        <v>1</v>
      </c>
      <c r="CZ115" s="152">
        <v>0</v>
      </c>
      <c r="DA115" s="152">
        <v>0</v>
      </c>
      <c r="DB115" s="152">
        <v>1</v>
      </c>
      <c r="DC115" s="152">
        <v>0</v>
      </c>
      <c r="DD115" s="199" t="s">
        <v>492</v>
      </c>
      <c r="DE115" s="193">
        <v>0</v>
      </c>
      <c r="DF115" s="193">
        <v>0</v>
      </c>
    </row>
    <row r="116" spans="1:110" ht="15.75" x14ac:dyDescent="0.25">
      <c r="A116" s="197" t="s">
        <v>666</v>
      </c>
      <c r="B116" s="198" t="s">
        <v>705</v>
      </c>
      <c r="C116" s="199" t="s">
        <v>847</v>
      </c>
      <c r="D116" s="199" t="s">
        <v>847</v>
      </c>
      <c r="E116" s="199" t="s">
        <v>732</v>
      </c>
      <c r="F116" s="201" t="s">
        <v>743</v>
      </c>
      <c r="G116" s="201" t="s">
        <v>743</v>
      </c>
      <c r="H116" s="201" t="s">
        <v>743</v>
      </c>
      <c r="I116" s="201" t="s">
        <v>743</v>
      </c>
      <c r="J116" s="201" t="s">
        <v>743</v>
      </c>
      <c r="K116" s="201" t="s">
        <v>743</v>
      </c>
      <c r="L116" s="201" t="s">
        <v>232</v>
      </c>
      <c r="M116" s="201" t="s">
        <v>743</v>
      </c>
      <c r="N116" s="201" t="s">
        <v>789</v>
      </c>
      <c r="O116" s="199" t="s">
        <v>866</v>
      </c>
      <c r="P116" s="199">
        <v>2019</v>
      </c>
      <c r="Q116" s="199">
        <v>2019</v>
      </c>
      <c r="R116" s="199">
        <v>2019</v>
      </c>
      <c r="S116" s="199"/>
      <c r="T116" s="152" t="s">
        <v>492</v>
      </c>
      <c r="U116" s="152" t="s">
        <v>492</v>
      </c>
      <c r="V116" s="205" t="s">
        <v>492</v>
      </c>
      <c r="W116" s="199"/>
      <c r="X116" s="152" t="s">
        <v>492</v>
      </c>
      <c r="Y116" s="152" t="s">
        <v>492</v>
      </c>
      <c r="Z116" s="152" t="s">
        <v>492</v>
      </c>
      <c r="AA116" s="152">
        <v>0</v>
      </c>
      <c r="AB116" s="152">
        <v>0</v>
      </c>
      <c r="AC116" s="152" t="s">
        <v>492</v>
      </c>
      <c r="AD116" s="152" t="s">
        <v>492</v>
      </c>
      <c r="AE116" s="152" t="s">
        <v>492</v>
      </c>
      <c r="AF116" s="152" t="s">
        <v>492</v>
      </c>
      <c r="AG116" s="152" t="s">
        <v>492</v>
      </c>
      <c r="AH116" s="152">
        <v>4.4000000000000004</v>
      </c>
      <c r="AI116" s="152">
        <v>4.4000000000000004</v>
      </c>
      <c r="AJ116" s="152">
        <v>4.4000000000000004</v>
      </c>
      <c r="AK116" s="152">
        <v>4.4000000000000004</v>
      </c>
      <c r="AL116" s="152">
        <v>0</v>
      </c>
      <c r="AM116" s="152">
        <v>0</v>
      </c>
      <c r="AN116" s="152">
        <v>0</v>
      </c>
      <c r="AO116" s="152">
        <v>0</v>
      </c>
      <c r="AP116" s="152">
        <v>0</v>
      </c>
      <c r="AQ116" s="152">
        <v>0</v>
      </c>
      <c r="AR116" s="152">
        <v>0</v>
      </c>
      <c r="AS116" s="152">
        <v>0</v>
      </c>
      <c r="AT116" s="152">
        <v>0</v>
      </c>
      <c r="AU116" s="152">
        <v>0</v>
      </c>
      <c r="AV116" s="152">
        <v>0</v>
      </c>
      <c r="AW116" s="152">
        <v>0</v>
      </c>
      <c r="AX116" s="152">
        <v>0</v>
      </c>
      <c r="AY116" s="152">
        <v>0</v>
      </c>
      <c r="AZ116" s="152">
        <v>0</v>
      </c>
      <c r="BA116" s="152">
        <v>0</v>
      </c>
      <c r="BB116" s="152">
        <v>0</v>
      </c>
      <c r="BC116" s="152">
        <v>0</v>
      </c>
      <c r="BD116" s="152">
        <v>0</v>
      </c>
      <c r="BE116" s="152">
        <v>0</v>
      </c>
      <c r="BF116" s="152">
        <v>0</v>
      </c>
      <c r="BG116" s="152">
        <v>0</v>
      </c>
      <c r="BH116" s="152">
        <v>0</v>
      </c>
      <c r="BI116" s="152">
        <v>0</v>
      </c>
      <c r="BJ116" s="152">
        <v>0</v>
      </c>
      <c r="BK116" s="152">
        <v>0</v>
      </c>
      <c r="BL116" s="152">
        <v>0</v>
      </c>
      <c r="BM116" s="152">
        <v>0</v>
      </c>
      <c r="BN116" s="152">
        <v>0</v>
      </c>
      <c r="BO116" s="152">
        <v>0</v>
      </c>
      <c r="BP116" s="152">
        <v>0</v>
      </c>
      <c r="BQ116" s="152">
        <v>0</v>
      </c>
      <c r="BR116" s="152">
        <v>0</v>
      </c>
      <c r="BS116" s="152">
        <v>0</v>
      </c>
      <c r="BT116" s="152">
        <v>0</v>
      </c>
      <c r="BU116" s="152">
        <v>0</v>
      </c>
      <c r="BV116" s="152">
        <v>0</v>
      </c>
      <c r="BW116" s="152">
        <v>0</v>
      </c>
      <c r="BX116" s="152">
        <v>0</v>
      </c>
      <c r="BY116" s="152">
        <v>0</v>
      </c>
      <c r="BZ116" s="152">
        <v>0</v>
      </c>
      <c r="CA116" s="152">
        <v>0</v>
      </c>
      <c r="CB116" s="152">
        <v>0</v>
      </c>
      <c r="CC116" s="152">
        <v>0</v>
      </c>
      <c r="CD116" s="152">
        <v>0</v>
      </c>
      <c r="CE116" s="152">
        <v>0</v>
      </c>
      <c r="CF116" s="152">
        <v>0</v>
      </c>
      <c r="CG116" s="152">
        <v>0</v>
      </c>
      <c r="CH116" s="152">
        <v>0</v>
      </c>
      <c r="CI116" s="152">
        <v>0</v>
      </c>
      <c r="CJ116" s="152">
        <v>4.4000000000000004</v>
      </c>
      <c r="CK116" s="152">
        <v>0</v>
      </c>
      <c r="CL116" s="152">
        <v>0</v>
      </c>
      <c r="CM116" s="152">
        <v>4.4000000000000004</v>
      </c>
      <c r="CN116" s="152">
        <v>0</v>
      </c>
      <c r="CO116" s="152">
        <v>4.4000000000000004</v>
      </c>
      <c r="CP116" s="152">
        <v>0</v>
      </c>
      <c r="CQ116" s="152">
        <v>0</v>
      </c>
      <c r="CR116" s="152">
        <v>4.4000000000000004</v>
      </c>
      <c r="CS116" s="152">
        <v>0</v>
      </c>
      <c r="CT116" s="152">
        <v>4.4000000000000004</v>
      </c>
      <c r="CU116" s="152">
        <v>0</v>
      </c>
      <c r="CV116" s="152">
        <v>0</v>
      </c>
      <c r="CW116" s="152">
        <v>4.4000000000000004</v>
      </c>
      <c r="CX116" s="152">
        <v>0</v>
      </c>
      <c r="CY116" s="152">
        <v>4.4000000000000004</v>
      </c>
      <c r="CZ116" s="152">
        <v>0</v>
      </c>
      <c r="DA116" s="152">
        <v>0</v>
      </c>
      <c r="DB116" s="152">
        <v>4.4000000000000004</v>
      </c>
      <c r="DC116" s="152">
        <v>0</v>
      </c>
      <c r="DD116" s="199" t="s">
        <v>492</v>
      </c>
      <c r="DE116" s="193">
        <v>0</v>
      </c>
      <c r="DF116" s="193">
        <v>0</v>
      </c>
    </row>
    <row r="117" spans="1:110" ht="47.25" x14ac:dyDescent="0.25">
      <c r="A117" s="197" t="s">
        <v>666</v>
      </c>
      <c r="B117" s="198" t="s">
        <v>718</v>
      </c>
      <c r="C117" s="199" t="s">
        <v>848</v>
      </c>
      <c r="D117" s="199" t="s">
        <v>848</v>
      </c>
      <c r="E117" s="199" t="s">
        <v>732</v>
      </c>
      <c r="F117" s="201" t="s">
        <v>743</v>
      </c>
      <c r="G117" s="201" t="s">
        <v>743</v>
      </c>
      <c r="H117" s="201" t="s">
        <v>743</v>
      </c>
      <c r="I117" s="201" t="s">
        <v>743</v>
      </c>
      <c r="J117" s="201" t="s">
        <v>743</v>
      </c>
      <c r="K117" s="201" t="s">
        <v>743</v>
      </c>
      <c r="L117" s="201" t="s">
        <v>232</v>
      </c>
      <c r="M117" s="201" t="s">
        <v>743</v>
      </c>
      <c r="N117" s="201" t="s">
        <v>790</v>
      </c>
      <c r="O117" s="199" t="s">
        <v>866</v>
      </c>
      <c r="P117" s="199">
        <v>2018</v>
      </c>
      <c r="Q117" s="199">
        <v>2018</v>
      </c>
      <c r="R117" s="199">
        <v>2018</v>
      </c>
      <c r="S117" s="199"/>
      <c r="T117" s="152" t="s">
        <v>492</v>
      </c>
      <c r="U117" s="152" t="s">
        <v>492</v>
      </c>
      <c r="V117" s="205" t="s">
        <v>492</v>
      </c>
      <c r="W117" s="199"/>
      <c r="X117" s="152" t="s">
        <v>492</v>
      </c>
      <c r="Y117" s="152" t="s">
        <v>492</v>
      </c>
      <c r="Z117" s="152" t="s">
        <v>492</v>
      </c>
      <c r="AA117" s="152">
        <v>0</v>
      </c>
      <c r="AB117" s="152">
        <v>0</v>
      </c>
      <c r="AC117" s="152" t="s">
        <v>492</v>
      </c>
      <c r="AD117" s="152" t="s">
        <v>492</v>
      </c>
      <c r="AE117" s="152" t="s">
        <v>492</v>
      </c>
      <c r="AF117" s="152" t="s">
        <v>492</v>
      </c>
      <c r="AG117" s="152" t="s">
        <v>492</v>
      </c>
      <c r="AH117" s="152">
        <v>4.7</v>
      </c>
      <c r="AI117" s="152">
        <v>4.7</v>
      </c>
      <c r="AJ117" s="152">
        <v>4.7</v>
      </c>
      <c r="AK117" s="152">
        <v>4.7</v>
      </c>
      <c r="AL117" s="152">
        <v>0</v>
      </c>
      <c r="AM117" s="152">
        <v>0</v>
      </c>
      <c r="AN117" s="152">
        <v>0</v>
      </c>
      <c r="AO117" s="152">
        <v>0</v>
      </c>
      <c r="AP117" s="152">
        <v>0</v>
      </c>
      <c r="AQ117" s="152">
        <v>0</v>
      </c>
      <c r="AR117" s="152">
        <v>0</v>
      </c>
      <c r="AS117" s="152">
        <v>0</v>
      </c>
      <c r="AT117" s="152">
        <v>0</v>
      </c>
      <c r="AU117" s="152">
        <v>0</v>
      </c>
      <c r="AV117" s="152">
        <v>0</v>
      </c>
      <c r="AW117" s="152">
        <v>0</v>
      </c>
      <c r="AX117" s="152">
        <v>0</v>
      </c>
      <c r="AY117" s="152">
        <v>0</v>
      </c>
      <c r="AZ117" s="152">
        <v>0</v>
      </c>
      <c r="BA117" s="152">
        <v>0</v>
      </c>
      <c r="BB117" s="152">
        <v>0</v>
      </c>
      <c r="BC117" s="152">
        <v>0</v>
      </c>
      <c r="BD117" s="152">
        <v>0</v>
      </c>
      <c r="BE117" s="152">
        <v>0</v>
      </c>
      <c r="BF117" s="152">
        <v>0</v>
      </c>
      <c r="BG117" s="152">
        <v>0</v>
      </c>
      <c r="BH117" s="152">
        <v>0</v>
      </c>
      <c r="BI117" s="152">
        <v>0</v>
      </c>
      <c r="BJ117" s="152">
        <v>0</v>
      </c>
      <c r="BK117" s="152">
        <v>0</v>
      </c>
      <c r="BL117" s="152">
        <v>0</v>
      </c>
      <c r="BM117" s="152">
        <v>0</v>
      </c>
      <c r="BN117" s="152">
        <v>0</v>
      </c>
      <c r="BO117" s="152">
        <v>0</v>
      </c>
      <c r="BP117" s="152">
        <v>0</v>
      </c>
      <c r="BQ117" s="152">
        <v>0</v>
      </c>
      <c r="BR117" s="152">
        <v>0</v>
      </c>
      <c r="BS117" s="152">
        <v>0</v>
      </c>
      <c r="BT117" s="152">
        <v>0</v>
      </c>
      <c r="BU117" s="152">
        <v>0</v>
      </c>
      <c r="BV117" s="152">
        <v>0</v>
      </c>
      <c r="BW117" s="152">
        <v>0</v>
      </c>
      <c r="BX117" s="152">
        <v>0</v>
      </c>
      <c r="BY117" s="152">
        <v>0</v>
      </c>
      <c r="BZ117" s="152">
        <v>4.7</v>
      </c>
      <c r="CA117" s="152">
        <v>0</v>
      </c>
      <c r="CB117" s="152">
        <v>0</v>
      </c>
      <c r="CC117" s="152">
        <v>4.7</v>
      </c>
      <c r="CD117" s="152">
        <v>0</v>
      </c>
      <c r="CE117" s="152">
        <v>4.7</v>
      </c>
      <c r="CF117" s="152">
        <v>0</v>
      </c>
      <c r="CG117" s="152">
        <v>0</v>
      </c>
      <c r="CH117" s="152">
        <v>4.7</v>
      </c>
      <c r="CI117" s="152">
        <v>0</v>
      </c>
      <c r="CJ117" s="152">
        <v>0</v>
      </c>
      <c r="CK117" s="152">
        <v>0</v>
      </c>
      <c r="CL117" s="152">
        <v>0</v>
      </c>
      <c r="CM117" s="152">
        <v>0</v>
      </c>
      <c r="CN117" s="152">
        <v>0</v>
      </c>
      <c r="CO117" s="152">
        <v>0</v>
      </c>
      <c r="CP117" s="152">
        <v>0</v>
      </c>
      <c r="CQ117" s="152">
        <v>0</v>
      </c>
      <c r="CR117" s="152">
        <v>0</v>
      </c>
      <c r="CS117" s="152">
        <v>0</v>
      </c>
      <c r="CT117" s="152">
        <v>4.7</v>
      </c>
      <c r="CU117" s="152">
        <v>0</v>
      </c>
      <c r="CV117" s="152">
        <v>0</v>
      </c>
      <c r="CW117" s="152">
        <v>4.7</v>
      </c>
      <c r="CX117" s="152">
        <v>0</v>
      </c>
      <c r="CY117" s="152">
        <v>4.7</v>
      </c>
      <c r="CZ117" s="152">
        <v>0</v>
      </c>
      <c r="DA117" s="152">
        <v>0</v>
      </c>
      <c r="DB117" s="152">
        <v>4.7</v>
      </c>
      <c r="DC117" s="152">
        <v>0</v>
      </c>
      <c r="DD117" s="199" t="s">
        <v>492</v>
      </c>
      <c r="DE117" s="193">
        <v>0</v>
      </c>
      <c r="DF117" s="193">
        <v>0</v>
      </c>
    </row>
    <row r="118" spans="1:110" ht="47.25" x14ac:dyDescent="0.25">
      <c r="A118" s="197" t="s">
        <v>666</v>
      </c>
      <c r="B118" s="198" t="s">
        <v>719</v>
      </c>
      <c r="C118" s="199" t="s">
        <v>849</v>
      </c>
      <c r="D118" s="199" t="s">
        <v>849</v>
      </c>
      <c r="E118" s="199" t="s">
        <v>732</v>
      </c>
      <c r="F118" s="201" t="s">
        <v>743</v>
      </c>
      <c r="G118" s="201" t="s">
        <v>743</v>
      </c>
      <c r="H118" s="201" t="s">
        <v>743</v>
      </c>
      <c r="I118" s="201" t="s">
        <v>743</v>
      </c>
      <c r="J118" s="201" t="s">
        <v>743</v>
      </c>
      <c r="K118" s="201" t="s">
        <v>743</v>
      </c>
      <c r="L118" s="201" t="s">
        <v>232</v>
      </c>
      <c r="M118" s="201" t="s">
        <v>743</v>
      </c>
      <c r="N118" s="201" t="s">
        <v>791</v>
      </c>
      <c r="O118" s="199" t="s">
        <v>866</v>
      </c>
      <c r="P118" s="199">
        <v>2017</v>
      </c>
      <c r="Q118" s="199">
        <v>2017</v>
      </c>
      <c r="R118" s="199" t="s">
        <v>492</v>
      </c>
      <c r="S118" s="199"/>
      <c r="T118" s="152" t="s">
        <v>492</v>
      </c>
      <c r="U118" s="152" t="s">
        <v>492</v>
      </c>
      <c r="V118" s="205" t="s">
        <v>492</v>
      </c>
      <c r="W118" s="199"/>
      <c r="X118" s="152" t="s">
        <v>492</v>
      </c>
      <c r="Y118" s="152" t="s">
        <v>492</v>
      </c>
      <c r="Z118" s="152" t="s">
        <v>492</v>
      </c>
      <c r="AA118" s="152">
        <v>0</v>
      </c>
      <c r="AB118" s="152">
        <v>0</v>
      </c>
      <c r="AC118" s="152" t="s">
        <v>492</v>
      </c>
      <c r="AD118" s="152" t="s">
        <v>492</v>
      </c>
      <c r="AE118" s="152" t="s">
        <v>492</v>
      </c>
      <c r="AF118" s="152" t="s">
        <v>492</v>
      </c>
      <c r="AG118" s="152" t="s">
        <v>492</v>
      </c>
      <c r="AH118" s="152">
        <v>0</v>
      </c>
      <c r="AI118" s="152">
        <v>6.0000000000000009</v>
      </c>
      <c r="AJ118" s="152">
        <v>6.0000000000000009</v>
      </c>
      <c r="AK118" s="152">
        <v>0</v>
      </c>
      <c r="AL118" s="152">
        <v>0</v>
      </c>
      <c r="AM118" s="152">
        <v>0</v>
      </c>
      <c r="AN118" s="152">
        <v>0</v>
      </c>
      <c r="AO118" s="152">
        <v>0</v>
      </c>
      <c r="AP118" s="152">
        <v>0</v>
      </c>
      <c r="AQ118" s="152">
        <v>0</v>
      </c>
      <c r="AR118" s="152">
        <v>0</v>
      </c>
      <c r="AS118" s="152">
        <v>0</v>
      </c>
      <c r="AT118" s="152">
        <v>0</v>
      </c>
      <c r="AU118" s="152">
        <v>0</v>
      </c>
      <c r="AV118" s="152">
        <v>0</v>
      </c>
      <c r="AW118" s="152">
        <v>0</v>
      </c>
      <c r="AX118" s="152">
        <v>0</v>
      </c>
      <c r="AY118" s="152">
        <v>0</v>
      </c>
      <c r="AZ118" s="152">
        <v>0</v>
      </c>
      <c r="BA118" s="152">
        <v>0</v>
      </c>
      <c r="BB118" s="152">
        <v>0</v>
      </c>
      <c r="BC118" s="152">
        <v>0</v>
      </c>
      <c r="BD118" s="152">
        <v>0</v>
      </c>
      <c r="BE118" s="152">
        <v>0</v>
      </c>
      <c r="BF118" s="152">
        <v>0</v>
      </c>
      <c r="BG118" s="152">
        <v>0</v>
      </c>
      <c r="BH118" s="152">
        <v>0</v>
      </c>
      <c r="BI118" s="152">
        <v>0</v>
      </c>
      <c r="BJ118" s="152">
        <v>0</v>
      </c>
      <c r="BK118" s="152">
        <v>0</v>
      </c>
      <c r="BL118" s="152">
        <v>0</v>
      </c>
      <c r="BM118" s="152">
        <v>0</v>
      </c>
      <c r="BN118" s="152">
        <v>0</v>
      </c>
      <c r="BO118" s="152">
        <v>0</v>
      </c>
      <c r="BP118" s="152">
        <v>6.0000000000000009</v>
      </c>
      <c r="BQ118" s="152">
        <v>0</v>
      </c>
      <c r="BR118" s="152">
        <v>0</v>
      </c>
      <c r="BS118" s="152">
        <v>6.0000000000000009</v>
      </c>
      <c r="BT118" s="152">
        <v>0</v>
      </c>
      <c r="BU118" s="152">
        <v>0</v>
      </c>
      <c r="BV118" s="152">
        <v>0</v>
      </c>
      <c r="BW118" s="152">
        <v>0</v>
      </c>
      <c r="BX118" s="152">
        <v>0</v>
      </c>
      <c r="BY118" s="152">
        <v>0</v>
      </c>
      <c r="BZ118" s="152">
        <v>0</v>
      </c>
      <c r="CA118" s="152">
        <v>0</v>
      </c>
      <c r="CB118" s="152">
        <v>0</v>
      </c>
      <c r="CC118" s="152">
        <v>0</v>
      </c>
      <c r="CD118" s="152">
        <v>0</v>
      </c>
      <c r="CE118" s="152">
        <v>0</v>
      </c>
      <c r="CF118" s="152">
        <v>0</v>
      </c>
      <c r="CG118" s="152">
        <v>0</v>
      </c>
      <c r="CH118" s="152">
        <v>0</v>
      </c>
      <c r="CI118" s="152">
        <v>0</v>
      </c>
      <c r="CJ118" s="152">
        <v>0</v>
      </c>
      <c r="CK118" s="152">
        <v>0</v>
      </c>
      <c r="CL118" s="152">
        <v>0</v>
      </c>
      <c r="CM118" s="152">
        <v>0</v>
      </c>
      <c r="CN118" s="152">
        <v>0</v>
      </c>
      <c r="CO118" s="152">
        <v>0</v>
      </c>
      <c r="CP118" s="152">
        <v>0</v>
      </c>
      <c r="CQ118" s="152">
        <v>0</v>
      </c>
      <c r="CR118" s="152">
        <v>0</v>
      </c>
      <c r="CS118" s="152">
        <v>0</v>
      </c>
      <c r="CT118" s="152">
        <v>6.0000000000000009</v>
      </c>
      <c r="CU118" s="152">
        <v>0</v>
      </c>
      <c r="CV118" s="152">
        <v>0</v>
      </c>
      <c r="CW118" s="152">
        <v>6.0000000000000009</v>
      </c>
      <c r="CX118" s="152">
        <v>0</v>
      </c>
      <c r="CY118" s="152">
        <v>0</v>
      </c>
      <c r="CZ118" s="152">
        <v>0</v>
      </c>
      <c r="DA118" s="152">
        <v>0</v>
      </c>
      <c r="DB118" s="152">
        <v>0</v>
      </c>
      <c r="DC118" s="152">
        <v>0</v>
      </c>
      <c r="DD118" s="199" t="s">
        <v>1207</v>
      </c>
      <c r="DE118" s="193">
        <v>0</v>
      </c>
      <c r="DF118" s="193">
        <v>1</v>
      </c>
    </row>
    <row r="119" spans="1:110" ht="47.25" x14ac:dyDescent="0.25">
      <c r="A119" s="197" t="s">
        <v>666</v>
      </c>
      <c r="B119" s="198" t="s">
        <v>720</v>
      </c>
      <c r="C119" s="199" t="s">
        <v>850</v>
      </c>
      <c r="D119" s="199" t="s">
        <v>850</v>
      </c>
      <c r="E119" s="199" t="s">
        <v>732</v>
      </c>
      <c r="F119" s="201" t="s">
        <v>743</v>
      </c>
      <c r="G119" s="201" t="s">
        <v>743</v>
      </c>
      <c r="H119" s="201" t="s">
        <v>743</v>
      </c>
      <c r="I119" s="201" t="s">
        <v>743</v>
      </c>
      <c r="J119" s="201" t="s">
        <v>743</v>
      </c>
      <c r="K119" s="201" t="s">
        <v>743</v>
      </c>
      <c r="L119" s="201" t="s">
        <v>232</v>
      </c>
      <c r="M119" s="201" t="s">
        <v>743</v>
      </c>
      <c r="N119" s="201" t="s">
        <v>792</v>
      </c>
      <c r="O119" s="199" t="s">
        <v>866</v>
      </c>
      <c r="P119" s="199">
        <v>2017</v>
      </c>
      <c r="Q119" s="199">
        <v>2017</v>
      </c>
      <c r="R119" s="199" t="s">
        <v>492</v>
      </c>
      <c r="S119" s="199"/>
      <c r="T119" s="152" t="s">
        <v>492</v>
      </c>
      <c r="U119" s="152" t="s">
        <v>492</v>
      </c>
      <c r="V119" s="205" t="s">
        <v>492</v>
      </c>
      <c r="W119" s="199"/>
      <c r="X119" s="152" t="s">
        <v>492</v>
      </c>
      <c r="Y119" s="152" t="s">
        <v>492</v>
      </c>
      <c r="Z119" s="152" t="s">
        <v>492</v>
      </c>
      <c r="AA119" s="152">
        <v>0</v>
      </c>
      <c r="AB119" s="152">
        <v>0</v>
      </c>
      <c r="AC119" s="152" t="s">
        <v>492</v>
      </c>
      <c r="AD119" s="152" t="s">
        <v>492</v>
      </c>
      <c r="AE119" s="152" t="s">
        <v>492</v>
      </c>
      <c r="AF119" s="152" t="s">
        <v>492</v>
      </c>
      <c r="AG119" s="152" t="s">
        <v>492</v>
      </c>
      <c r="AH119" s="152">
        <v>0</v>
      </c>
      <c r="AI119" s="152">
        <v>0.8</v>
      </c>
      <c r="AJ119" s="152">
        <v>0.8</v>
      </c>
      <c r="AK119" s="152">
        <v>0</v>
      </c>
      <c r="AL119" s="152">
        <v>0</v>
      </c>
      <c r="AM119" s="152">
        <v>0</v>
      </c>
      <c r="AN119" s="152">
        <v>0</v>
      </c>
      <c r="AO119" s="152">
        <v>0</v>
      </c>
      <c r="AP119" s="152">
        <v>0</v>
      </c>
      <c r="AQ119" s="152">
        <v>0</v>
      </c>
      <c r="AR119" s="152">
        <v>0</v>
      </c>
      <c r="AS119" s="152">
        <v>0</v>
      </c>
      <c r="AT119" s="152">
        <v>0</v>
      </c>
      <c r="AU119" s="152">
        <v>0</v>
      </c>
      <c r="AV119" s="152">
        <v>0</v>
      </c>
      <c r="AW119" s="152">
        <v>0</v>
      </c>
      <c r="AX119" s="152">
        <v>0</v>
      </c>
      <c r="AY119" s="152">
        <v>0</v>
      </c>
      <c r="AZ119" s="152">
        <v>0</v>
      </c>
      <c r="BA119" s="152">
        <v>0</v>
      </c>
      <c r="BB119" s="152">
        <v>0</v>
      </c>
      <c r="BC119" s="152">
        <v>0</v>
      </c>
      <c r="BD119" s="152">
        <v>0</v>
      </c>
      <c r="BE119" s="152">
        <v>0</v>
      </c>
      <c r="BF119" s="152">
        <v>0</v>
      </c>
      <c r="BG119" s="152">
        <v>0</v>
      </c>
      <c r="BH119" s="152">
        <v>0</v>
      </c>
      <c r="BI119" s="152">
        <v>0</v>
      </c>
      <c r="BJ119" s="152">
        <v>0</v>
      </c>
      <c r="BK119" s="152">
        <v>0</v>
      </c>
      <c r="BL119" s="152">
        <v>0</v>
      </c>
      <c r="BM119" s="152">
        <v>0</v>
      </c>
      <c r="BN119" s="152">
        <v>0</v>
      </c>
      <c r="BO119" s="152">
        <v>0</v>
      </c>
      <c r="BP119" s="152">
        <v>0.8</v>
      </c>
      <c r="BQ119" s="152">
        <v>0</v>
      </c>
      <c r="BR119" s="152">
        <v>0</v>
      </c>
      <c r="BS119" s="152">
        <v>0.8</v>
      </c>
      <c r="BT119" s="152">
        <v>0</v>
      </c>
      <c r="BU119" s="152">
        <v>0</v>
      </c>
      <c r="BV119" s="152">
        <v>0</v>
      </c>
      <c r="BW119" s="152">
        <v>0</v>
      </c>
      <c r="BX119" s="152">
        <v>0</v>
      </c>
      <c r="BY119" s="152">
        <v>0</v>
      </c>
      <c r="BZ119" s="152">
        <v>0</v>
      </c>
      <c r="CA119" s="152">
        <v>0</v>
      </c>
      <c r="CB119" s="152">
        <v>0</v>
      </c>
      <c r="CC119" s="152">
        <v>0</v>
      </c>
      <c r="CD119" s="152">
        <v>0</v>
      </c>
      <c r="CE119" s="152">
        <v>0</v>
      </c>
      <c r="CF119" s="152">
        <v>0</v>
      </c>
      <c r="CG119" s="152">
        <v>0</v>
      </c>
      <c r="CH119" s="152">
        <v>0</v>
      </c>
      <c r="CI119" s="152">
        <v>0</v>
      </c>
      <c r="CJ119" s="152">
        <v>0</v>
      </c>
      <c r="CK119" s="152">
        <v>0</v>
      </c>
      <c r="CL119" s="152">
        <v>0</v>
      </c>
      <c r="CM119" s="152">
        <v>0</v>
      </c>
      <c r="CN119" s="152">
        <v>0</v>
      </c>
      <c r="CO119" s="152">
        <v>0</v>
      </c>
      <c r="CP119" s="152">
        <v>0</v>
      </c>
      <c r="CQ119" s="152">
        <v>0</v>
      </c>
      <c r="CR119" s="152">
        <v>0</v>
      </c>
      <c r="CS119" s="152">
        <v>0</v>
      </c>
      <c r="CT119" s="152">
        <v>0.8</v>
      </c>
      <c r="CU119" s="152">
        <v>0</v>
      </c>
      <c r="CV119" s="152">
        <v>0</v>
      </c>
      <c r="CW119" s="152">
        <v>0.8</v>
      </c>
      <c r="CX119" s="152">
        <v>0</v>
      </c>
      <c r="CY119" s="152">
        <v>0</v>
      </c>
      <c r="CZ119" s="152">
        <v>0</v>
      </c>
      <c r="DA119" s="152">
        <v>0</v>
      </c>
      <c r="DB119" s="152">
        <v>0</v>
      </c>
      <c r="DC119" s="152">
        <v>0</v>
      </c>
      <c r="DD119" s="199" t="s">
        <v>1207</v>
      </c>
      <c r="DE119" s="193">
        <v>0</v>
      </c>
      <c r="DF119" s="193">
        <v>1</v>
      </c>
    </row>
    <row r="120" spans="1:110" ht="31.5" x14ac:dyDescent="0.25">
      <c r="A120" s="197" t="s">
        <v>666</v>
      </c>
      <c r="B120" s="198" t="s">
        <v>721</v>
      </c>
      <c r="C120" s="199" t="s">
        <v>851</v>
      </c>
      <c r="D120" s="199" t="s">
        <v>851</v>
      </c>
      <c r="E120" s="199" t="s">
        <v>732</v>
      </c>
      <c r="F120" s="201" t="s">
        <v>743</v>
      </c>
      <c r="G120" s="201" t="s">
        <v>743</v>
      </c>
      <c r="H120" s="201" t="s">
        <v>743</v>
      </c>
      <c r="I120" s="201" t="s">
        <v>743</v>
      </c>
      <c r="J120" s="201" t="s">
        <v>743</v>
      </c>
      <c r="K120" s="201" t="s">
        <v>743</v>
      </c>
      <c r="L120" s="201" t="s">
        <v>232</v>
      </c>
      <c r="M120" s="201" t="s">
        <v>743</v>
      </c>
      <c r="N120" s="201" t="s">
        <v>793</v>
      </c>
      <c r="O120" s="199" t="s">
        <v>866</v>
      </c>
      <c r="P120" s="199">
        <v>2019</v>
      </c>
      <c r="Q120" s="199">
        <v>2019</v>
      </c>
      <c r="R120" s="199">
        <v>2019</v>
      </c>
      <c r="S120" s="199"/>
      <c r="T120" s="152" t="s">
        <v>492</v>
      </c>
      <c r="U120" s="152" t="s">
        <v>492</v>
      </c>
      <c r="V120" s="205" t="s">
        <v>492</v>
      </c>
      <c r="W120" s="199"/>
      <c r="X120" s="152" t="s">
        <v>492</v>
      </c>
      <c r="Y120" s="152" t="s">
        <v>492</v>
      </c>
      <c r="Z120" s="152" t="s">
        <v>492</v>
      </c>
      <c r="AA120" s="152">
        <v>0</v>
      </c>
      <c r="AB120" s="152">
        <v>0</v>
      </c>
      <c r="AC120" s="152" t="s">
        <v>492</v>
      </c>
      <c r="AD120" s="152" t="s">
        <v>492</v>
      </c>
      <c r="AE120" s="152" t="s">
        <v>492</v>
      </c>
      <c r="AF120" s="152" t="s">
        <v>492</v>
      </c>
      <c r="AG120" s="152" t="s">
        <v>492</v>
      </c>
      <c r="AH120" s="152">
        <v>2.5</v>
      </c>
      <c r="AI120" s="152">
        <v>2.5</v>
      </c>
      <c r="AJ120" s="152">
        <v>2.5</v>
      </c>
      <c r="AK120" s="152">
        <v>2.5</v>
      </c>
      <c r="AL120" s="152">
        <v>0</v>
      </c>
      <c r="AM120" s="152">
        <v>0</v>
      </c>
      <c r="AN120" s="152">
        <v>0</v>
      </c>
      <c r="AO120" s="152">
        <v>0</v>
      </c>
      <c r="AP120" s="152">
        <v>0</v>
      </c>
      <c r="AQ120" s="152">
        <v>0</v>
      </c>
      <c r="AR120" s="152">
        <v>0</v>
      </c>
      <c r="AS120" s="152">
        <v>0</v>
      </c>
      <c r="AT120" s="152">
        <v>0</v>
      </c>
      <c r="AU120" s="152">
        <v>0</v>
      </c>
      <c r="AV120" s="152">
        <v>0</v>
      </c>
      <c r="AW120" s="152">
        <v>0</v>
      </c>
      <c r="AX120" s="152">
        <v>0</v>
      </c>
      <c r="AY120" s="152">
        <v>0</v>
      </c>
      <c r="AZ120" s="152">
        <v>0</v>
      </c>
      <c r="BA120" s="152">
        <v>0</v>
      </c>
      <c r="BB120" s="152">
        <v>0</v>
      </c>
      <c r="BC120" s="152">
        <v>0</v>
      </c>
      <c r="BD120" s="152">
        <v>0</v>
      </c>
      <c r="BE120" s="152">
        <v>0</v>
      </c>
      <c r="BF120" s="152">
        <v>0</v>
      </c>
      <c r="BG120" s="152">
        <v>0</v>
      </c>
      <c r="BH120" s="152">
        <v>0</v>
      </c>
      <c r="BI120" s="152">
        <v>0</v>
      </c>
      <c r="BJ120" s="152">
        <v>0</v>
      </c>
      <c r="BK120" s="152">
        <v>0</v>
      </c>
      <c r="BL120" s="152">
        <v>0</v>
      </c>
      <c r="BM120" s="152">
        <v>0</v>
      </c>
      <c r="BN120" s="152">
        <v>0</v>
      </c>
      <c r="BO120" s="152">
        <v>0</v>
      </c>
      <c r="BP120" s="152">
        <v>0</v>
      </c>
      <c r="BQ120" s="152">
        <v>0</v>
      </c>
      <c r="BR120" s="152">
        <v>0</v>
      </c>
      <c r="BS120" s="152">
        <v>0</v>
      </c>
      <c r="BT120" s="152">
        <v>0</v>
      </c>
      <c r="BU120" s="152">
        <v>0</v>
      </c>
      <c r="BV120" s="152">
        <v>0</v>
      </c>
      <c r="BW120" s="152">
        <v>0</v>
      </c>
      <c r="BX120" s="152">
        <v>0</v>
      </c>
      <c r="BY120" s="152">
        <v>0</v>
      </c>
      <c r="BZ120" s="152">
        <v>0</v>
      </c>
      <c r="CA120" s="152">
        <v>0</v>
      </c>
      <c r="CB120" s="152">
        <v>0</v>
      </c>
      <c r="CC120" s="152">
        <v>0</v>
      </c>
      <c r="CD120" s="152">
        <v>0</v>
      </c>
      <c r="CE120" s="152">
        <v>0</v>
      </c>
      <c r="CF120" s="152">
        <v>0</v>
      </c>
      <c r="CG120" s="152">
        <v>0</v>
      </c>
      <c r="CH120" s="152">
        <v>0</v>
      </c>
      <c r="CI120" s="152">
        <v>0</v>
      </c>
      <c r="CJ120" s="152">
        <v>2.5</v>
      </c>
      <c r="CK120" s="152">
        <v>0</v>
      </c>
      <c r="CL120" s="152">
        <v>0</v>
      </c>
      <c r="CM120" s="152">
        <v>2.5</v>
      </c>
      <c r="CN120" s="152">
        <v>0</v>
      </c>
      <c r="CO120" s="152">
        <v>2.5</v>
      </c>
      <c r="CP120" s="152">
        <v>0</v>
      </c>
      <c r="CQ120" s="152">
        <v>0</v>
      </c>
      <c r="CR120" s="152">
        <v>2.5</v>
      </c>
      <c r="CS120" s="152">
        <v>0</v>
      </c>
      <c r="CT120" s="152">
        <v>2.5</v>
      </c>
      <c r="CU120" s="152">
        <v>0</v>
      </c>
      <c r="CV120" s="152">
        <v>0</v>
      </c>
      <c r="CW120" s="152">
        <v>2.5</v>
      </c>
      <c r="CX120" s="152">
        <v>0</v>
      </c>
      <c r="CY120" s="152">
        <v>2.5</v>
      </c>
      <c r="CZ120" s="152">
        <v>0</v>
      </c>
      <c r="DA120" s="152">
        <v>0</v>
      </c>
      <c r="DB120" s="152">
        <v>2.5</v>
      </c>
      <c r="DC120" s="152">
        <v>0</v>
      </c>
      <c r="DD120" s="199" t="s">
        <v>492</v>
      </c>
      <c r="DE120" s="193">
        <v>0</v>
      </c>
      <c r="DF120" s="193">
        <v>0</v>
      </c>
    </row>
    <row r="121" spans="1:110" ht="31.5" x14ac:dyDescent="0.25">
      <c r="A121" s="197" t="s">
        <v>666</v>
      </c>
      <c r="B121" s="198" t="s">
        <v>722</v>
      </c>
      <c r="C121" s="199" t="s">
        <v>852</v>
      </c>
      <c r="D121" s="199" t="s">
        <v>852</v>
      </c>
      <c r="E121" s="199" t="s">
        <v>732</v>
      </c>
      <c r="F121" s="201" t="s">
        <v>743</v>
      </c>
      <c r="G121" s="201" t="s">
        <v>743</v>
      </c>
      <c r="H121" s="201" t="s">
        <v>743</v>
      </c>
      <c r="I121" s="201" t="s">
        <v>743</v>
      </c>
      <c r="J121" s="201" t="s">
        <v>743</v>
      </c>
      <c r="K121" s="201" t="s">
        <v>743</v>
      </c>
      <c r="L121" s="201" t="s">
        <v>232</v>
      </c>
      <c r="M121" s="201" t="s">
        <v>743</v>
      </c>
      <c r="N121" s="201" t="s">
        <v>794</v>
      </c>
      <c r="O121" s="199" t="s">
        <v>866</v>
      </c>
      <c r="P121" s="199">
        <v>2018</v>
      </c>
      <c r="Q121" s="199">
        <v>2018</v>
      </c>
      <c r="R121" s="199">
        <v>2018</v>
      </c>
      <c r="S121" s="199"/>
      <c r="T121" s="152" t="s">
        <v>492</v>
      </c>
      <c r="U121" s="152" t="s">
        <v>492</v>
      </c>
      <c r="V121" s="205" t="s">
        <v>492</v>
      </c>
      <c r="W121" s="199"/>
      <c r="X121" s="152" t="s">
        <v>492</v>
      </c>
      <c r="Y121" s="152" t="s">
        <v>492</v>
      </c>
      <c r="Z121" s="152" t="s">
        <v>492</v>
      </c>
      <c r="AA121" s="152">
        <v>0</v>
      </c>
      <c r="AB121" s="152">
        <v>0</v>
      </c>
      <c r="AC121" s="152" t="s">
        <v>492</v>
      </c>
      <c r="AD121" s="152" t="s">
        <v>492</v>
      </c>
      <c r="AE121" s="152" t="s">
        <v>492</v>
      </c>
      <c r="AF121" s="152" t="s">
        <v>492</v>
      </c>
      <c r="AG121" s="152" t="s">
        <v>492</v>
      </c>
      <c r="AH121" s="152">
        <v>1.7999999999999998</v>
      </c>
      <c r="AI121" s="152">
        <v>1.7999999999999998</v>
      </c>
      <c r="AJ121" s="152">
        <v>1.7999999999999998</v>
      </c>
      <c r="AK121" s="152">
        <v>1.7999999999999998</v>
      </c>
      <c r="AL121" s="152">
        <v>0</v>
      </c>
      <c r="AM121" s="152">
        <v>0</v>
      </c>
      <c r="AN121" s="152">
        <v>0</v>
      </c>
      <c r="AO121" s="152">
        <v>0</v>
      </c>
      <c r="AP121" s="152">
        <v>0</v>
      </c>
      <c r="AQ121" s="152">
        <v>0</v>
      </c>
      <c r="AR121" s="152">
        <v>0</v>
      </c>
      <c r="AS121" s="152">
        <v>0</v>
      </c>
      <c r="AT121" s="152">
        <v>0</v>
      </c>
      <c r="AU121" s="152">
        <v>0</v>
      </c>
      <c r="AV121" s="152">
        <v>0</v>
      </c>
      <c r="AW121" s="152">
        <v>0</v>
      </c>
      <c r="AX121" s="152">
        <v>0</v>
      </c>
      <c r="AY121" s="152">
        <v>0</v>
      </c>
      <c r="AZ121" s="152">
        <v>0</v>
      </c>
      <c r="BA121" s="152">
        <v>0</v>
      </c>
      <c r="BB121" s="152">
        <v>0</v>
      </c>
      <c r="BC121" s="152">
        <v>0</v>
      </c>
      <c r="BD121" s="152">
        <v>0</v>
      </c>
      <c r="BE121" s="152">
        <v>0</v>
      </c>
      <c r="BF121" s="152">
        <v>0</v>
      </c>
      <c r="BG121" s="152">
        <v>0</v>
      </c>
      <c r="BH121" s="152">
        <v>0</v>
      </c>
      <c r="BI121" s="152">
        <v>0</v>
      </c>
      <c r="BJ121" s="152">
        <v>0</v>
      </c>
      <c r="BK121" s="152">
        <v>0</v>
      </c>
      <c r="BL121" s="152">
        <v>0</v>
      </c>
      <c r="BM121" s="152">
        <v>0</v>
      </c>
      <c r="BN121" s="152">
        <v>0</v>
      </c>
      <c r="BO121" s="152">
        <v>0</v>
      </c>
      <c r="BP121" s="152">
        <v>0</v>
      </c>
      <c r="BQ121" s="152">
        <v>0</v>
      </c>
      <c r="BR121" s="152">
        <v>0</v>
      </c>
      <c r="BS121" s="152">
        <v>0</v>
      </c>
      <c r="BT121" s="152">
        <v>0</v>
      </c>
      <c r="BU121" s="152">
        <v>0</v>
      </c>
      <c r="BV121" s="152">
        <v>0</v>
      </c>
      <c r="BW121" s="152">
        <v>0</v>
      </c>
      <c r="BX121" s="152">
        <v>0</v>
      </c>
      <c r="BY121" s="152">
        <v>0</v>
      </c>
      <c r="BZ121" s="152">
        <v>1.7999999999999998</v>
      </c>
      <c r="CA121" s="152">
        <v>0</v>
      </c>
      <c r="CB121" s="152">
        <v>0</v>
      </c>
      <c r="CC121" s="152">
        <v>1.7999999999999998</v>
      </c>
      <c r="CD121" s="152">
        <v>0</v>
      </c>
      <c r="CE121" s="152">
        <v>1.7999999999999998</v>
      </c>
      <c r="CF121" s="152">
        <v>0</v>
      </c>
      <c r="CG121" s="152">
        <v>0</v>
      </c>
      <c r="CH121" s="152">
        <v>1.7999999999999998</v>
      </c>
      <c r="CI121" s="152">
        <v>0</v>
      </c>
      <c r="CJ121" s="152">
        <v>0</v>
      </c>
      <c r="CK121" s="152">
        <v>0</v>
      </c>
      <c r="CL121" s="152">
        <v>0</v>
      </c>
      <c r="CM121" s="152">
        <v>0</v>
      </c>
      <c r="CN121" s="152">
        <v>0</v>
      </c>
      <c r="CO121" s="152">
        <v>0</v>
      </c>
      <c r="CP121" s="152">
        <v>0</v>
      </c>
      <c r="CQ121" s="152">
        <v>0</v>
      </c>
      <c r="CR121" s="152">
        <v>0</v>
      </c>
      <c r="CS121" s="152">
        <v>0</v>
      </c>
      <c r="CT121" s="152">
        <v>1.7999999999999998</v>
      </c>
      <c r="CU121" s="152">
        <v>0</v>
      </c>
      <c r="CV121" s="152">
        <v>0</v>
      </c>
      <c r="CW121" s="152">
        <v>1.7999999999999998</v>
      </c>
      <c r="CX121" s="152">
        <v>0</v>
      </c>
      <c r="CY121" s="152">
        <v>1.7999999999999998</v>
      </c>
      <c r="CZ121" s="152">
        <v>0</v>
      </c>
      <c r="DA121" s="152">
        <v>0</v>
      </c>
      <c r="DB121" s="152">
        <v>1.7999999999999998</v>
      </c>
      <c r="DC121" s="152">
        <v>0</v>
      </c>
      <c r="DD121" s="199" t="s">
        <v>492</v>
      </c>
      <c r="DE121" s="193">
        <v>0</v>
      </c>
      <c r="DF121" s="193">
        <v>0</v>
      </c>
    </row>
    <row r="122" spans="1:110" ht="31.5" x14ac:dyDescent="0.25">
      <c r="A122" s="197" t="s">
        <v>666</v>
      </c>
      <c r="B122" s="198" t="s">
        <v>706</v>
      </c>
      <c r="C122" s="199" t="s">
        <v>853</v>
      </c>
      <c r="D122" s="199" t="s">
        <v>853</v>
      </c>
      <c r="E122" s="199" t="s">
        <v>732</v>
      </c>
      <c r="F122" s="201" t="s">
        <v>743</v>
      </c>
      <c r="G122" s="201" t="s">
        <v>743</v>
      </c>
      <c r="H122" s="201" t="s">
        <v>743</v>
      </c>
      <c r="I122" s="201" t="s">
        <v>743</v>
      </c>
      <c r="J122" s="201" t="s">
        <v>743</v>
      </c>
      <c r="K122" s="201" t="s">
        <v>743</v>
      </c>
      <c r="L122" s="201" t="s">
        <v>232</v>
      </c>
      <c r="M122" s="201" t="s">
        <v>743</v>
      </c>
      <c r="N122" s="201" t="s">
        <v>795</v>
      </c>
      <c r="O122" s="199" t="s">
        <v>865</v>
      </c>
      <c r="P122" s="199">
        <v>2016</v>
      </c>
      <c r="Q122" s="199">
        <v>2016</v>
      </c>
      <c r="R122" s="199">
        <v>2016</v>
      </c>
      <c r="S122" s="199"/>
      <c r="T122" s="152" t="s">
        <v>492</v>
      </c>
      <c r="U122" s="152" t="s">
        <v>492</v>
      </c>
      <c r="V122" s="205" t="s">
        <v>492</v>
      </c>
      <c r="W122" s="199"/>
      <c r="X122" s="152" t="s">
        <v>492</v>
      </c>
      <c r="Y122" s="152" t="s">
        <v>492</v>
      </c>
      <c r="Z122" s="152" t="s">
        <v>492</v>
      </c>
      <c r="AA122" s="152">
        <v>0</v>
      </c>
      <c r="AB122" s="152">
        <v>0</v>
      </c>
      <c r="AC122" s="152" t="s">
        <v>492</v>
      </c>
      <c r="AD122" s="152" t="s">
        <v>492</v>
      </c>
      <c r="AE122" s="152" t="s">
        <v>492</v>
      </c>
      <c r="AF122" s="152" t="s">
        <v>492</v>
      </c>
      <c r="AG122" s="152" t="s">
        <v>492</v>
      </c>
      <c r="AH122" s="152">
        <v>0.79999999799999999</v>
      </c>
      <c r="AI122" s="152">
        <v>0.8</v>
      </c>
      <c r="AJ122" s="152">
        <v>0</v>
      </c>
      <c r="AK122" s="152">
        <v>0</v>
      </c>
      <c r="AL122" s="152">
        <v>0</v>
      </c>
      <c r="AM122" s="152">
        <v>0</v>
      </c>
      <c r="AN122" s="152">
        <v>0</v>
      </c>
      <c r="AO122" s="152">
        <v>0</v>
      </c>
      <c r="AP122" s="152">
        <v>0</v>
      </c>
      <c r="AQ122" s="152">
        <v>0</v>
      </c>
      <c r="AR122" s="152">
        <v>0</v>
      </c>
      <c r="AS122" s="152">
        <v>0</v>
      </c>
      <c r="AT122" s="152">
        <v>0</v>
      </c>
      <c r="AU122" s="152">
        <v>0</v>
      </c>
      <c r="AV122" s="152">
        <v>0</v>
      </c>
      <c r="AW122" s="152"/>
      <c r="AX122" s="152"/>
      <c r="AY122" s="152">
        <v>0</v>
      </c>
      <c r="AZ122" s="152">
        <v>0</v>
      </c>
      <c r="BA122" s="152">
        <v>0</v>
      </c>
      <c r="BB122" s="152">
        <v>0</v>
      </c>
      <c r="BC122" s="152">
        <v>0</v>
      </c>
      <c r="BD122" s="152">
        <v>0</v>
      </c>
      <c r="BE122" s="152">
        <v>0</v>
      </c>
      <c r="BF122" s="152">
        <v>0.8</v>
      </c>
      <c r="BG122" s="152">
        <v>0</v>
      </c>
      <c r="BH122" s="152">
        <v>0</v>
      </c>
      <c r="BI122" s="152">
        <v>0.8</v>
      </c>
      <c r="BJ122" s="152">
        <v>0</v>
      </c>
      <c r="BK122" s="152">
        <v>0.79999999799999999</v>
      </c>
      <c r="BL122" s="152">
        <v>0</v>
      </c>
      <c r="BM122" s="152">
        <v>0</v>
      </c>
      <c r="BN122" s="152">
        <v>0.79999999799999999</v>
      </c>
      <c r="BO122" s="152">
        <v>0</v>
      </c>
      <c r="BP122" s="152">
        <v>0</v>
      </c>
      <c r="BQ122" s="152">
        <v>0</v>
      </c>
      <c r="BR122" s="152">
        <v>0</v>
      </c>
      <c r="BS122" s="152">
        <v>0</v>
      </c>
      <c r="BT122" s="152">
        <v>0</v>
      </c>
      <c r="BU122" s="152">
        <v>0</v>
      </c>
      <c r="BV122" s="152">
        <v>0</v>
      </c>
      <c r="BW122" s="152">
        <v>0</v>
      </c>
      <c r="BX122" s="152">
        <v>0</v>
      </c>
      <c r="BY122" s="152">
        <v>0</v>
      </c>
      <c r="BZ122" s="152">
        <v>0</v>
      </c>
      <c r="CA122" s="152">
        <v>0</v>
      </c>
      <c r="CB122" s="152">
        <v>0</v>
      </c>
      <c r="CC122" s="152">
        <v>0</v>
      </c>
      <c r="CD122" s="152">
        <v>0</v>
      </c>
      <c r="CE122" s="152">
        <v>0</v>
      </c>
      <c r="CF122" s="152">
        <v>0</v>
      </c>
      <c r="CG122" s="152">
        <v>0</v>
      </c>
      <c r="CH122" s="152">
        <v>0</v>
      </c>
      <c r="CI122" s="152">
        <v>0</v>
      </c>
      <c r="CJ122" s="152">
        <v>0</v>
      </c>
      <c r="CK122" s="152">
        <v>0</v>
      </c>
      <c r="CL122" s="152">
        <v>0</v>
      </c>
      <c r="CM122" s="152">
        <v>0</v>
      </c>
      <c r="CN122" s="152">
        <v>0</v>
      </c>
      <c r="CO122" s="152">
        <v>0</v>
      </c>
      <c r="CP122" s="152">
        <v>0</v>
      </c>
      <c r="CQ122" s="152">
        <v>0</v>
      </c>
      <c r="CR122" s="152">
        <v>0</v>
      </c>
      <c r="CS122" s="152">
        <v>0</v>
      </c>
      <c r="CT122" s="152">
        <v>0.8</v>
      </c>
      <c r="CU122" s="152">
        <v>0</v>
      </c>
      <c r="CV122" s="152">
        <v>0</v>
      </c>
      <c r="CW122" s="152">
        <v>0.8</v>
      </c>
      <c r="CX122" s="152">
        <v>0</v>
      </c>
      <c r="CY122" s="152">
        <v>0.79999999799999999</v>
      </c>
      <c r="CZ122" s="152">
        <v>0</v>
      </c>
      <c r="DA122" s="152">
        <v>0</v>
      </c>
      <c r="DB122" s="152">
        <v>0.79999999799999999</v>
      </c>
      <c r="DC122" s="152">
        <v>0</v>
      </c>
      <c r="DD122" s="199" t="s">
        <v>1173</v>
      </c>
      <c r="DE122" s="193">
        <v>0</v>
      </c>
      <c r="DF122" s="193">
        <v>1</v>
      </c>
    </row>
    <row r="123" spans="1:110" ht="31.5" x14ac:dyDescent="0.25">
      <c r="A123" s="197" t="s">
        <v>666</v>
      </c>
      <c r="B123" s="198" t="s">
        <v>723</v>
      </c>
      <c r="C123" s="199" t="s">
        <v>854</v>
      </c>
      <c r="D123" s="199" t="s">
        <v>854</v>
      </c>
      <c r="E123" s="199" t="s">
        <v>732</v>
      </c>
      <c r="F123" s="201" t="s">
        <v>743</v>
      </c>
      <c r="G123" s="201" t="s">
        <v>743</v>
      </c>
      <c r="H123" s="201" t="s">
        <v>743</v>
      </c>
      <c r="I123" s="201" t="s">
        <v>743</v>
      </c>
      <c r="J123" s="201" t="s">
        <v>743</v>
      </c>
      <c r="K123" s="201" t="s">
        <v>743</v>
      </c>
      <c r="L123" s="201" t="s">
        <v>232</v>
      </c>
      <c r="M123" s="201" t="s">
        <v>743</v>
      </c>
      <c r="N123" s="201" t="s">
        <v>796</v>
      </c>
      <c r="O123" s="199" t="s">
        <v>866</v>
      </c>
      <c r="P123" s="199">
        <v>2017</v>
      </c>
      <c r="Q123" s="199" t="s">
        <v>492</v>
      </c>
      <c r="R123" s="199">
        <v>2017</v>
      </c>
      <c r="S123" s="199"/>
      <c r="T123" s="152" t="s">
        <v>492</v>
      </c>
      <c r="U123" s="152" t="s">
        <v>492</v>
      </c>
      <c r="V123" s="205" t="s">
        <v>492</v>
      </c>
      <c r="W123" s="199"/>
      <c r="X123" s="152" t="s">
        <v>492</v>
      </c>
      <c r="Y123" s="152" t="s">
        <v>492</v>
      </c>
      <c r="Z123" s="152" t="s">
        <v>492</v>
      </c>
      <c r="AA123" s="152">
        <v>0</v>
      </c>
      <c r="AB123" s="152">
        <v>0</v>
      </c>
      <c r="AC123" s="152" t="s">
        <v>492</v>
      </c>
      <c r="AD123" s="152" t="s">
        <v>492</v>
      </c>
      <c r="AE123" s="152" t="s">
        <v>492</v>
      </c>
      <c r="AF123" s="152" t="s">
        <v>492</v>
      </c>
      <c r="AG123" s="152" t="s">
        <v>492</v>
      </c>
      <c r="AH123" s="152">
        <v>1.3900399999999999</v>
      </c>
      <c r="AI123" s="152">
        <v>0</v>
      </c>
      <c r="AJ123" s="152">
        <v>0</v>
      </c>
      <c r="AK123" s="152">
        <v>1.3900399999999999</v>
      </c>
      <c r="AL123" s="152">
        <v>0</v>
      </c>
      <c r="AM123" s="152">
        <v>0</v>
      </c>
      <c r="AN123" s="152">
        <v>0</v>
      </c>
      <c r="AO123" s="152">
        <v>0</v>
      </c>
      <c r="AP123" s="152">
        <v>0</v>
      </c>
      <c r="AQ123" s="152">
        <v>0</v>
      </c>
      <c r="AR123" s="152">
        <v>0</v>
      </c>
      <c r="AS123" s="152">
        <v>0</v>
      </c>
      <c r="AT123" s="152">
        <v>0</v>
      </c>
      <c r="AU123" s="152">
        <v>0</v>
      </c>
      <c r="AV123" s="152">
        <v>0</v>
      </c>
      <c r="AW123" s="152">
        <v>0</v>
      </c>
      <c r="AX123" s="152">
        <v>0</v>
      </c>
      <c r="AY123" s="152">
        <v>0</v>
      </c>
      <c r="AZ123" s="152">
        <v>0</v>
      </c>
      <c r="BA123" s="152">
        <v>0</v>
      </c>
      <c r="BB123" s="152">
        <v>0</v>
      </c>
      <c r="BC123" s="152">
        <v>0</v>
      </c>
      <c r="BD123" s="152">
        <v>0</v>
      </c>
      <c r="BE123" s="152">
        <v>0</v>
      </c>
      <c r="BF123" s="152">
        <v>0</v>
      </c>
      <c r="BG123" s="152">
        <v>0</v>
      </c>
      <c r="BH123" s="152">
        <v>0</v>
      </c>
      <c r="BI123" s="152">
        <v>0</v>
      </c>
      <c r="BJ123" s="152">
        <v>0</v>
      </c>
      <c r="BK123" s="152">
        <v>0</v>
      </c>
      <c r="BL123" s="152">
        <v>0</v>
      </c>
      <c r="BM123" s="152">
        <v>0</v>
      </c>
      <c r="BN123" s="152">
        <v>0</v>
      </c>
      <c r="BO123" s="152">
        <v>0</v>
      </c>
      <c r="BP123" s="152">
        <v>0</v>
      </c>
      <c r="BQ123" s="152">
        <v>0</v>
      </c>
      <c r="BR123" s="152">
        <v>0</v>
      </c>
      <c r="BS123" s="152">
        <v>0</v>
      </c>
      <c r="BT123" s="152">
        <v>0</v>
      </c>
      <c r="BU123" s="152">
        <v>1.3900399999999999</v>
      </c>
      <c r="BV123" s="152">
        <v>0</v>
      </c>
      <c r="BW123" s="152">
        <v>0</v>
      </c>
      <c r="BX123" s="152">
        <v>1.3900399999999999</v>
      </c>
      <c r="BY123" s="152">
        <v>0</v>
      </c>
      <c r="BZ123" s="152">
        <v>0</v>
      </c>
      <c r="CA123" s="152">
        <v>0</v>
      </c>
      <c r="CB123" s="152">
        <v>0</v>
      </c>
      <c r="CC123" s="152">
        <v>0</v>
      </c>
      <c r="CD123" s="152">
        <v>0</v>
      </c>
      <c r="CE123" s="152">
        <v>0</v>
      </c>
      <c r="CF123" s="152">
        <v>0</v>
      </c>
      <c r="CG123" s="152">
        <v>0</v>
      </c>
      <c r="CH123" s="152">
        <v>0</v>
      </c>
      <c r="CI123" s="152">
        <v>0</v>
      </c>
      <c r="CJ123" s="152">
        <v>0</v>
      </c>
      <c r="CK123" s="152">
        <v>0</v>
      </c>
      <c r="CL123" s="152">
        <v>0</v>
      </c>
      <c r="CM123" s="152">
        <v>0</v>
      </c>
      <c r="CN123" s="152">
        <v>0</v>
      </c>
      <c r="CO123" s="152">
        <v>0</v>
      </c>
      <c r="CP123" s="152">
        <v>0</v>
      </c>
      <c r="CQ123" s="152">
        <v>0</v>
      </c>
      <c r="CR123" s="152">
        <v>0</v>
      </c>
      <c r="CS123" s="152">
        <v>0</v>
      </c>
      <c r="CT123" s="152">
        <v>0</v>
      </c>
      <c r="CU123" s="152">
        <v>0</v>
      </c>
      <c r="CV123" s="152">
        <v>0</v>
      </c>
      <c r="CW123" s="152">
        <v>0</v>
      </c>
      <c r="CX123" s="152">
        <v>0</v>
      </c>
      <c r="CY123" s="152">
        <v>1.3900399999999999</v>
      </c>
      <c r="CZ123" s="152">
        <v>0</v>
      </c>
      <c r="DA123" s="152">
        <v>0</v>
      </c>
      <c r="DB123" s="152">
        <v>1.3900399999999999</v>
      </c>
      <c r="DC123" s="152">
        <v>0</v>
      </c>
      <c r="DD123" s="199"/>
      <c r="DE123" s="193">
        <v>0</v>
      </c>
      <c r="DF123" s="193">
        <v>1</v>
      </c>
    </row>
    <row r="124" spans="1:110" ht="31.5" x14ac:dyDescent="0.25">
      <c r="A124" s="197" t="s">
        <v>666</v>
      </c>
      <c r="B124" s="198" t="s">
        <v>724</v>
      </c>
      <c r="C124" s="199" t="s">
        <v>855</v>
      </c>
      <c r="D124" s="199" t="s">
        <v>855</v>
      </c>
      <c r="E124" s="199" t="s">
        <v>732</v>
      </c>
      <c r="F124" s="201" t="s">
        <v>743</v>
      </c>
      <c r="G124" s="201" t="s">
        <v>743</v>
      </c>
      <c r="H124" s="201" t="s">
        <v>743</v>
      </c>
      <c r="I124" s="201" t="s">
        <v>743</v>
      </c>
      <c r="J124" s="201" t="s">
        <v>743</v>
      </c>
      <c r="K124" s="201" t="s">
        <v>743</v>
      </c>
      <c r="L124" s="201" t="s">
        <v>232</v>
      </c>
      <c r="M124" s="201" t="s">
        <v>743</v>
      </c>
      <c r="N124" s="201" t="s">
        <v>797</v>
      </c>
      <c r="O124" s="199" t="s">
        <v>866</v>
      </c>
      <c r="P124" s="199">
        <v>2017</v>
      </c>
      <c r="Q124" s="199" t="s">
        <v>492</v>
      </c>
      <c r="R124" s="199">
        <v>2017</v>
      </c>
      <c r="S124" s="199"/>
      <c r="T124" s="152" t="s">
        <v>492</v>
      </c>
      <c r="U124" s="152" t="s">
        <v>492</v>
      </c>
      <c r="V124" s="205" t="s">
        <v>492</v>
      </c>
      <c r="W124" s="199"/>
      <c r="X124" s="152" t="s">
        <v>492</v>
      </c>
      <c r="Y124" s="152" t="s">
        <v>492</v>
      </c>
      <c r="Z124" s="152" t="s">
        <v>492</v>
      </c>
      <c r="AA124" s="152">
        <v>0</v>
      </c>
      <c r="AB124" s="152">
        <v>0</v>
      </c>
      <c r="AC124" s="152" t="s">
        <v>492</v>
      </c>
      <c r="AD124" s="152" t="s">
        <v>492</v>
      </c>
      <c r="AE124" s="152" t="s">
        <v>492</v>
      </c>
      <c r="AF124" s="152" t="s">
        <v>492</v>
      </c>
      <c r="AG124" s="152" t="s">
        <v>492</v>
      </c>
      <c r="AH124" s="152">
        <v>0.66699971999999996</v>
      </c>
      <c r="AI124" s="152">
        <v>0</v>
      </c>
      <c r="AJ124" s="152">
        <v>0</v>
      </c>
      <c r="AK124" s="152">
        <v>0.66699971999999996</v>
      </c>
      <c r="AL124" s="152">
        <v>0</v>
      </c>
      <c r="AM124" s="152">
        <v>0</v>
      </c>
      <c r="AN124" s="152">
        <v>0</v>
      </c>
      <c r="AO124" s="152">
        <v>0</v>
      </c>
      <c r="AP124" s="152">
        <v>0</v>
      </c>
      <c r="AQ124" s="152">
        <v>0</v>
      </c>
      <c r="AR124" s="152">
        <v>0</v>
      </c>
      <c r="AS124" s="152">
        <v>0</v>
      </c>
      <c r="AT124" s="152">
        <v>0</v>
      </c>
      <c r="AU124" s="152">
        <v>0</v>
      </c>
      <c r="AV124" s="152">
        <v>0</v>
      </c>
      <c r="AW124" s="152">
        <v>0</v>
      </c>
      <c r="AX124" s="152">
        <v>0</v>
      </c>
      <c r="AY124" s="152">
        <v>0</v>
      </c>
      <c r="AZ124" s="152">
        <v>0</v>
      </c>
      <c r="BA124" s="152">
        <v>0</v>
      </c>
      <c r="BB124" s="152">
        <v>0</v>
      </c>
      <c r="BC124" s="152">
        <v>0</v>
      </c>
      <c r="BD124" s="152">
        <v>0</v>
      </c>
      <c r="BE124" s="152">
        <v>0</v>
      </c>
      <c r="BF124" s="152">
        <v>0</v>
      </c>
      <c r="BG124" s="152">
        <v>0</v>
      </c>
      <c r="BH124" s="152">
        <v>0</v>
      </c>
      <c r="BI124" s="152">
        <v>0</v>
      </c>
      <c r="BJ124" s="152">
        <v>0</v>
      </c>
      <c r="BK124" s="152">
        <v>0</v>
      </c>
      <c r="BL124" s="152">
        <v>0</v>
      </c>
      <c r="BM124" s="152">
        <v>0</v>
      </c>
      <c r="BN124" s="152">
        <v>0</v>
      </c>
      <c r="BO124" s="152">
        <v>0</v>
      </c>
      <c r="BP124" s="152">
        <v>0</v>
      </c>
      <c r="BQ124" s="152">
        <v>0</v>
      </c>
      <c r="BR124" s="152">
        <v>0</v>
      </c>
      <c r="BS124" s="152">
        <v>0</v>
      </c>
      <c r="BT124" s="152">
        <v>0</v>
      </c>
      <c r="BU124" s="152">
        <v>0.66699971999999996</v>
      </c>
      <c r="BV124" s="152">
        <v>0</v>
      </c>
      <c r="BW124" s="152">
        <v>0</v>
      </c>
      <c r="BX124" s="152">
        <v>0.66699971999999996</v>
      </c>
      <c r="BY124" s="152">
        <v>0</v>
      </c>
      <c r="BZ124" s="152">
        <v>0</v>
      </c>
      <c r="CA124" s="152">
        <v>0</v>
      </c>
      <c r="CB124" s="152">
        <v>0</v>
      </c>
      <c r="CC124" s="152">
        <v>0</v>
      </c>
      <c r="CD124" s="152">
        <v>0</v>
      </c>
      <c r="CE124" s="152">
        <v>0</v>
      </c>
      <c r="CF124" s="152">
        <v>0</v>
      </c>
      <c r="CG124" s="152">
        <v>0</v>
      </c>
      <c r="CH124" s="152">
        <v>0</v>
      </c>
      <c r="CI124" s="152">
        <v>0</v>
      </c>
      <c r="CJ124" s="152">
        <v>0</v>
      </c>
      <c r="CK124" s="152">
        <v>0</v>
      </c>
      <c r="CL124" s="152">
        <v>0</v>
      </c>
      <c r="CM124" s="152">
        <v>0</v>
      </c>
      <c r="CN124" s="152">
        <v>0</v>
      </c>
      <c r="CO124" s="152">
        <v>0</v>
      </c>
      <c r="CP124" s="152">
        <v>0</v>
      </c>
      <c r="CQ124" s="152">
        <v>0</v>
      </c>
      <c r="CR124" s="152">
        <v>0</v>
      </c>
      <c r="CS124" s="152">
        <v>0</v>
      </c>
      <c r="CT124" s="152">
        <v>0</v>
      </c>
      <c r="CU124" s="152">
        <v>0</v>
      </c>
      <c r="CV124" s="152">
        <v>0</v>
      </c>
      <c r="CW124" s="152">
        <v>0</v>
      </c>
      <c r="CX124" s="152">
        <v>0</v>
      </c>
      <c r="CY124" s="152">
        <v>0.66699971999999996</v>
      </c>
      <c r="CZ124" s="152">
        <v>0</v>
      </c>
      <c r="DA124" s="152">
        <v>0</v>
      </c>
      <c r="DB124" s="152">
        <v>0.66699971999999996</v>
      </c>
      <c r="DC124" s="152">
        <v>0</v>
      </c>
      <c r="DD124" s="199"/>
      <c r="DE124" s="193">
        <v>0</v>
      </c>
      <c r="DF124" s="193">
        <v>1</v>
      </c>
    </row>
    <row r="125" spans="1:110" ht="31.5" x14ac:dyDescent="0.25">
      <c r="A125" s="197" t="s">
        <v>666</v>
      </c>
      <c r="B125" s="198" t="s">
        <v>725</v>
      </c>
      <c r="C125" s="199" t="s">
        <v>856</v>
      </c>
      <c r="D125" s="199" t="s">
        <v>856</v>
      </c>
      <c r="E125" s="199" t="s">
        <v>732</v>
      </c>
      <c r="F125" s="201" t="s">
        <v>743</v>
      </c>
      <c r="G125" s="201" t="s">
        <v>743</v>
      </c>
      <c r="H125" s="201" t="s">
        <v>743</v>
      </c>
      <c r="I125" s="201" t="s">
        <v>743</v>
      </c>
      <c r="J125" s="201" t="s">
        <v>743</v>
      </c>
      <c r="K125" s="201" t="s">
        <v>743</v>
      </c>
      <c r="L125" s="201" t="s">
        <v>232</v>
      </c>
      <c r="M125" s="201" t="s">
        <v>743</v>
      </c>
      <c r="N125" s="201" t="s">
        <v>798</v>
      </c>
      <c r="O125" s="199" t="s">
        <v>866</v>
      </c>
      <c r="P125" s="199">
        <v>2017</v>
      </c>
      <c r="Q125" s="199" t="s">
        <v>492</v>
      </c>
      <c r="R125" s="199">
        <v>2017</v>
      </c>
      <c r="S125" s="199"/>
      <c r="T125" s="152" t="s">
        <v>492</v>
      </c>
      <c r="U125" s="152" t="s">
        <v>492</v>
      </c>
      <c r="V125" s="205" t="s">
        <v>492</v>
      </c>
      <c r="W125" s="199"/>
      <c r="X125" s="152" t="s">
        <v>492</v>
      </c>
      <c r="Y125" s="152" t="s">
        <v>492</v>
      </c>
      <c r="Z125" s="152" t="s">
        <v>492</v>
      </c>
      <c r="AA125" s="152">
        <v>0</v>
      </c>
      <c r="AB125" s="152">
        <v>0</v>
      </c>
      <c r="AC125" s="152" t="s">
        <v>492</v>
      </c>
      <c r="AD125" s="152" t="s">
        <v>492</v>
      </c>
      <c r="AE125" s="152" t="s">
        <v>492</v>
      </c>
      <c r="AF125" s="152" t="s">
        <v>492</v>
      </c>
      <c r="AG125" s="152" t="s">
        <v>492</v>
      </c>
      <c r="AH125" s="152">
        <v>0.46569997999999996</v>
      </c>
      <c r="AI125" s="152">
        <v>0</v>
      </c>
      <c r="AJ125" s="152">
        <v>0</v>
      </c>
      <c r="AK125" s="152">
        <v>0.46569997999999996</v>
      </c>
      <c r="AL125" s="152">
        <v>0</v>
      </c>
      <c r="AM125" s="152">
        <v>0</v>
      </c>
      <c r="AN125" s="152">
        <v>0</v>
      </c>
      <c r="AO125" s="152">
        <v>0</v>
      </c>
      <c r="AP125" s="152">
        <v>0</v>
      </c>
      <c r="AQ125" s="152">
        <v>0</v>
      </c>
      <c r="AR125" s="152">
        <v>0</v>
      </c>
      <c r="AS125" s="152">
        <v>0</v>
      </c>
      <c r="AT125" s="152">
        <v>0</v>
      </c>
      <c r="AU125" s="152">
        <v>0</v>
      </c>
      <c r="AV125" s="152">
        <v>0</v>
      </c>
      <c r="AW125" s="152">
        <v>0</v>
      </c>
      <c r="AX125" s="152">
        <v>0</v>
      </c>
      <c r="AY125" s="152">
        <v>0</v>
      </c>
      <c r="AZ125" s="152">
        <v>0</v>
      </c>
      <c r="BA125" s="152">
        <v>0</v>
      </c>
      <c r="BB125" s="152">
        <v>0</v>
      </c>
      <c r="BC125" s="152">
        <v>0</v>
      </c>
      <c r="BD125" s="152">
        <v>0</v>
      </c>
      <c r="BE125" s="152">
        <v>0</v>
      </c>
      <c r="BF125" s="152">
        <v>0</v>
      </c>
      <c r="BG125" s="152">
        <v>0</v>
      </c>
      <c r="BH125" s="152">
        <v>0</v>
      </c>
      <c r="BI125" s="152">
        <v>0</v>
      </c>
      <c r="BJ125" s="152">
        <v>0</v>
      </c>
      <c r="BK125" s="152">
        <v>0</v>
      </c>
      <c r="BL125" s="152">
        <v>0</v>
      </c>
      <c r="BM125" s="152">
        <v>0</v>
      </c>
      <c r="BN125" s="152">
        <v>0</v>
      </c>
      <c r="BO125" s="152">
        <v>0</v>
      </c>
      <c r="BP125" s="152">
        <v>0</v>
      </c>
      <c r="BQ125" s="152">
        <v>0</v>
      </c>
      <c r="BR125" s="152">
        <v>0</v>
      </c>
      <c r="BS125" s="152">
        <v>0</v>
      </c>
      <c r="BT125" s="152">
        <v>0</v>
      </c>
      <c r="BU125" s="152">
        <v>0.46569997999999996</v>
      </c>
      <c r="BV125" s="152">
        <v>0</v>
      </c>
      <c r="BW125" s="152">
        <v>0</v>
      </c>
      <c r="BX125" s="152">
        <v>0.46569997999999996</v>
      </c>
      <c r="BY125" s="152">
        <v>0</v>
      </c>
      <c r="BZ125" s="152">
        <v>0</v>
      </c>
      <c r="CA125" s="152">
        <v>0</v>
      </c>
      <c r="CB125" s="152">
        <v>0</v>
      </c>
      <c r="CC125" s="152">
        <v>0</v>
      </c>
      <c r="CD125" s="152">
        <v>0</v>
      </c>
      <c r="CE125" s="152">
        <v>0</v>
      </c>
      <c r="CF125" s="152">
        <v>0</v>
      </c>
      <c r="CG125" s="152">
        <v>0</v>
      </c>
      <c r="CH125" s="152">
        <v>0</v>
      </c>
      <c r="CI125" s="152">
        <v>0</v>
      </c>
      <c r="CJ125" s="152">
        <v>0</v>
      </c>
      <c r="CK125" s="152">
        <v>0</v>
      </c>
      <c r="CL125" s="152">
        <v>0</v>
      </c>
      <c r="CM125" s="152">
        <v>0</v>
      </c>
      <c r="CN125" s="152">
        <v>0</v>
      </c>
      <c r="CO125" s="152">
        <v>0</v>
      </c>
      <c r="CP125" s="152">
        <v>0</v>
      </c>
      <c r="CQ125" s="152">
        <v>0</v>
      </c>
      <c r="CR125" s="152">
        <v>0</v>
      </c>
      <c r="CS125" s="152">
        <v>0</v>
      </c>
      <c r="CT125" s="152">
        <v>0</v>
      </c>
      <c r="CU125" s="152">
        <v>0</v>
      </c>
      <c r="CV125" s="152">
        <v>0</v>
      </c>
      <c r="CW125" s="152">
        <v>0</v>
      </c>
      <c r="CX125" s="152">
        <v>0</v>
      </c>
      <c r="CY125" s="152">
        <v>0.46569997999999996</v>
      </c>
      <c r="CZ125" s="152">
        <v>0</v>
      </c>
      <c r="DA125" s="152">
        <v>0</v>
      </c>
      <c r="DB125" s="152">
        <v>0.46569997999999996</v>
      </c>
      <c r="DC125" s="152">
        <v>0</v>
      </c>
      <c r="DD125" s="199"/>
      <c r="DE125" s="193">
        <v>0</v>
      </c>
      <c r="DF125" s="193">
        <v>1</v>
      </c>
    </row>
    <row r="126" spans="1:110" ht="15.75" x14ac:dyDescent="0.25">
      <c r="A126" s="197" t="s">
        <v>666</v>
      </c>
      <c r="B126" s="198" t="s">
        <v>726</v>
      </c>
      <c r="C126" s="199" t="s">
        <v>857</v>
      </c>
      <c r="D126" s="199" t="s">
        <v>857</v>
      </c>
      <c r="E126" s="199" t="s">
        <v>732</v>
      </c>
      <c r="F126" s="201" t="s">
        <v>743</v>
      </c>
      <c r="G126" s="201" t="s">
        <v>743</v>
      </c>
      <c r="H126" s="201" t="s">
        <v>743</v>
      </c>
      <c r="I126" s="201" t="s">
        <v>743</v>
      </c>
      <c r="J126" s="201" t="s">
        <v>743</v>
      </c>
      <c r="K126" s="201" t="s">
        <v>743</v>
      </c>
      <c r="L126" s="201" t="s">
        <v>232</v>
      </c>
      <c r="M126" s="201" t="s">
        <v>743</v>
      </c>
      <c r="N126" s="201" t="s">
        <v>799</v>
      </c>
      <c r="O126" s="199" t="s">
        <v>866</v>
      </c>
      <c r="P126" s="199">
        <v>2017</v>
      </c>
      <c r="Q126" s="199" t="s">
        <v>492</v>
      </c>
      <c r="R126" s="199">
        <v>2017</v>
      </c>
      <c r="S126" s="199"/>
      <c r="T126" s="152" t="s">
        <v>492</v>
      </c>
      <c r="U126" s="152" t="s">
        <v>492</v>
      </c>
      <c r="V126" s="205" t="s">
        <v>492</v>
      </c>
      <c r="W126" s="199"/>
      <c r="X126" s="152" t="s">
        <v>492</v>
      </c>
      <c r="Y126" s="152" t="s">
        <v>492</v>
      </c>
      <c r="Z126" s="152" t="s">
        <v>492</v>
      </c>
      <c r="AA126" s="152">
        <v>0</v>
      </c>
      <c r="AB126" s="152">
        <v>0</v>
      </c>
      <c r="AC126" s="152" t="s">
        <v>492</v>
      </c>
      <c r="AD126" s="152" t="s">
        <v>492</v>
      </c>
      <c r="AE126" s="152" t="s">
        <v>492</v>
      </c>
      <c r="AF126" s="152" t="s">
        <v>492</v>
      </c>
      <c r="AG126" s="152" t="s">
        <v>492</v>
      </c>
      <c r="AH126" s="152">
        <v>1.9847599999999999</v>
      </c>
      <c r="AI126" s="152">
        <v>0</v>
      </c>
      <c r="AJ126" s="152">
        <v>0</v>
      </c>
      <c r="AK126" s="152">
        <v>1.9847599999999999</v>
      </c>
      <c r="AL126" s="152">
        <v>0</v>
      </c>
      <c r="AM126" s="152">
        <v>0</v>
      </c>
      <c r="AN126" s="152">
        <v>0</v>
      </c>
      <c r="AO126" s="152">
        <v>0</v>
      </c>
      <c r="AP126" s="152">
        <v>0</v>
      </c>
      <c r="AQ126" s="152">
        <v>0</v>
      </c>
      <c r="AR126" s="152">
        <v>0</v>
      </c>
      <c r="AS126" s="152">
        <v>0</v>
      </c>
      <c r="AT126" s="152">
        <v>0</v>
      </c>
      <c r="AU126" s="152">
        <v>0</v>
      </c>
      <c r="AV126" s="152">
        <v>0</v>
      </c>
      <c r="AW126" s="152">
        <v>0</v>
      </c>
      <c r="AX126" s="152">
        <v>0</v>
      </c>
      <c r="AY126" s="152">
        <v>0</v>
      </c>
      <c r="AZ126" s="152">
        <v>0</v>
      </c>
      <c r="BA126" s="152">
        <v>0</v>
      </c>
      <c r="BB126" s="152">
        <v>0</v>
      </c>
      <c r="BC126" s="152">
        <v>0</v>
      </c>
      <c r="BD126" s="152">
        <v>0</v>
      </c>
      <c r="BE126" s="152">
        <v>0</v>
      </c>
      <c r="BF126" s="152">
        <v>0</v>
      </c>
      <c r="BG126" s="152">
        <v>0</v>
      </c>
      <c r="BH126" s="152">
        <v>0</v>
      </c>
      <c r="BI126" s="152">
        <v>0</v>
      </c>
      <c r="BJ126" s="152">
        <v>0</v>
      </c>
      <c r="BK126" s="152">
        <v>0</v>
      </c>
      <c r="BL126" s="152">
        <v>0</v>
      </c>
      <c r="BM126" s="152">
        <v>0</v>
      </c>
      <c r="BN126" s="152">
        <v>0</v>
      </c>
      <c r="BO126" s="152">
        <v>0</v>
      </c>
      <c r="BP126" s="152">
        <v>0</v>
      </c>
      <c r="BQ126" s="152">
        <v>0</v>
      </c>
      <c r="BR126" s="152">
        <v>0</v>
      </c>
      <c r="BS126" s="152">
        <v>0</v>
      </c>
      <c r="BT126" s="152">
        <v>0</v>
      </c>
      <c r="BU126" s="152">
        <v>1.9847599999999999</v>
      </c>
      <c r="BV126" s="152">
        <v>0</v>
      </c>
      <c r="BW126" s="152">
        <v>0</v>
      </c>
      <c r="BX126" s="152">
        <v>1.9847599999999999</v>
      </c>
      <c r="BY126" s="152">
        <v>0</v>
      </c>
      <c r="BZ126" s="152">
        <v>0</v>
      </c>
      <c r="CA126" s="152">
        <v>0</v>
      </c>
      <c r="CB126" s="152">
        <v>0</v>
      </c>
      <c r="CC126" s="152">
        <v>0</v>
      </c>
      <c r="CD126" s="152">
        <v>0</v>
      </c>
      <c r="CE126" s="152">
        <v>0</v>
      </c>
      <c r="CF126" s="152">
        <v>0</v>
      </c>
      <c r="CG126" s="152">
        <v>0</v>
      </c>
      <c r="CH126" s="152">
        <v>0</v>
      </c>
      <c r="CI126" s="152">
        <v>0</v>
      </c>
      <c r="CJ126" s="152">
        <v>0</v>
      </c>
      <c r="CK126" s="152">
        <v>0</v>
      </c>
      <c r="CL126" s="152">
        <v>0</v>
      </c>
      <c r="CM126" s="152">
        <v>0</v>
      </c>
      <c r="CN126" s="152">
        <v>0</v>
      </c>
      <c r="CO126" s="152">
        <v>0</v>
      </c>
      <c r="CP126" s="152">
        <v>0</v>
      </c>
      <c r="CQ126" s="152">
        <v>0</v>
      </c>
      <c r="CR126" s="152">
        <v>0</v>
      </c>
      <c r="CS126" s="152">
        <v>0</v>
      </c>
      <c r="CT126" s="152">
        <v>0</v>
      </c>
      <c r="CU126" s="152">
        <v>0</v>
      </c>
      <c r="CV126" s="152">
        <v>0</v>
      </c>
      <c r="CW126" s="152">
        <v>0</v>
      </c>
      <c r="CX126" s="152">
        <v>0</v>
      </c>
      <c r="CY126" s="152">
        <v>1.9847599999999999</v>
      </c>
      <c r="CZ126" s="152">
        <v>0</v>
      </c>
      <c r="DA126" s="152">
        <v>0</v>
      </c>
      <c r="DB126" s="152">
        <v>1.9847599999999999</v>
      </c>
      <c r="DC126" s="152">
        <v>0</v>
      </c>
      <c r="DD126" s="199"/>
      <c r="DE126" s="193">
        <v>0</v>
      </c>
      <c r="DF126" s="193">
        <v>1</v>
      </c>
    </row>
    <row r="127" spans="1:110" ht="78.75" x14ac:dyDescent="0.25">
      <c r="A127" s="197" t="s">
        <v>666</v>
      </c>
      <c r="B127" s="198" t="s">
        <v>707</v>
      </c>
      <c r="C127" s="199" t="s">
        <v>858</v>
      </c>
      <c r="D127" s="199" t="s">
        <v>858</v>
      </c>
      <c r="E127" s="199" t="s">
        <v>732</v>
      </c>
      <c r="F127" s="201" t="s">
        <v>743</v>
      </c>
      <c r="G127" s="201" t="s">
        <v>743</v>
      </c>
      <c r="H127" s="201" t="s">
        <v>743</v>
      </c>
      <c r="I127" s="201" t="s">
        <v>743</v>
      </c>
      <c r="J127" s="201" t="s">
        <v>743</v>
      </c>
      <c r="K127" s="201" t="s">
        <v>743</v>
      </c>
      <c r="L127" s="201" t="s">
        <v>232</v>
      </c>
      <c r="M127" s="201" t="s">
        <v>743</v>
      </c>
      <c r="N127" s="201" t="s">
        <v>800</v>
      </c>
      <c r="O127" s="199" t="s">
        <v>866</v>
      </c>
      <c r="P127" s="199">
        <v>2016</v>
      </c>
      <c r="Q127" s="199">
        <v>2017</v>
      </c>
      <c r="R127" s="199">
        <v>2016</v>
      </c>
      <c r="S127" s="199"/>
      <c r="T127" s="152" t="s">
        <v>492</v>
      </c>
      <c r="U127" s="152" t="s">
        <v>492</v>
      </c>
      <c r="V127" s="205" t="s">
        <v>492</v>
      </c>
      <c r="W127" s="199"/>
      <c r="X127" s="152" t="s">
        <v>492</v>
      </c>
      <c r="Y127" s="152" t="s">
        <v>492</v>
      </c>
      <c r="Z127" s="152" t="s">
        <v>492</v>
      </c>
      <c r="AA127" s="152">
        <v>0</v>
      </c>
      <c r="AB127" s="152">
        <v>0</v>
      </c>
      <c r="AC127" s="152" t="s">
        <v>492</v>
      </c>
      <c r="AD127" s="152" t="s">
        <v>492</v>
      </c>
      <c r="AE127" s="152" t="s">
        <v>492</v>
      </c>
      <c r="AF127" s="152" t="s">
        <v>492</v>
      </c>
      <c r="AG127" s="152" t="s">
        <v>492</v>
      </c>
      <c r="AH127" s="152">
        <v>1.23363</v>
      </c>
      <c r="AI127" s="152">
        <v>1.5329963981999999</v>
      </c>
      <c r="AJ127" s="152">
        <v>0</v>
      </c>
      <c r="AK127" s="152">
        <v>0</v>
      </c>
      <c r="AL127" s="152">
        <v>0</v>
      </c>
      <c r="AM127" s="152">
        <v>0</v>
      </c>
      <c r="AN127" s="152">
        <v>0</v>
      </c>
      <c r="AO127" s="152">
        <v>0</v>
      </c>
      <c r="AP127" s="152">
        <v>0</v>
      </c>
      <c r="AQ127" s="152">
        <v>0</v>
      </c>
      <c r="AR127" s="152">
        <v>0</v>
      </c>
      <c r="AS127" s="152">
        <v>0</v>
      </c>
      <c r="AT127" s="152">
        <v>0</v>
      </c>
      <c r="AU127" s="152">
        <v>0</v>
      </c>
      <c r="AV127" s="152">
        <v>0</v>
      </c>
      <c r="AW127" s="152">
        <v>0</v>
      </c>
      <c r="AX127" s="152">
        <v>0</v>
      </c>
      <c r="AY127" s="152">
        <v>0</v>
      </c>
      <c r="AZ127" s="152">
        <v>0</v>
      </c>
      <c r="BA127" s="152">
        <v>0</v>
      </c>
      <c r="BB127" s="152">
        <v>0</v>
      </c>
      <c r="BC127" s="152">
        <v>0</v>
      </c>
      <c r="BD127" s="152">
        <v>0</v>
      </c>
      <c r="BE127" s="152">
        <v>0</v>
      </c>
      <c r="BF127" s="152">
        <v>1.5329963981999999</v>
      </c>
      <c r="BG127" s="152">
        <v>0</v>
      </c>
      <c r="BH127" s="152">
        <v>0</v>
      </c>
      <c r="BI127" s="152">
        <v>1.5329963981999999</v>
      </c>
      <c r="BJ127" s="152">
        <v>0</v>
      </c>
      <c r="BK127" s="152">
        <v>1.23363</v>
      </c>
      <c r="BL127" s="152">
        <v>0</v>
      </c>
      <c r="BM127" s="152">
        <v>0</v>
      </c>
      <c r="BN127" s="152">
        <v>1.23363</v>
      </c>
      <c r="BO127" s="152">
        <v>0</v>
      </c>
      <c r="BP127" s="152">
        <v>0</v>
      </c>
      <c r="BQ127" s="152">
        <v>0</v>
      </c>
      <c r="BR127" s="152">
        <v>0</v>
      </c>
      <c r="BS127" s="152">
        <v>0</v>
      </c>
      <c r="BT127" s="152">
        <v>0</v>
      </c>
      <c r="BU127" s="152">
        <v>0</v>
      </c>
      <c r="BV127" s="152">
        <v>0</v>
      </c>
      <c r="BW127" s="152">
        <v>0</v>
      </c>
      <c r="BX127" s="152">
        <v>0</v>
      </c>
      <c r="BY127" s="152">
        <v>0</v>
      </c>
      <c r="BZ127" s="152">
        <v>0</v>
      </c>
      <c r="CA127" s="152">
        <v>0</v>
      </c>
      <c r="CB127" s="152">
        <v>0</v>
      </c>
      <c r="CC127" s="152">
        <v>0</v>
      </c>
      <c r="CD127" s="152">
        <v>0</v>
      </c>
      <c r="CE127" s="152">
        <v>0</v>
      </c>
      <c r="CF127" s="152">
        <v>0</v>
      </c>
      <c r="CG127" s="152">
        <v>0</v>
      </c>
      <c r="CH127" s="152">
        <v>0</v>
      </c>
      <c r="CI127" s="152">
        <v>0</v>
      </c>
      <c r="CJ127" s="152">
        <v>0</v>
      </c>
      <c r="CK127" s="152">
        <v>0</v>
      </c>
      <c r="CL127" s="152">
        <v>0</v>
      </c>
      <c r="CM127" s="152">
        <v>0</v>
      </c>
      <c r="CN127" s="152">
        <v>0</v>
      </c>
      <c r="CO127" s="152">
        <v>0</v>
      </c>
      <c r="CP127" s="152">
        <v>0</v>
      </c>
      <c r="CQ127" s="152">
        <v>0</v>
      </c>
      <c r="CR127" s="152">
        <v>0</v>
      </c>
      <c r="CS127" s="152">
        <v>0</v>
      </c>
      <c r="CT127" s="152">
        <v>1.5329963981999999</v>
      </c>
      <c r="CU127" s="152">
        <v>0</v>
      </c>
      <c r="CV127" s="152">
        <v>0</v>
      </c>
      <c r="CW127" s="152">
        <v>1.5329963981999999</v>
      </c>
      <c r="CX127" s="152">
        <v>0</v>
      </c>
      <c r="CY127" s="152">
        <v>1.23363</v>
      </c>
      <c r="CZ127" s="152">
        <v>0</v>
      </c>
      <c r="DA127" s="152">
        <v>0</v>
      </c>
      <c r="DB127" s="152">
        <v>1.23363</v>
      </c>
      <c r="DC127" s="152">
        <v>0</v>
      </c>
      <c r="DD127" s="199" t="s">
        <v>1173</v>
      </c>
      <c r="DE127" s="193">
        <v>0</v>
      </c>
      <c r="DF127" s="193">
        <v>1</v>
      </c>
    </row>
    <row r="128" spans="1:110" ht="78.75" x14ac:dyDescent="0.25">
      <c r="A128" s="197" t="s">
        <v>666</v>
      </c>
      <c r="B128" s="198" t="s">
        <v>727</v>
      </c>
      <c r="C128" s="199" t="s">
        <v>859</v>
      </c>
      <c r="D128" s="199" t="s">
        <v>859</v>
      </c>
      <c r="E128" s="199" t="s">
        <v>732</v>
      </c>
      <c r="F128" s="201" t="s">
        <v>743</v>
      </c>
      <c r="G128" s="201" t="s">
        <v>743</v>
      </c>
      <c r="H128" s="201" t="s">
        <v>743</v>
      </c>
      <c r="I128" s="201" t="s">
        <v>743</v>
      </c>
      <c r="J128" s="201" t="s">
        <v>743</v>
      </c>
      <c r="K128" s="201" t="s">
        <v>743</v>
      </c>
      <c r="L128" s="201" t="s">
        <v>232</v>
      </c>
      <c r="M128" s="201" t="s">
        <v>743</v>
      </c>
      <c r="N128" s="201" t="s">
        <v>801</v>
      </c>
      <c r="O128" s="199" t="s">
        <v>866</v>
      </c>
      <c r="P128" s="199">
        <v>2017</v>
      </c>
      <c r="Q128" s="199" t="s">
        <v>492</v>
      </c>
      <c r="R128" s="199">
        <v>2019</v>
      </c>
      <c r="S128" s="199"/>
      <c r="T128" s="152" t="s">
        <v>492</v>
      </c>
      <c r="U128" s="152" t="s">
        <v>492</v>
      </c>
      <c r="V128" s="205" t="s">
        <v>492</v>
      </c>
      <c r="W128" s="199"/>
      <c r="X128" s="152" t="s">
        <v>492</v>
      </c>
      <c r="Y128" s="152" t="s">
        <v>492</v>
      </c>
      <c r="Z128" s="152" t="s">
        <v>492</v>
      </c>
      <c r="AA128" s="152">
        <v>0</v>
      </c>
      <c r="AB128" s="152">
        <v>0</v>
      </c>
      <c r="AC128" s="152" t="s">
        <v>492</v>
      </c>
      <c r="AD128" s="152" t="s">
        <v>492</v>
      </c>
      <c r="AE128" s="152" t="s">
        <v>492</v>
      </c>
      <c r="AF128" s="152" t="s">
        <v>492</v>
      </c>
      <c r="AG128" s="152" t="s">
        <v>492</v>
      </c>
      <c r="AH128" s="152">
        <v>8.26</v>
      </c>
      <c r="AI128" s="152">
        <v>0</v>
      </c>
      <c r="AJ128" s="152">
        <v>0</v>
      </c>
      <c r="AK128" s="152">
        <v>8.26</v>
      </c>
      <c r="AL128" s="152">
        <v>0</v>
      </c>
      <c r="AM128" s="152">
        <v>0</v>
      </c>
      <c r="AN128" s="152">
        <v>0</v>
      </c>
      <c r="AO128" s="152">
        <v>0</v>
      </c>
      <c r="AP128" s="152">
        <v>0</v>
      </c>
      <c r="AQ128" s="152">
        <v>0</v>
      </c>
      <c r="AR128" s="152">
        <v>0</v>
      </c>
      <c r="AS128" s="152">
        <v>0</v>
      </c>
      <c r="AT128" s="152">
        <v>0</v>
      </c>
      <c r="AU128" s="152">
        <v>0</v>
      </c>
      <c r="AV128" s="152">
        <v>0</v>
      </c>
      <c r="AW128" s="152">
        <v>0</v>
      </c>
      <c r="AX128" s="152">
        <v>0</v>
      </c>
      <c r="AY128" s="152">
        <v>0</v>
      </c>
      <c r="AZ128" s="152">
        <v>0</v>
      </c>
      <c r="BA128" s="152">
        <v>0</v>
      </c>
      <c r="BB128" s="152">
        <v>0</v>
      </c>
      <c r="BC128" s="152">
        <v>0</v>
      </c>
      <c r="BD128" s="152">
        <v>0</v>
      </c>
      <c r="BE128" s="152">
        <v>0</v>
      </c>
      <c r="BF128" s="152">
        <v>0</v>
      </c>
      <c r="BG128" s="152">
        <v>0</v>
      </c>
      <c r="BH128" s="152">
        <v>0</v>
      </c>
      <c r="BI128" s="152">
        <v>0</v>
      </c>
      <c r="BJ128" s="152">
        <v>0</v>
      </c>
      <c r="BK128" s="152">
        <v>0</v>
      </c>
      <c r="BL128" s="152">
        <v>0</v>
      </c>
      <c r="BM128" s="152">
        <v>0</v>
      </c>
      <c r="BN128" s="152">
        <v>0</v>
      </c>
      <c r="BO128" s="152">
        <v>0</v>
      </c>
      <c r="BP128" s="152">
        <v>0</v>
      </c>
      <c r="BQ128" s="152">
        <v>0</v>
      </c>
      <c r="BR128" s="152">
        <v>0</v>
      </c>
      <c r="BS128" s="152">
        <v>0</v>
      </c>
      <c r="BT128" s="152">
        <v>0</v>
      </c>
      <c r="BU128" s="152">
        <v>8.26</v>
      </c>
      <c r="BV128" s="152">
        <v>0</v>
      </c>
      <c r="BW128" s="152">
        <v>0</v>
      </c>
      <c r="BX128" s="152">
        <v>8.26</v>
      </c>
      <c r="BY128" s="152">
        <v>0</v>
      </c>
      <c r="BZ128" s="152">
        <v>0</v>
      </c>
      <c r="CA128" s="152">
        <v>0</v>
      </c>
      <c r="CB128" s="152">
        <v>0</v>
      </c>
      <c r="CC128" s="152">
        <v>0</v>
      </c>
      <c r="CD128" s="152">
        <v>0</v>
      </c>
      <c r="CE128" s="152">
        <v>0</v>
      </c>
      <c r="CF128" s="152">
        <v>0</v>
      </c>
      <c r="CG128" s="152">
        <v>0</v>
      </c>
      <c r="CH128" s="152">
        <v>0</v>
      </c>
      <c r="CI128" s="152">
        <v>0</v>
      </c>
      <c r="CJ128" s="152">
        <v>0</v>
      </c>
      <c r="CK128" s="152">
        <v>0</v>
      </c>
      <c r="CL128" s="152">
        <v>0</v>
      </c>
      <c r="CM128" s="152">
        <v>0</v>
      </c>
      <c r="CN128" s="152">
        <v>0</v>
      </c>
      <c r="CO128" s="152">
        <v>0</v>
      </c>
      <c r="CP128" s="152">
        <v>0</v>
      </c>
      <c r="CQ128" s="152">
        <v>0</v>
      </c>
      <c r="CR128" s="152">
        <v>0</v>
      </c>
      <c r="CS128" s="152">
        <v>0</v>
      </c>
      <c r="CT128" s="152">
        <v>0</v>
      </c>
      <c r="CU128" s="152">
        <v>0</v>
      </c>
      <c r="CV128" s="152">
        <v>0</v>
      </c>
      <c r="CW128" s="152">
        <v>0</v>
      </c>
      <c r="CX128" s="152">
        <v>0</v>
      </c>
      <c r="CY128" s="152">
        <v>8.26</v>
      </c>
      <c r="CZ128" s="152">
        <v>0</v>
      </c>
      <c r="DA128" s="152">
        <v>0</v>
      </c>
      <c r="DB128" s="152">
        <v>8.26</v>
      </c>
      <c r="DC128" s="152">
        <v>0</v>
      </c>
      <c r="DD128" s="199" t="s">
        <v>1227</v>
      </c>
      <c r="DE128" s="193">
        <v>0</v>
      </c>
      <c r="DF128" s="193">
        <v>1</v>
      </c>
    </row>
    <row r="129" spans="1:110" ht="38.25" x14ac:dyDescent="0.25">
      <c r="A129" s="197" t="s">
        <v>666</v>
      </c>
      <c r="B129" s="198" t="s">
        <v>728</v>
      </c>
      <c r="C129" s="199" t="s">
        <v>860</v>
      </c>
      <c r="D129" s="199" t="s">
        <v>860</v>
      </c>
      <c r="E129" s="199" t="s">
        <v>732</v>
      </c>
      <c r="F129" s="201" t="s">
        <v>743</v>
      </c>
      <c r="G129" s="201" t="s">
        <v>743</v>
      </c>
      <c r="H129" s="201" t="s">
        <v>743</v>
      </c>
      <c r="I129" s="201" t="s">
        <v>743</v>
      </c>
      <c r="J129" s="201" t="s">
        <v>743</v>
      </c>
      <c r="K129" s="201" t="s">
        <v>743</v>
      </c>
      <c r="L129" s="201" t="s">
        <v>232</v>
      </c>
      <c r="M129" s="201" t="s">
        <v>743</v>
      </c>
      <c r="N129" s="201" t="s">
        <v>802</v>
      </c>
      <c r="O129" s="199" t="s">
        <v>866</v>
      </c>
      <c r="P129" s="199">
        <v>2017</v>
      </c>
      <c r="Q129" s="199" t="s">
        <v>492</v>
      </c>
      <c r="R129" s="199">
        <v>2017</v>
      </c>
      <c r="S129" s="199"/>
      <c r="T129" s="152" t="s">
        <v>492</v>
      </c>
      <c r="U129" s="152" t="s">
        <v>492</v>
      </c>
      <c r="V129" s="205" t="s">
        <v>492</v>
      </c>
      <c r="W129" s="199"/>
      <c r="X129" s="152" t="s">
        <v>492</v>
      </c>
      <c r="Y129" s="152" t="s">
        <v>492</v>
      </c>
      <c r="Z129" s="152" t="s">
        <v>492</v>
      </c>
      <c r="AA129" s="152">
        <v>0</v>
      </c>
      <c r="AB129" s="152">
        <v>0</v>
      </c>
      <c r="AC129" s="152" t="s">
        <v>492</v>
      </c>
      <c r="AD129" s="152" t="s">
        <v>492</v>
      </c>
      <c r="AE129" s="152" t="s">
        <v>492</v>
      </c>
      <c r="AF129" s="152" t="s">
        <v>492</v>
      </c>
      <c r="AG129" s="152" t="s">
        <v>492</v>
      </c>
      <c r="AH129" s="152">
        <v>0.55797007999999992</v>
      </c>
      <c r="AI129" s="152">
        <v>0</v>
      </c>
      <c r="AJ129" s="152">
        <v>0</v>
      </c>
      <c r="AK129" s="152">
        <v>0.55797007999999992</v>
      </c>
      <c r="AL129" s="152">
        <v>0</v>
      </c>
      <c r="AM129" s="152">
        <v>0</v>
      </c>
      <c r="AN129" s="152">
        <v>0</v>
      </c>
      <c r="AO129" s="152">
        <v>0</v>
      </c>
      <c r="AP129" s="152">
        <v>0</v>
      </c>
      <c r="AQ129" s="152">
        <v>0</v>
      </c>
      <c r="AR129" s="152">
        <v>0</v>
      </c>
      <c r="AS129" s="152">
        <v>0</v>
      </c>
      <c r="AT129" s="152">
        <v>0</v>
      </c>
      <c r="AU129" s="152">
        <v>0</v>
      </c>
      <c r="AV129" s="152">
        <v>0</v>
      </c>
      <c r="AW129" s="152">
        <v>0</v>
      </c>
      <c r="AX129" s="152">
        <v>0</v>
      </c>
      <c r="AY129" s="152">
        <v>0</v>
      </c>
      <c r="AZ129" s="152">
        <v>0</v>
      </c>
      <c r="BA129" s="152">
        <v>0</v>
      </c>
      <c r="BB129" s="152">
        <v>0</v>
      </c>
      <c r="BC129" s="152">
        <v>0</v>
      </c>
      <c r="BD129" s="152">
        <v>0</v>
      </c>
      <c r="BE129" s="152">
        <v>0</v>
      </c>
      <c r="BF129" s="152">
        <v>0</v>
      </c>
      <c r="BG129" s="152">
        <v>0</v>
      </c>
      <c r="BH129" s="152">
        <v>0</v>
      </c>
      <c r="BI129" s="152">
        <v>0</v>
      </c>
      <c r="BJ129" s="152">
        <v>0</v>
      </c>
      <c r="BK129" s="152">
        <v>0</v>
      </c>
      <c r="BL129" s="152">
        <v>0</v>
      </c>
      <c r="BM129" s="152">
        <v>0</v>
      </c>
      <c r="BN129" s="152">
        <v>0</v>
      </c>
      <c r="BO129" s="152">
        <v>0</v>
      </c>
      <c r="BP129" s="152">
        <v>0</v>
      </c>
      <c r="BQ129" s="152">
        <v>0</v>
      </c>
      <c r="BR129" s="152">
        <v>0</v>
      </c>
      <c r="BS129" s="152">
        <v>0</v>
      </c>
      <c r="BT129" s="152">
        <v>0</v>
      </c>
      <c r="BU129" s="152">
        <v>0.55797007999999992</v>
      </c>
      <c r="BV129" s="152">
        <v>0</v>
      </c>
      <c r="BW129" s="152">
        <v>0</v>
      </c>
      <c r="BX129" s="152">
        <v>0.55797007999999992</v>
      </c>
      <c r="BY129" s="152">
        <v>0</v>
      </c>
      <c r="BZ129" s="152">
        <v>0</v>
      </c>
      <c r="CA129" s="152">
        <v>0</v>
      </c>
      <c r="CB129" s="152">
        <v>0</v>
      </c>
      <c r="CC129" s="152">
        <v>0</v>
      </c>
      <c r="CD129" s="152">
        <v>0</v>
      </c>
      <c r="CE129" s="152">
        <v>0</v>
      </c>
      <c r="CF129" s="152">
        <v>0</v>
      </c>
      <c r="CG129" s="152">
        <v>0</v>
      </c>
      <c r="CH129" s="152">
        <v>0</v>
      </c>
      <c r="CI129" s="152">
        <v>0</v>
      </c>
      <c r="CJ129" s="152">
        <v>0</v>
      </c>
      <c r="CK129" s="152">
        <v>0</v>
      </c>
      <c r="CL129" s="152">
        <v>0</v>
      </c>
      <c r="CM129" s="152">
        <v>0</v>
      </c>
      <c r="CN129" s="152">
        <v>0</v>
      </c>
      <c r="CO129" s="152">
        <v>0</v>
      </c>
      <c r="CP129" s="152">
        <v>0</v>
      </c>
      <c r="CQ129" s="152">
        <v>0</v>
      </c>
      <c r="CR129" s="152">
        <v>0</v>
      </c>
      <c r="CS129" s="152">
        <v>0</v>
      </c>
      <c r="CT129" s="152">
        <v>0</v>
      </c>
      <c r="CU129" s="152">
        <v>0</v>
      </c>
      <c r="CV129" s="152">
        <v>0</v>
      </c>
      <c r="CW129" s="152">
        <v>0</v>
      </c>
      <c r="CX129" s="152">
        <v>0</v>
      </c>
      <c r="CY129" s="152">
        <v>0.55797007999999992</v>
      </c>
      <c r="CZ129" s="152">
        <v>0</v>
      </c>
      <c r="DA129" s="152">
        <v>0</v>
      </c>
      <c r="DB129" s="152">
        <v>0.55797007999999992</v>
      </c>
      <c r="DC129" s="152">
        <v>0</v>
      </c>
      <c r="DD129" s="199" t="s">
        <v>1228</v>
      </c>
      <c r="DE129" s="193">
        <v>0</v>
      </c>
      <c r="DF129" s="193">
        <v>1</v>
      </c>
    </row>
    <row r="130" spans="1:110" ht="63.75" x14ac:dyDescent="0.25">
      <c r="A130" s="197" t="s">
        <v>666</v>
      </c>
      <c r="B130" s="198" t="s">
        <v>729</v>
      </c>
      <c r="C130" s="199" t="s">
        <v>861</v>
      </c>
      <c r="D130" s="199" t="s">
        <v>861</v>
      </c>
      <c r="E130" s="199" t="s">
        <v>732</v>
      </c>
      <c r="F130" s="201" t="s">
        <v>743</v>
      </c>
      <c r="G130" s="201" t="s">
        <v>743</v>
      </c>
      <c r="H130" s="201" t="s">
        <v>743</v>
      </c>
      <c r="I130" s="201" t="s">
        <v>743</v>
      </c>
      <c r="J130" s="201" t="s">
        <v>743</v>
      </c>
      <c r="K130" s="201" t="s">
        <v>743</v>
      </c>
      <c r="L130" s="201" t="s">
        <v>232</v>
      </c>
      <c r="M130" s="201" t="s">
        <v>743</v>
      </c>
      <c r="N130" s="201" t="s">
        <v>803</v>
      </c>
      <c r="O130" s="199" t="s">
        <v>866</v>
      </c>
      <c r="P130" s="199">
        <v>2017</v>
      </c>
      <c r="Q130" s="199" t="s">
        <v>492</v>
      </c>
      <c r="R130" s="199">
        <v>2017</v>
      </c>
      <c r="S130" s="199"/>
      <c r="T130" s="152" t="s">
        <v>492</v>
      </c>
      <c r="U130" s="152" t="s">
        <v>492</v>
      </c>
      <c r="V130" s="205" t="s">
        <v>492</v>
      </c>
      <c r="W130" s="199"/>
      <c r="X130" s="152" t="s">
        <v>492</v>
      </c>
      <c r="Y130" s="152" t="s">
        <v>492</v>
      </c>
      <c r="Z130" s="152" t="s">
        <v>492</v>
      </c>
      <c r="AA130" s="152">
        <v>0</v>
      </c>
      <c r="AB130" s="152">
        <v>0</v>
      </c>
      <c r="AC130" s="152" t="s">
        <v>492</v>
      </c>
      <c r="AD130" s="152" t="s">
        <v>492</v>
      </c>
      <c r="AE130" s="152" t="s">
        <v>492</v>
      </c>
      <c r="AF130" s="152" t="s">
        <v>492</v>
      </c>
      <c r="AG130" s="152" t="s">
        <v>492</v>
      </c>
      <c r="AH130" s="152">
        <v>1.1396989879999999</v>
      </c>
      <c r="AI130" s="152">
        <v>0</v>
      </c>
      <c r="AJ130" s="152">
        <v>0</v>
      </c>
      <c r="AK130" s="152">
        <v>1.1396989879999999</v>
      </c>
      <c r="AL130" s="152">
        <v>0</v>
      </c>
      <c r="AM130" s="152">
        <v>0</v>
      </c>
      <c r="AN130" s="152">
        <v>0</v>
      </c>
      <c r="AO130" s="152">
        <v>0</v>
      </c>
      <c r="AP130" s="152">
        <v>0</v>
      </c>
      <c r="AQ130" s="152">
        <v>0</v>
      </c>
      <c r="AR130" s="152">
        <v>0</v>
      </c>
      <c r="AS130" s="152">
        <v>0</v>
      </c>
      <c r="AT130" s="152">
        <v>0</v>
      </c>
      <c r="AU130" s="152">
        <v>0</v>
      </c>
      <c r="AV130" s="152">
        <v>0</v>
      </c>
      <c r="AW130" s="152">
        <v>0</v>
      </c>
      <c r="AX130" s="152">
        <v>0</v>
      </c>
      <c r="AY130" s="152">
        <v>0</v>
      </c>
      <c r="AZ130" s="152">
        <v>0</v>
      </c>
      <c r="BA130" s="152">
        <v>0</v>
      </c>
      <c r="BB130" s="152">
        <v>0</v>
      </c>
      <c r="BC130" s="152">
        <v>0</v>
      </c>
      <c r="BD130" s="152">
        <v>0</v>
      </c>
      <c r="BE130" s="152">
        <v>0</v>
      </c>
      <c r="BF130" s="152">
        <v>0</v>
      </c>
      <c r="BG130" s="152">
        <v>0</v>
      </c>
      <c r="BH130" s="152">
        <v>0</v>
      </c>
      <c r="BI130" s="152">
        <v>0</v>
      </c>
      <c r="BJ130" s="152">
        <v>0</v>
      </c>
      <c r="BK130" s="152">
        <v>0</v>
      </c>
      <c r="BL130" s="152">
        <v>0</v>
      </c>
      <c r="BM130" s="152">
        <v>0</v>
      </c>
      <c r="BN130" s="152">
        <v>0</v>
      </c>
      <c r="BO130" s="152">
        <v>0</v>
      </c>
      <c r="BP130" s="152">
        <v>0</v>
      </c>
      <c r="BQ130" s="152">
        <v>0</v>
      </c>
      <c r="BR130" s="152">
        <v>0</v>
      </c>
      <c r="BS130" s="152">
        <v>0</v>
      </c>
      <c r="BT130" s="152">
        <v>0</v>
      </c>
      <c r="BU130" s="152">
        <v>1.1396989879999999</v>
      </c>
      <c r="BV130" s="152">
        <v>0</v>
      </c>
      <c r="BW130" s="152">
        <v>0</v>
      </c>
      <c r="BX130" s="152">
        <v>1.1396989879999999</v>
      </c>
      <c r="BY130" s="152">
        <v>0</v>
      </c>
      <c r="BZ130" s="152">
        <v>0</v>
      </c>
      <c r="CA130" s="152">
        <v>0</v>
      </c>
      <c r="CB130" s="152">
        <v>0</v>
      </c>
      <c r="CC130" s="152">
        <v>0</v>
      </c>
      <c r="CD130" s="152">
        <v>0</v>
      </c>
      <c r="CE130" s="152">
        <v>0</v>
      </c>
      <c r="CF130" s="152">
        <v>0</v>
      </c>
      <c r="CG130" s="152">
        <v>0</v>
      </c>
      <c r="CH130" s="152">
        <v>0</v>
      </c>
      <c r="CI130" s="152">
        <v>0</v>
      </c>
      <c r="CJ130" s="152">
        <v>0</v>
      </c>
      <c r="CK130" s="152">
        <v>0</v>
      </c>
      <c r="CL130" s="152">
        <v>0</v>
      </c>
      <c r="CM130" s="152">
        <v>0</v>
      </c>
      <c r="CN130" s="152">
        <v>0</v>
      </c>
      <c r="CO130" s="152">
        <v>0</v>
      </c>
      <c r="CP130" s="152">
        <v>0</v>
      </c>
      <c r="CQ130" s="152">
        <v>0</v>
      </c>
      <c r="CR130" s="152">
        <v>0</v>
      </c>
      <c r="CS130" s="152">
        <v>0</v>
      </c>
      <c r="CT130" s="152">
        <v>0</v>
      </c>
      <c r="CU130" s="152">
        <v>0</v>
      </c>
      <c r="CV130" s="152">
        <v>0</v>
      </c>
      <c r="CW130" s="152">
        <v>0</v>
      </c>
      <c r="CX130" s="152">
        <v>0</v>
      </c>
      <c r="CY130" s="152">
        <v>1.1396989879999999</v>
      </c>
      <c r="CZ130" s="152">
        <v>0</v>
      </c>
      <c r="DA130" s="152">
        <v>0</v>
      </c>
      <c r="DB130" s="152">
        <v>1.1396989879999999</v>
      </c>
      <c r="DC130" s="152">
        <v>0</v>
      </c>
      <c r="DD130" s="199" t="s">
        <v>1227</v>
      </c>
      <c r="DE130" s="193">
        <v>0</v>
      </c>
      <c r="DF130" s="193">
        <v>1</v>
      </c>
    </row>
    <row r="131" spans="1:110" ht="15.75" x14ac:dyDescent="0.25">
      <c r="A131" s="216"/>
      <c r="B131" s="217"/>
    </row>
    <row r="132" spans="1:110" ht="15.75" x14ac:dyDescent="0.25">
      <c r="A132" s="216"/>
      <c r="B132" s="217"/>
    </row>
    <row r="133" spans="1:110" ht="18.75" x14ac:dyDescent="0.25">
      <c r="A133" s="417" t="s">
        <v>1016</v>
      </c>
      <c r="B133" s="417"/>
      <c r="C133" s="417"/>
      <c r="D133" s="417"/>
      <c r="E133" s="417"/>
      <c r="F133" s="417"/>
      <c r="G133" s="417"/>
      <c r="H133" s="417"/>
      <c r="I133" s="417"/>
      <c r="J133" s="417"/>
      <c r="K133" s="417"/>
      <c r="L133" s="417"/>
      <c r="M133" s="417"/>
      <c r="N133" s="417"/>
      <c r="O133" s="418"/>
      <c r="P133" s="418"/>
      <c r="Q133" s="418"/>
      <c r="R133" s="418"/>
      <c r="S133" s="418"/>
      <c r="T133" s="418"/>
      <c r="U133" s="418"/>
      <c r="V133" s="418"/>
      <c r="W133" s="418"/>
      <c r="X133" s="418"/>
      <c r="Y133" s="418"/>
      <c r="Z133" s="418"/>
      <c r="AA133" s="418"/>
      <c r="AB133" s="418"/>
      <c r="AC133" s="418"/>
      <c r="AD133" s="210"/>
      <c r="AE133" s="341"/>
      <c r="AF133" s="341"/>
      <c r="AG133" s="210"/>
      <c r="AH133" s="210"/>
    </row>
    <row r="134" spans="1:110" ht="18.75" x14ac:dyDescent="0.25">
      <c r="A134" s="417" t="s">
        <v>1017</v>
      </c>
      <c r="B134" s="417"/>
      <c r="C134" s="417"/>
      <c r="D134" s="417"/>
      <c r="E134" s="417"/>
      <c r="F134" s="417"/>
      <c r="G134" s="417"/>
      <c r="H134" s="417"/>
      <c r="I134" s="417"/>
      <c r="J134" s="417"/>
      <c r="K134" s="417"/>
      <c r="L134" s="417"/>
      <c r="M134" s="417"/>
      <c r="N134" s="417"/>
      <c r="O134" s="418"/>
      <c r="P134" s="418"/>
      <c r="Q134" s="418"/>
      <c r="R134" s="418"/>
      <c r="S134" s="418"/>
      <c r="T134" s="418"/>
      <c r="U134" s="418"/>
      <c r="V134" s="418"/>
      <c r="W134" s="418"/>
      <c r="X134" s="418"/>
      <c r="Y134" s="418"/>
      <c r="Z134" s="418"/>
      <c r="AA134" s="418"/>
      <c r="AB134" s="418"/>
      <c r="AC134" s="418"/>
    </row>
    <row r="135" spans="1:110" ht="18.75" x14ac:dyDescent="0.25">
      <c r="A135" s="417" t="s">
        <v>1018</v>
      </c>
      <c r="B135" s="417"/>
      <c r="C135" s="417"/>
      <c r="D135" s="417"/>
      <c r="E135" s="417"/>
      <c r="F135" s="417"/>
      <c r="G135" s="417"/>
      <c r="H135" s="417"/>
      <c r="I135" s="417"/>
      <c r="J135" s="417"/>
      <c r="K135" s="417"/>
      <c r="L135" s="417"/>
      <c r="M135" s="417"/>
      <c r="N135" s="417"/>
      <c r="O135" s="418"/>
      <c r="P135" s="418"/>
      <c r="Q135" s="418"/>
      <c r="R135" s="418"/>
      <c r="S135" s="418"/>
      <c r="T135" s="418"/>
      <c r="U135" s="418"/>
      <c r="V135" s="418"/>
      <c r="W135" s="418"/>
      <c r="X135" s="418"/>
      <c r="Y135" s="418"/>
      <c r="Z135" s="418"/>
      <c r="AA135" s="418"/>
      <c r="AB135" s="418"/>
      <c r="AC135" s="418"/>
    </row>
    <row r="136" spans="1:110" ht="18.75" x14ac:dyDescent="0.25">
      <c r="A136" s="417" t="s">
        <v>1019</v>
      </c>
      <c r="B136" s="417"/>
      <c r="C136" s="417"/>
      <c r="D136" s="417"/>
      <c r="E136" s="417"/>
      <c r="F136" s="417"/>
      <c r="G136" s="417"/>
      <c r="H136" s="417"/>
      <c r="I136" s="417"/>
      <c r="J136" s="417"/>
      <c r="K136" s="417"/>
      <c r="L136" s="417"/>
      <c r="M136" s="417"/>
      <c r="N136" s="417"/>
      <c r="O136" s="418"/>
      <c r="P136" s="418"/>
      <c r="Q136" s="418"/>
      <c r="R136" s="418"/>
      <c r="S136" s="418"/>
      <c r="T136" s="418"/>
      <c r="U136" s="418"/>
      <c r="V136" s="418"/>
      <c r="W136" s="418"/>
      <c r="X136" s="418"/>
      <c r="Y136" s="418"/>
      <c r="Z136" s="418"/>
      <c r="AA136" s="418"/>
      <c r="AB136" s="418"/>
      <c r="AC136" s="418"/>
    </row>
  </sheetData>
  <autoFilter ref="A20:DF130"/>
  <mergeCells count="47">
    <mergeCell ref="A10:AU10"/>
    <mergeCell ref="A11:AU11"/>
    <mergeCell ref="A4:AU4"/>
    <mergeCell ref="A5:AU5"/>
    <mergeCell ref="A6:AU6"/>
    <mergeCell ref="A7:AU7"/>
    <mergeCell ref="A8:AU8"/>
    <mergeCell ref="A9:AU9"/>
    <mergeCell ref="A12:AU12"/>
    <mergeCell ref="A17:A19"/>
    <mergeCell ref="B17:B19"/>
    <mergeCell ref="C17:C19"/>
    <mergeCell ref="O17:O19"/>
    <mergeCell ref="P17:P19"/>
    <mergeCell ref="Q17:R18"/>
    <mergeCell ref="AG17:AH18"/>
    <mergeCell ref="T17:Z17"/>
    <mergeCell ref="AL17:AU17"/>
    <mergeCell ref="CT18:CX18"/>
    <mergeCell ref="CY18:DC18"/>
    <mergeCell ref="AV17:DC17"/>
    <mergeCell ref="DD17:DD19"/>
    <mergeCell ref="AL18:AP18"/>
    <mergeCell ref="AQ18:AU18"/>
    <mergeCell ref="AV18:AZ18"/>
    <mergeCell ref="BA18:BE18"/>
    <mergeCell ref="BZ18:CD18"/>
    <mergeCell ref="CE18:CI18"/>
    <mergeCell ref="CJ18:CN18"/>
    <mergeCell ref="CO18:CS18"/>
    <mergeCell ref="BP18:BT18"/>
    <mergeCell ref="BU18:BY18"/>
    <mergeCell ref="BK18:BO18"/>
    <mergeCell ref="A134:AC134"/>
    <mergeCell ref="A135:AC135"/>
    <mergeCell ref="A136:AC136"/>
    <mergeCell ref="BF18:BJ18"/>
    <mergeCell ref="AI17:AK18"/>
    <mergeCell ref="T18:V18"/>
    <mergeCell ref="X18:Z18"/>
    <mergeCell ref="AC18:AD18"/>
    <mergeCell ref="AE18:AF18"/>
    <mergeCell ref="D17:N18"/>
    <mergeCell ref="A133:AC133"/>
    <mergeCell ref="AA17:AA19"/>
    <mergeCell ref="AB17:AB19"/>
    <mergeCell ref="AC17:AF17"/>
  </mergeCells>
  <pageMargins left="0.39370078740157483" right="0" top="0.19685039370078741" bottom="0" header="0.27559055118110237" footer="0.27559055118110237"/>
  <pageSetup paperSize="8" scale="14" fitToHeight="2" orientation="portrait" r:id="rId1"/>
  <headerFooter alignWithMargins="0">
    <oddHeader>&amp;L&amp;"Arial,обычный"&amp;6Подготовлено с использованием системы ГАРАНТ</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BV130"/>
  <sheetViews>
    <sheetView view="pageBreakPreview" zoomScale="65" zoomScaleNormal="100" zoomScaleSheetLayoutView="65" workbookViewId="0">
      <pane xSplit="2" ySplit="20" topLeftCell="C21" activePane="bottomRight" state="frozen"/>
      <selection pane="topRight" activeCell="C1" sqref="C1"/>
      <selection pane="bottomLeft" activeCell="A21" sqref="A21"/>
      <selection pane="bottomRight" sqref="A1:XFD1048576"/>
    </sheetView>
  </sheetViews>
  <sheetFormatPr defaultRowHeight="12.75" x14ac:dyDescent="0.2"/>
  <cols>
    <col min="1" max="1" width="12.42578125" style="220" customWidth="1"/>
    <col min="2" max="2" width="42.140625" style="222" customWidth="1"/>
    <col min="3" max="3" width="17.42578125" style="220" customWidth="1"/>
    <col min="4" max="4" width="8.7109375" style="220" customWidth="1"/>
    <col min="5" max="5" width="8.28515625" style="220" customWidth="1"/>
    <col min="6" max="6" width="14.85546875" style="220" customWidth="1"/>
    <col min="7" max="7" width="16.42578125" style="220" customWidth="1"/>
    <col min="8" max="8" width="18.28515625" style="220" customWidth="1"/>
    <col min="9" max="10" width="21.7109375" style="220" customWidth="1"/>
    <col min="11" max="11" width="9.5703125" style="220" customWidth="1"/>
    <col min="12" max="12" width="8.5703125" style="220" customWidth="1"/>
    <col min="13" max="13" width="10.85546875" style="220" customWidth="1"/>
    <col min="14" max="14" width="10" style="220" customWidth="1"/>
    <col min="15" max="15" width="10.5703125" style="220" customWidth="1"/>
    <col min="16" max="16" width="8" style="220" customWidth="1"/>
    <col min="17" max="20" width="10.5703125" style="220" customWidth="1"/>
    <col min="21" max="21" width="12.85546875" style="220" customWidth="1"/>
    <col min="22" max="22" width="14.140625" style="220" customWidth="1"/>
    <col min="23" max="23" width="13.42578125" style="220" customWidth="1"/>
    <col min="24" max="24" width="14" style="220" customWidth="1"/>
    <col min="25" max="25" width="15.7109375" style="220" customWidth="1"/>
    <col min="26" max="26" width="17.5703125" style="220" customWidth="1"/>
    <col min="27" max="27" width="16.140625" style="220" customWidth="1"/>
    <col min="28" max="28" width="18.140625" style="220" customWidth="1"/>
    <col min="29" max="40" width="19" style="220" customWidth="1"/>
    <col min="41" max="41" width="22.28515625" style="220" customWidth="1"/>
    <col min="42" max="42" width="8.28515625" style="222" customWidth="1"/>
    <col min="43" max="43" width="11.28515625" style="222" customWidth="1"/>
    <col min="44" max="44" width="8.140625" style="222" customWidth="1"/>
    <col min="45" max="45" width="6.85546875" style="222" customWidth="1"/>
    <col min="46" max="46" width="9.5703125" style="222" customWidth="1"/>
    <col min="47" max="47" width="6.42578125" style="222" customWidth="1"/>
    <col min="48" max="48" width="8.42578125" style="222" customWidth="1"/>
    <col min="49" max="49" width="11.42578125" style="222" customWidth="1"/>
    <col min="50" max="50" width="9" style="222" customWidth="1"/>
    <col min="51" max="51" width="7.7109375" style="222" customWidth="1"/>
    <col min="52" max="52" width="9.140625" style="222"/>
    <col min="53" max="53" width="7" style="222" customWidth="1"/>
    <col min="54" max="54" width="7.7109375" style="222" customWidth="1"/>
    <col min="55" max="55" width="10.7109375" style="222" customWidth="1"/>
    <col min="56" max="56" width="8.42578125" style="222" customWidth="1"/>
    <col min="57" max="63" width="8.28515625" style="222" customWidth="1"/>
    <col min="64" max="64" width="9.85546875" style="222" customWidth="1"/>
    <col min="65" max="65" width="7" style="222" customWidth="1"/>
    <col min="66" max="66" width="7.85546875" style="222" customWidth="1"/>
    <col min="67" max="67" width="11" style="222" customWidth="1"/>
    <col min="68" max="68" width="7.7109375" style="222" customWidth="1"/>
    <col min="69" max="69" width="8.85546875" style="222" customWidth="1"/>
    <col min="70" max="16384" width="9.140625" style="222"/>
  </cols>
  <sheetData>
    <row r="1" spans="1:74" s="223" customFormat="1" ht="15.75" x14ac:dyDescent="0.2">
      <c r="A1" s="218"/>
      <c r="C1" s="220"/>
      <c r="D1" s="218"/>
      <c r="E1" s="218"/>
      <c r="F1" s="218"/>
      <c r="G1" s="218"/>
      <c r="H1" s="218"/>
      <c r="I1" s="218"/>
      <c r="J1" s="218"/>
      <c r="K1" s="218"/>
      <c r="L1" s="218"/>
      <c r="M1" s="218"/>
      <c r="N1" s="218"/>
      <c r="O1" s="218"/>
      <c r="P1" s="218"/>
      <c r="Q1" s="218"/>
      <c r="R1" s="218"/>
      <c r="S1" s="218"/>
      <c r="T1" s="218"/>
      <c r="U1" s="218"/>
      <c r="V1" s="218"/>
      <c r="W1" s="218"/>
      <c r="X1" s="218"/>
      <c r="Y1" s="218"/>
      <c r="Z1" s="218"/>
      <c r="AA1" s="218"/>
      <c r="AB1" s="218"/>
      <c r="AC1" s="218"/>
      <c r="AD1" s="218"/>
      <c r="AE1" s="218"/>
      <c r="AF1" s="218"/>
      <c r="AG1" s="218"/>
      <c r="AH1" s="218"/>
      <c r="AI1" s="218"/>
      <c r="AJ1" s="218"/>
      <c r="AK1" s="218"/>
      <c r="AL1" s="218"/>
      <c r="AM1" s="218"/>
      <c r="AN1" s="218"/>
      <c r="AO1" s="358" t="s">
        <v>78</v>
      </c>
    </row>
    <row r="2" spans="1:74" s="223" customFormat="1" ht="15.75" x14ac:dyDescent="0.25">
      <c r="A2" s="218"/>
      <c r="C2" s="220"/>
      <c r="D2" s="218"/>
      <c r="E2" s="218"/>
      <c r="F2" s="218"/>
      <c r="G2" s="218"/>
      <c r="H2" s="218"/>
      <c r="I2" s="218"/>
      <c r="J2" s="218"/>
      <c r="K2" s="218"/>
      <c r="L2" s="218"/>
      <c r="M2" s="218"/>
      <c r="N2" s="218"/>
      <c r="O2" s="218"/>
      <c r="P2" s="218"/>
      <c r="Q2" s="218"/>
      <c r="R2" s="218"/>
      <c r="S2" s="218"/>
      <c r="T2" s="218"/>
      <c r="U2" s="218"/>
      <c r="V2" s="218"/>
      <c r="W2" s="218"/>
      <c r="X2" s="218"/>
      <c r="Y2" s="218"/>
      <c r="Z2" s="218"/>
      <c r="AA2" s="218"/>
      <c r="AB2" s="218"/>
      <c r="AC2" s="218"/>
      <c r="AD2" s="218"/>
      <c r="AE2" s="218"/>
      <c r="AF2" s="218"/>
      <c r="AG2" s="218"/>
      <c r="AH2" s="218"/>
      <c r="AI2" s="218"/>
      <c r="AJ2" s="218"/>
      <c r="AK2" s="218"/>
      <c r="AL2" s="218"/>
      <c r="AM2" s="218"/>
      <c r="AN2" s="218"/>
      <c r="AO2" s="359" t="s">
        <v>1</v>
      </c>
    </row>
    <row r="3" spans="1:74" s="223" customFormat="1" ht="15.75" x14ac:dyDescent="0.25">
      <c r="A3" s="218"/>
      <c r="C3" s="220"/>
      <c r="D3" s="218"/>
      <c r="E3" s="218"/>
      <c r="F3" s="218"/>
      <c r="G3" s="218"/>
      <c r="H3" s="218"/>
      <c r="I3" s="218"/>
      <c r="J3" s="218"/>
      <c r="K3" s="218"/>
      <c r="L3" s="218"/>
      <c r="M3" s="218"/>
      <c r="N3" s="218"/>
      <c r="O3" s="218"/>
      <c r="P3" s="218"/>
      <c r="Q3" s="218"/>
      <c r="R3" s="218"/>
      <c r="S3" s="218"/>
      <c r="T3" s="218"/>
      <c r="U3" s="218"/>
      <c r="V3" s="218"/>
      <c r="W3" s="218"/>
      <c r="X3" s="218"/>
      <c r="Y3" s="218"/>
      <c r="Z3" s="218"/>
      <c r="AA3" s="218"/>
      <c r="AB3" s="218"/>
      <c r="AC3" s="218"/>
      <c r="AD3" s="218"/>
      <c r="AE3" s="218"/>
      <c r="AF3" s="218"/>
      <c r="AG3" s="218"/>
      <c r="AH3" s="218"/>
      <c r="AI3" s="218"/>
      <c r="AJ3" s="218"/>
      <c r="AK3" s="218"/>
      <c r="AL3" s="218"/>
      <c r="AM3" s="218"/>
      <c r="AN3" s="218"/>
      <c r="AO3" s="359" t="s">
        <v>2</v>
      </c>
    </row>
    <row r="4" spans="1:74" ht="18.75" x14ac:dyDescent="0.3">
      <c r="A4" s="434" t="s">
        <v>79</v>
      </c>
      <c r="B4" s="434"/>
      <c r="C4" s="434"/>
      <c r="D4" s="434"/>
      <c r="E4" s="434"/>
      <c r="F4" s="434"/>
      <c r="G4" s="434"/>
      <c r="H4" s="434"/>
      <c r="I4" s="434"/>
      <c r="J4" s="434"/>
      <c r="K4" s="434"/>
      <c r="L4" s="434"/>
      <c r="M4" s="434"/>
      <c r="N4" s="434"/>
      <c r="O4" s="434"/>
      <c r="P4" s="434"/>
      <c r="Q4" s="434"/>
      <c r="R4" s="434"/>
      <c r="S4" s="434"/>
      <c r="T4" s="434"/>
      <c r="U4" s="434"/>
      <c r="V4" s="434"/>
      <c r="W4" s="434"/>
      <c r="X4" s="434"/>
      <c r="Y4" s="434"/>
      <c r="Z4" s="434"/>
      <c r="AA4" s="434"/>
      <c r="AB4" s="434"/>
      <c r="AC4" s="434"/>
      <c r="AD4" s="434"/>
      <c r="AE4" s="434"/>
      <c r="AF4" s="434"/>
      <c r="AG4" s="434"/>
      <c r="AH4" s="434"/>
      <c r="AI4" s="434"/>
      <c r="AJ4" s="434"/>
      <c r="AK4" s="434"/>
      <c r="AL4" s="434"/>
      <c r="AM4" s="434"/>
      <c r="AN4" s="434"/>
      <c r="AO4" s="434"/>
    </row>
    <row r="5" spans="1:74" ht="18.75" x14ac:dyDescent="0.3">
      <c r="A5" s="219"/>
      <c r="B5" s="219"/>
      <c r="C5" s="224"/>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c r="AN5" s="219"/>
      <c r="AO5" s="219"/>
      <c r="AP5" s="225"/>
      <c r="AQ5" s="225"/>
      <c r="AR5" s="225"/>
      <c r="AS5" s="225"/>
      <c r="AT5" s="225"/>
      <c r="AU5" s="225"/>
      <c r="AV5" s="225"/>
      <c r="AW5" s="225"/>
      <c r="AX5" s="225"/>
      <c r="AY5" s="225"/>
      <c r="AZ5" s="225"/>
      <c r="BA5" s="225"/>
      <c r="BB5" s="225"/>
      <c r="BC5" s="225"/>
      <c r="BD5" s="225"/>
      <c r="BE5" s="225"/>
      <c r="BF5" s="225"/>
      <c r="BG5" s="225"/>
      <c r="BH5" s="225"/>
      <c r="BI5" s="225"/>
      <c r="BJ5" s="225"/>
      <c r="BK5" s="225"/>
      <c r="BL5" s="225"/>
      <c r="BM5" s="225"/>
      <c r="BN5" s="225"/>
      <c r="BO5" s="225"/>
      <c r="BP5" s="225"/>
      <c r="BQ5" s="225"/>
      <c r="BR5" s="225"/>
      <c r="BS5" s="225"/>
      <c r="BT5" s="225"/>
    </row>
    <row r="6" spans="1:74" ht="18.75" x14ac:dyDescent="0.2">
      <c r="A6" s="435" t="s">
        <v>1020</v>
      </c>
      <c r="B6" s="435"/>
      <c r="C6" s="435"/>
      <c r="D6" s="435"/>
      <c r="E6" s="435"/>
      <c r="F6" s="435"/>
      <c r="G6" s="435"/>
      <c r="H6" s="435"/>
      <c r="I6" s="435"/>
      <c r="J6" s="435"/>
      <c r="K6" s="435"/>
      <c r="L6" s="435"/>
      <c r="M6" s="435"/>
      <c r="N6" s="435"/>
      <c r="O6" s="435"/>
      <c r="P6" s="435"/>
      <c r="Q6" s="435"/>
      <c r="R6" s="435"/>
      <c r="S6" s="435"/>
      <c r="T6" s="435"/>
      <c r="U6" s="435"/>
      <c r="V6" s="435"/>
      <c r="W6" s="435"/>
      <c r="X6" s="435"/>
      <c r="Y6" s="435"/>
      <c r="Z6" s="435"/>
      <c r="AA6" s="435"/>
      <c r="AB6" s="435"/>
      <c r="AC6" s="435"/>
      <c r="AD6" s="435"/>
      <c r="AE6" s="435"/>
      <c r="AF6" s="435"/>
      <c r="AG6" s="435"/>
      <c r="AH6" s="435"/>
      <c r="AI6" s="435"/>
      <c r="AJ6" s="435"/>
      <c r="AK6" s="435"/>
      <c r="AL6" s="435"/>
      <c r="AM6" s="435"/>
      <c r="AN6" s="435"/>
      <c r="AO6" s="435"/>
      <c r="AP6" s="226"/>
      <c r="AQ6" s="226"/>
      <c r="AR6" s="226"/>
      <c r="AS6" s="226"/>
      <c r="AT6" s="226"/>
      <c r="AU6" s="226"/>
      <c r="AV6" s="226"/>
      <c r="AW6" s="226"/>
      <c r="AX6" s="226"/>
      <c r="AY6" s="226"/>
      <c r="AZ6" s="226"/>
      <c r="BA6" s="226"/>
      <c r="BB6" s="226"/>
      <c r="BC6" s="226"/>
      <c r="BD6" s="226"/>
      <c r="BE6" s="226"/>
      <c r="BF6" s="226"/>
      <c r="BG6" s="226"/>
      <c r="BH6" s="226"/>
      <c r="BI6" s="226"/>
      <c r="BJ6" s="226"/>
      <c r="BK6" s="226"/>
      <c r="BL6" s="226"/>
      <c r="BM6" s="226"/>
      <c r="BN6" s="226"/>
      <c r="BO6" s="226"/>
      <c r="BP6" s="226"/>
      <c r="BQ6" s="226"/>
      <c r="BR6" s="226"/>
      <c r="BS6" s="226"/>
      <c r="BT6" s="226"/>
      <c r="BU6" s="226"/>
      <c r="BV6" s="226"/>
    </row>
    <row r="7" spans="1:74" ht="15.75" x14ac:dyDescent="0.2">
      <c r="A7" s="436" t="s">
        <v>5</v>
      </c>
      <c r="B7" s="436"/>
      <c r="C7" s="436"/>
      <c r="D7" s="436"/>
      <c r="E7" s="436"/>
      <c r="F7" s="436"/>
      <c r="G7" s="436"/>
      <c r="H7" s="436"/>
      <c r="I7" s="436"/>
      <c r="J7" s="436"/>
      <c r="K7" s="436"/>
      <c r="L7" s="436"/>
      <c r="M7" s="436"/>
      <c r="N7" s="436"/>
      <c r="O7" s="436"/>
      <c r="P7" s="436"/>
      <c r="Q7" s="436"/>
      <c r="R7" s="436"/>
      <c r="S7" s="436"/>
      <c r="T7" s="436"/>
      <c r="U7" s="436"/>
      <c r="V7" s="436"/>
      <c r="W7" s="436"/>
      <c r="X7" s="436"/>
      <c r="Y7" s="436"/>
      <c r="Z7" s="436"/>
      <c r="AA7" s="436"/>
      <c r="AB7" s="436"/>
      <c r="AC7" s="436"/>
      <c r="AD7" s="436"/>
      <c r="AE7" s="436"/>
      <c r="AF7" s="436"/>
      <c r="AG7" s="436"/>
      <c r="AH7" s="436"/>
      <c r="AI7" s="436"/>
      <c r="AJ7" s="436"/>
      <c r="AK7" s="436"/>
      <c r="AL7" s="436"/>
      <c r="AM7" s="436"/>
      <c r="AN7" s="436"/>
      <c r="AO7" s="436"/>
      <c r="AP7" s="227"/>
      <c r="AQ7" s="227"/>
      <c r="AR7" s="227"/>
      <c r="AS7" s="227"/>
      <c r="AT7" s="227"/>
      <c r="AU7" s="227"/>
      <c r="AV7" s="227"/>
      <c r="AW7" s="227"/>
      <c r="AX7" s="227"/>
      <c r="AY7" s="227"/>
      <c r="AZ7" s="227"/>
      <c r="BA7" s="227"/>
      <c r="BB7" s="227"/>
      <c r="BC7" s="227"/>
      <c r="BD7" s="227"/>
      <c r="BE7" s="227"/>
      <c r="BF7" s="227"/>
      <c r="BG7" s="227"/>
      <c r="BH7" s="227"/>
      <c r="BI7" s="227"/>
      <c r="BJ7" s="227"/>
      <c r="BK7" s="227"/>
      <c r="BL7" s="227"/>
      <c r="BM7" s="227"/>
      <c r="BN7" s="227"/>
      <c r="BO7" s="227"/>
      <c r="BP7" s="227"/>
      <c r="BQ7" s="227"/>
      <c r="BR7" s="227"/>
      <c r="BS7" s="227"/>
      <c r="BT7" s="227"/>
      <c r="BU7" s="227"/>
      <c r="BV7" s="227"/>
    </row>
    <row r="8" spans="1:74" ht="18.75" x14ac:dyDescent="0.3">
      <c r="AN8" s="228"/>
    </row>
    <row r="9" spans="1:74" ht="18.75" x14ac:dyDescent="0.3">
      <c r="A9" s="437" t="s">
        <v>1021</v>
      </c>
      <c r="B9" s="437"/>
      <c r="C9" s="437"/>
      <c r="D9" s="437"/>
      <c r="E9" s="437"/>
      <c r="F9" s="437"/>
      <c r="G9" s="437"/>
      <c r="H9" s="437"/>
      <c r="I9" s="437"/>
      <c r="J9" s="437"/>
      <c r="K9" s="437"/>
      <c r="L9" s="437"/>
      <c r="M9" s="437"/>
      <c r="N9" s="437"/>
      <c r="O9" s="437"/>
      <c r="P9" s="437"/>
      <c r="Q9" s="437"/>
      <c r="R9" s="437"/>
      <c r="S9" s="437"/>
      <c r="T9" s="437"/>
      <c r="U9" s="437"/>
      <c r="V9" s="437"/>
      <c r="W9" s="437"/>
      <c r="X9" s="437"/>
      <c r="Y9" s="437"/>
      <c r="Z9" s="437"/>
      <c r="AA9" s="437"/>
      <c r="AB9" s="437"/>
      <c r="AC9" s="437"/>
      <c r="AD9" s="437"/>
      <c r="AE9" s="437"/>
      <c r="AF9" s="437"/>
      <c r="AG9" s="437"/>
      <c r="AH9" s="437"/>
      <c r="AI9" s="437"/>
      <c r="AJ9" s="437"/>
      <c r="AK9" s="437"/>
      <c r="AL9" s="437"/>
      <c r="AM9" s="437"/>
      <c r="AN9" s="437"/>
      <c r="AO9" s="437"/>
      <c r="AP9" s="225"/>
      <c r="AQ9" s="225"/>
      <c r="AR9" s="225"/>
      <c r="AS9" s="225"/>
      <c r="AT9" s="225"/>
      <c r="AU9" s="225"/>
      <c r="AV9" s="225"/>
      <c r="AW9" s="225"/>
      <c r="AX9" s="225"/>
      <c r="AY9" s="225"/>
      <c r="AZ9" s="225"/>
      <c r="BA9" s="225"/>
      <c r="BB9" s="225"/>
      <c r="BC9" s="225"/>
      <c r="BD9" s="225"/>
      <c r="BE9" s="225"/>
      <c r="BF9" s="225"/>
      <c r="BG9" s="225"/>
      <c r="BH9" s="225"/>
      <c r="BI9" s="225"/>
      <c r="BJ9" s="225"/>
      <c r="BK9" s="225"/>
      <c r="BL9" s="225"/>
      <c r="BM9" s="225"/>
      <c r="BN9" s="225"/>
      <c r="BO9" s="225"/>
      <c r="BP9" s="225"/>
      <c r="BQ9" s="225"/>
      <c r="BR9" s="225"/>
      <c r="BS9" s="225"/>
    </row>
    <row r="10" spans="1:74" ht="18.75" x14ac:dyDescent="0.3">
      <c r="A10" s="219"/>
      <c r="B10" s="219"/>
      <c r="C10" s="224"/>
      <c r="D10" s="219"/>
      <c r="E10" s="219"/>
      <c r="F10" s="219"/>
      <c r="G10" s="219"/>
      <c r="H10" s="219"/>
      <c r="I10" s="219"/>
      <c r="J10" s="219"/>
      <c r="K10" s="219"/>
      <c r="L10" s="219"/>
      <c r="M10" s="219"/>
      <c r="N10" s="219"/>
      <c r="O10" s="219"/>
      <c r="P10" s="219"/>
      <c r="Q10" s="219"/>
      <c r="R10" s="219"/>
      <c r="S10" s="219"/>
      <c r="T10" s="219"/>
      <c r="U10" s="219"/>
      <c r="V10" s="219"/>
      <c r="W10" s="219"/>
      <c r="X10" s="219"/>
      <c r="Y10" s="219"/>
      <c r="Z10" s="219"/>
      <c r="AA10" s="219"/>
      <c r="AB10" s="219"/>
      <c r="AC10" s="219"/>
      <c r="AD10" s="219"/>
      <c r="AE10" s="219"/>
      <c r="AF10" s="219"/>
      <c r="AG10" s="219"/>
      <c r="AH10" s="219"/>
      <c r="AI10" s="219"/>
      <c r="AJ10" s="219"/>
      <c r="AK10" s="219"/>
      <c r="AL10" s="219"/>
      <c r="AM10" s="219"/>
      <c r="AN10" s="219"/>
      <c r="AO10" s="219"/>
      <c r="AP10" s="225"/>
      <c r="AQ10" s="225"/>
      <c r="AR10" s="225"/>
      <c r="AS10" s="225"/>
      <c r="AT10" s="225"/>
      <c r="AU10" s="225"/>
      <c r="AV10" s="225"/>
      <c r="AW10" s="225"/>
      <c r="AX10" s="225"/>
      <c r="AY10" s="225"/>
      <c r="AZ10" s="225"/>
      <c r="BA10" s="225"/>
      <c r="BB10" s="225"/>
      <c r="BC10" s="225"/>
      <c r="BD10" s="225"/>
      <c r="BE10" s="225"/>
      <c r="BF10" s="225"/>
      <c r="BG10" s="225"/>
      <c r="BH10" s="225"/>
      <c r="BI10" s="225"/>
      <c r="BJ10" s="225"/>
      <c r="BK10" s="225"/>
      <c r="BL10" s="225"/>
      <c r="BM10" s="225"/>
      <c r="BN10" s="225"/>
      <c r="BO10" s="225"/>
      <c r="BP10" s="225"/>
      <c r="BQ10" s="225"/>
      <c r="BR10" s="225"/>
      <c r="BS10" s="225"/>
    </row>
    <row r="11" spans="1:74" ht="18.75" x14ac:dyDescent="0.3">
      <c r="A11" s="437" t="s">
        <v>863</v>
      </c>
      <c r="B11" s="437"/>
      <c r="C11" s="437"/>
      <c r="D11" s="437"/>
      <c r="E11" s="437"/>
      <c r="F11" s="437"/>
      <c r="G11" s="437"/>
      <c r="H11" s="437"/>
      <c r="I11" s="437"/>
      <c r="J11" s="437"/>
      <c r="K11" s="437"/>
      <c r="L11" s="437"/>
      <c r="M11" s="437"/>
      <c r="N11" s="437"/>
      <c r="O11" s="437"/>
      <c r="P11" s="437"/>
      <c r="Q11" s="437"/>
      <c r="R11" s="437"/>
      <c r="S11" s="437"/>
      <c r="T11" s="437"/>
      <c r="U11" s="437"/>
      <c r="V11" s="437"/>
      <c r="W11" s="437"/>
      <c r="X11" s="437"/>
      <c r="Y11" s="437"/>
      <c r="Z11" s="437"/>
      <c r="AA11" s="437"/>
      <c r="AB11" s="437"/>
      <c r="AC11" s="437"/>
      <c r="AD11" s="437"/>
      <c r="AE11" s="437"/>
      <c r="AF11" s="437"/>
      <c r="AG11" s="437"/>
      <c r="AH11" s="437"/>
      <c r="AI11" s="437"/>
      <c r="AJ11" s="437"/>
      <c r="AK11" s="437"/>
      <c r="AL11" s="437"/>
      <c r="AM11" s="437"/>
      <c r="AN11" s="437"/>
      <c r="AO11" s="437"/>
      <c r="AP11" s="229"/>
      <c r="AQ11" s="229"/>
      <c r="AR11" s="229"/>
      <c r="AS11" s="229"/>
      <c r="AT11" s="229"/>
      <c r="AU11" s="229"/>
      <c r="AV11" s="229"/>
      <c r="AW11" s="229"/>
      <c r="AX11" s="229"/>
      <c r="AY11" s="229"/>
      <c r="AZ11" s="229"/>
      <c r="BA11" s="229"/>
      <c r="BB11" s="229"/>
      <c r="BC11" s="229"/>
      <c r="BD11" s="229"/>
      <c r="BE11" s="229"/>
      <c r="BF11" s="229"/>
      <c r="BG11" s="229"/>
      <c r="BH11" s="229"/>
      <c r="BI11" s="229"/>
      <c r="BJ11" s="229"/>
      <c r="BK11" s="229"/>
      <c r="BL11" s="229"/>
      <c r="BM11" s="229"/>
      <c r="BN11" s="229"/>
      <c r="BO11" s="229"/>
      <c r="BP11" s="229"/>
      <c r="BQ11" s="229"/>
      <c r="BR11" s="229"/>
      <c r="BS11" s="229"/>
      <c r="BT11" s="229"/>
      <c r="BU11" s="229"/>
      <c r="BV11" s="229"/>
    </row>
    <row r="12" spans="1:74" x14ac:dyDescent="0.2">
      <c r="A12" s="438" t="s">
        <v>80</v>
      </c>
      <c r="B12" s="438"/>
      <c r="C12" s="438"/>
      <c r="D12" s="438"/>
      <c r="E12" s="438"/>
      <c r="F12" s="438"/>
      <c r="G12" s="438"/>
      <c r="H12" s="438"/>
      <c r="I12" s="438"/>
      <c r="J12" s="438"/>
      <c r="K12" s="438"/>
      <c r="L12" s="438"/>
      <c r="M12" s="438"/>
      <c r="N12" s="438"/>
      <c r="O12" s="438"/>
      <c r="P12" s="438"/>
      <c r="Q12" s="438"/>
      <c r="R12" s="438"/>
      <c r="S12" s="438"/>
      <c r="T12" s="438"/>
      <c r="U12" s="438"/>
      <c r="V12" s="438"/>
      <c r="W12" s="438"/>
      <c r="X12" s="438"/>
      <c r="Y12" s="438"/>
      <c r="Z12" s="438"/>
      <c r="AA12" s="438"/>
      <c r="AB12" s="438"/>
      <c r="AC12" s="438"/>
      <c r="AD12" s="438"/>
      <c r="AE12" s="438"/>
      <c r="AF12" s="438"/>
      <c r="AG12" s="438"/>
      <c r="AH12" s="438"/>
      <c r="AI12" s="438"/>
      <c r="AJ12" s="438"/>
      <c r="AK12" s="438"/>
      <c r="AL12" s="438"/>
      <c r="AM12" s="438"/>
      <c r="AN12" s="438"/>
      <c r="AO12" s="438"/>
      <c r="AP12" s="230"/>
      <c r="AQ12" s="230"/>
      <c r="AR12" s="230"/>
      <c r="AS12" s="230"/>
      <c r="AT12" s="230"/>
      <c r="AU12" s="230"/>
      <c r="AV12" s="230"/>
      <c r="AW12" s="230"/>
      <c r="AX12" s="230"/>
      <c r="AY12" s="230"/>
      <c r="AZ12" s="230"/>
      <c r="BA12" s="230"/>
      <c r="BB12" s="230"/>
      <c r="BC12" s="230"/>
      <c r="BD12" s="230"/>
      <c r="BE12" s="230"/>
      <c r="BF12" s="230"/>
      <c r="BG12" s="230"/>
      <c r="BH12" s="230"/>
      <c r="BI12" s="230"/>
      <c r="BJ12" s="230"/>
      <c r="BK12" s="230"/>
      <c r="BL12" s="230"/>
      <c r="BM12" s="230"/>
      <c r="BN12" s="230"/>
      <c r="BO12" s="230"/>
      <c r="BP12" s="230"/>
      <c r="BQ12" s="230"/>
      <c r="BR12" s="230"/>
      <c r="BS12" s="230"/>
      <c r="BT12" s="230"/>
      <c r="BU12" s="230"/>
      <c r="BV12" s="230"/>
    </row>
    <row r="13" spans="1:74" ht="15.75" x14ac:dyDescent="0.2">
      <c r="A13" s="439"/>
      <c r="B13" s="439"/>
      <c r="C13" s="439"/>
      <c r="D13" s="439"/>
      <c r="E13" s="439"/>
      <c r="F13" s="439"/>
      <c r="G13" s="439"/>
      <c r="H13" s="439"/>
      <c r="I13" s="439"/>
      <c r="J13" s="439"/>
      <c r="K13" s="439"/>
      <c r="L13" s="439"/>
      <c r="M13" s="439"/>
      <c r="N13" s="439"/>
      <c r="O13" s="439"/>
      <c r="P13" s="439"/>
      <c r="Q13" s="439"/>
      <c r="R13" s="439"/>
      <c r="S13" s="439"/>
      <c r="T13" s="439"/>
      <c r="U13" s="439"/>
      <c r="V13" s="439"/>
      <c r="W13" s="439"/>
      <c r="X13" s="439"/>
      <c r="Y13" s="439"/>
      <c r="Z13" s="439"/>
      <c r="AA13" s="439"/>
      <c r="AB13" s="439"/>
      <c r="AC13" s="439"/>
      <c r="AD13" s="439"/>
      <c r="AE13" s="439"/>
      <c r="AF13" s="439"/>
      <c r="AG13" s="439"/>
      <c r="AH13" s="439"/>
      <c r="AI13" s="439"/>
      <c r="AJ13" s="439"/>
      <c r="AK13" s="439"/>
      <c r="AL13" s="439"/>
      <c r="AM13" s="439"/>
      <c r="AN13" s="439"/>
      <c r="AO13" s="346"/>
    </row>
    <row r="14" spans="1:74" ht="15.75" x14ac:dyDescent="0.2">
      <c r="A14" s="221"/>
      <c r="B14" s="221"/>
      <c r="C14" s="23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c r="AC14" s="221"/>
      <c r="AD14" s="221"/>
      <c r="AE14" s="221"/>
      <c r="AF14" s="221"/>
      <c r="AG14" s="221"/>
      <c r="AH14" s="221"/>
      <c r="AI14" s="221"/>
      <c r="AJ14" s="221"/>
      <c r="AK14" s="221"/>
      <c r="AL14" s="221"/>
      <c r="AM14" s="221"/>
      <c r="AN14" s="221"/>
      <c r="AO14" s="346"/>
    </row>
    <row r="15" spans="1:74" ht="15.75" x14ac:dyDescent="0.2">
      <c r="A15" s="221"/>
      <c r="B15" s="221"/>
      <c r="C15" s="231"/>
      <c r="D15" s="221"/>
      <c r="E15" s="221"/>
      <c r="F15" s="221"/>
      <c r="G15" s="221"/>
      <c r="H15" s="221"/>
      <c r="I15" s="221"/>
      <c r="J15" s="221"/>
      <c r="K15" s="221"/>
      <c r="L15" s="221"/>
      <c r="M15" s="221"/>
      <c r="N15" s="221"/>
      <c r="O15" s="221"/>
      <c r="P15" s="221"/>
      <c r="Q15" s="221"/>
      <c r="R15" s="221"/>
      <c r="S15" s="221"/>
      <c r="T15" s="221"/>
      <c r="U15" s="221"/>
      <c r="V15" s="221"/>
      <c r="W15" s="221"/>
      <c r="X15" s="221"/>
      <c r="Y15" s="221"/>
      <c r="Z15" s="221"/>
      <c r="AA15" s="221"/>
      <c r="AB15" s="221"/>
      <c r="AC15" s="221"/>
      <c r="AD15" s="221"/>
      <c r="AE15" s="221"/>
      <c r="AF15" s="221"/>
      <c r="AG15" s="221"/>
      <c r="AH15" s="221"/>
      <c r="AI15" s="221"/>
      <c r="AJ15" s="221"/>
      <c r="AK15" s="221"/>
      <c r="AL15" s="221"/>
      <c r="AM15" s="221"/>
      <c r="AN15" s="221"/>
      <c r="AO15" s="346"/>
    </row>
    <row r="16" spans="1:74" ht="15.75" x14ac:dyDescent="0.2">
      <c r="A16" s="221"/>
      <c r="B16" s="221"/>
      <c r="C16" s="231"/>
      <c r="D16" s="221"/>
      <c r="E16" s="221"/>
      <c r="F16" s="221"/>
      <c r="G16" s="221"/>
      <c r="H16" s="221"/>
      <c r="I16" s="221"/>
      <c r="J16" s="221"/>
      <c r="K16" s="221"/>
      <c r="L16" s="221"/>
      <c r="M16" s="221"/>
      <c r="N16" s="221"/>
      <c r="O16" s="221"/>
      <c r="P16" s="221"/>
      <c r="Q16" s="221"/>
      <c r="R16" s="221"/>
      <c r="S16" s="221"/>
      <c r="T16" s="221"/>
      <c r="U16" s="221"/>
      <c r="V16" s="221"/>
      <c r="W16" s="221"/>
      <c r="X16" s="221"/>
      <c r="Y16" s="221"/>
      <c r="Z16" s="221"/>
      <c r="AA16" s="221"/>
      <c r="AB16" s="221"/>
      <c r="AC16" s="221"/>
      <c r="AD16" s="221"/>
      <c r="AE16" s="221"/>
      <c r="AF16" s="221"/>
      <c r="AG16" s="221"/>
      <c r="AH16" s="221"/>
      <c r="AI16" s="221"/>
      <c r="AJ16" s="221"/>
      <c r="AK16" s="221"/>
      <c r="AL16" s="221"/>
      <c r="AM16" s="221"/>
      <c r="AN16" s="221"/>
      <c r="AO16" s="346"/>
    </row>
    <row r="17" spans="1:43" ht="42.75" customHeight="1" x14ac:dyDescent="0.2">
      <c r="A17" s="419" t="s">
        <v>9</v>
      </c>
      <c r="B17" s="419" t="s">
        <v>10</v>
      </c>
      <c r="C17" s="419" t="s">
        <v>49</v>
      </c>
      <c r="D17" s="426" t="s">
        <v>81</v>
      </c>
      <c r="E17" s="426" t="s">
        <v>51</v>
      </c>
      <c r="F17" s="419" t="s">
        <v>82</v>
      </c>
      <c r="G17" s="419"/>
      <c r="H17" s="419" t="s">
        <v>952</v>
      </c>
      <c r="I17" s="419"/>
      <c r="J17" s="419" t="s">
        <v>900</v>
      </c>
      <c r="K17" s="419" t="s">
        <v>83</v>
      </c>
      <c r="L17" s="419"/>
      <c r="M17" s="419"/>
      <c r="N17" s="419"/>
      <c r="O17" s="419"/>
      <c r="P17" s="419"/>
      <c r="Q17" s="419"/>
      <c r="R17" s="419"/>
      <c r="S17" s="419"/>
      <c r="T17" s="419"/>
      <c r="U17" s="419" t="s">
        <v>84</v>
      </c>
      <c r="V17" s="419"/>
      <c r="W17" s="419"/>
      <c r="X17" s="419"/>
      <c r="Y17" s="419"/>
      <c r="Z17" s="419"/>
      <c r="AA17" s="419" t="s">
        <v>903</v>
      </c>
      <c r="AB17" s="419"/>
      <c r="AC17" s="419" t="s">
        <v>85</v>
      </c>
      <c r="AD17" s="419"/>
      <c r="AE17" s="419"/>
      <c r="AF17" s="419"/>
      <c r="AG17" s="419"/>
      <c r="AH17" s="419"/>
      <c r="AI17" s="419"/>
      <c r="AJ17" s="419"/>
      <c r="AK17" s="419"/>
      <c r="AL17" s="419"/>
      <c r="AM17" s="419"/>
      <c r="AN17" s="419"/>
      <c r="AO17" s="419" t="s">
        <v>86</v>
      </c>
    </row>
    <row r="18" spans="1:43" ht="42.75" customHeight="1" x14ac:dyDescent="0.2">
      <c r="A18" s="419"/>
      <c r="B18" s="419"/>
      <c r="C18" s="419"/>
      <c r="D18" s="426"/>
      <c r="E18" s="426"/>
      <c r="F18" s="419"/>
      <c r="G18" s="419"/>
      <c r="H18" s="419"/>
      <c r="I18" s="419"/>
      <c r="J18" s="419"/>
      <c r="K18" s="419" t="s">
        <v>59</v>
      </c>
      <c r="L18" s="419"/>
      <c r="M18" s="419"/>
      <c r="N18" s="419"/>
      <c r="O18" s="419"/>
      <c r="P18" s="419" t="s">
        <v>87</v>
      </c>
      <c r="Q18" s="419"/>
      <c r="R18" s="419"/>
      <c r="S18" s="419"/>
      <c r="T18" s="419"/>
      <c r="U18" s="419" t="s">
        <v>901</v>
      </c>
      <c r="V18" s="419"/>
      <c r="W18" s="419" t="s">
        <v>893</v>
      </c>
      <c r="X18" s="419"/>
      <c r="Y18" s="419" t="s">
        <v>902</v>
      </c>
      <c r="Z18" s="419"/>
      <c r="AA18" s="419"/>
      <c r="AB18" s="419"/>
      <c r="AC18" s="419" t="s">
        <v>904</v>
      </c>
      <c r="AD18" s="419"/>
      <c r="AE18" s="419" t="s">
        <v>905</v>
      </c>
      <c r="AF18" s="419"/>
      <c r="AG18" s="419" t="s">
        <v>906</v>
      </c>
      <c r="AH18" s="419"/>
      <c r="AI18" s="419" t="s">
        <v>908</v>
      </c>
      <c r="AJ18" s="419"/>
      <c r="AK18" s="419" t="s">
        <v>909</v>
      </c>
      <c r="AL18" s="419"/>
      <c r="AM18" s="419" t="s">
        <v>61</v>
      </c>
      <c r="AN18" s="419" t="s">
        <v>91</v>
      </c>
      <c r="AO18" s="419"/>
    </row>
    <row r="19" spans="1:43" ht="132.75" x14ac:dyDescent="0.2">
      <c r="A19" s="419"/>
      <c r="B19" s="419"/>
      <c r="C19" s="419"/>
      <c r="D19" s="426"/>
      <c r="E19" s="426"/>
      <c r="F19" s="194" t="s">
        <v>59</v>
      </c>
      <c r="G19" s="194" t="s">
        <v>60</v>
      </c>
      <c r="H19" s="194" t="s">
        <v>63</v>
      </c>
      <c r="I19" s="194" t="s">
        <v>60</v>
      </c>
      <c r="J19" s="419"/>
      <c r="K19" s="195" t="s">
        <v>92</v>
      </c>
      <c r="L19" s="195" t="s">
        <v>93</v>
      </c>
      <c r="M19" s="195" t="s">
        <v>94</v>
      </c>
      <c r="N19" s="195" t="s">
        <v>95</v>
      </c>
      <c r="O19" s="195" t="s">
        <v>96</v>
      </c>
      <c r="P19" s="195" t="s">
        <v>92</v>
      </c>
      <c r="Q19" s="195" t="s">
        <v>93</v>
      </c>
      <c r="R19" s="195" t="s">
        <v>94</v>
      </c>
      <c r="S19" s="195" t="s">
        <v>95</v>
      </c>
      <c r="T19" s="195" t="s">
        <v>96</v>
      </c>
      <c r="U19" s="195" t="s">
        <v>97</v>
      </c>
      <c r="V19" s="195" t="s">
        <v>98</v>
      </c>
      <c r="W19" s="195" t="s">
        <v>97</v>
      </c>
      <c r="X19" s="195" t="s">
        <v>98</v>
      </c>
      <c r="Y19" s="195" t="s">
        <v>97</v>
      </c>
      <c r="Z19" s="195" t="s">
        <v>98</v>
      </c>
      <c r="AA19" s="194" t="s">
        <v>907</v>
      </c>
      <c r="AB19" s="194" t="s">
        <v>895</v>
      </c>
      <c r="AC19" s="194" t="s">
        <v>907</v>
      </c>
      <c r="AD19" s="194" t="s">
        <v>895</v>
      </c>
      <c r="AE19" s="194" t="s">
        <v>907</v>
      </c>
      <c r="AF19" s="194" t="s">
        <v>895</v>
      </c>
      <c r="AG19" s="194" t="s">
        <v>907</v>
      </c>
      <c r="AH19" s="194" t="s">
        <v>910</v>
      </c>
      <c r="AI19" s="194" t="s">
        <v>907</v>
      </c>
      <c r="AJ19" s="194" t="s">
        <v>910</v>
      </c>
      <c r="AK19" s="194" t="s">
        <v>907</v>
      </c>
      <c r="AL19" s="194" t="s">
        <v>910</v>
      </c>
      <c r="AM19" s="419"/>
      <c r="AN19" s="419"/>
      <c r="AO19" s="419"/>
    </row>
    <row r="20" spans="1:43" ht="15.75" x14ac:dyDescent="0.2">
      <c r="A20" s="194">
        <v>1</v>
      </c>
      <c r="B20" s="194">
        <v>2</v>
      </c>
      <c r="C20" s="194">
        <v>3</v>
      </c>
      <c r="D20" s="194">
        <v>4</v>
      </c>
      <c r="E20" s="194">
        <v>5</v>
      </c>
      <c r="F20" s="194">
        <v>6</v>
      </c>
      <c r="G20" s="194">
        <v>7</v>
      </c>
      <c r="H20" s="194">
        <v>8</v>
      </c>
      <c r="I20" s="194">
        <v>9</v>
      </c>
      <c r="J20" s="194">
        <v>10</v>
      </c>
      <c r="K20" s="194">
        <v>11</v>
      </c>
      <c r="L20" s="194">
        <v>12</v>
      </c>
      <c r="M20" s="194">
        <v>13</v>
      </c>
      <c r="N20" s="194">
        <v>14</v>
      </c>
      <c r="O20" s="194">
        <v>15</v>
      </c>
      <c r="P20" s="194">
        <v>16</v>
      </c>
      <c r="Q20" s="194">
        <v>17</v>
      </c>
      <c r="R20" s="194">
        <v>18</v>
      </c>
      <c r="S20" s="194">
        <v>19</v>
      </c>
      <c r="T20" s="194">
        <v>20</v>
      </c>
      <c r="U20" s="194">
        <v>21</v>
      </c>
      <c r="V20" s="194">
        <v>22</v>
      </c>
      <c r="W20" s="194">
        <v>23</v>
      </c>
      <c r="X20" s="194">
        <v>24</v>
      </c>
      <c r="Y20" s="194">
        <v>25</v>
      </c>
      <c r="Z20" s="194">
        <v>26</v>
      </c>
      <c r="AA20" s="194">
        <v>27</v>
      </c>
      <c r="AB20" s="194">
        <v>28</v>
      </c>
      <c r="AC20" s="197" t="s">
        <v>102</v>
      </c>
      <c r="AD20" s="197" t="s">
        <v>103</v>
      </c>
      <c r="AE20" s="197" t="s">
        <v>104</v>
      </c>
      <c r="AF20" s="197" t="s">
        <v>105</v>
      </c>
      <c r="AG20" s="197" t="s">
        <v>106</v>
      </c>
      <c r="AH20" s="197" t="s">
        <v>107</v>
      </c>
      <c r="AI20" s="197" t="s">
        <v>911</v>
      </c>
      <c r="AJ20" s="197" t="s">
        <v>912</v>
      </c>
      <c r="AK20" s="197" t="s">
        <v>913</v>
      </c>
      <c r="AL20" s="197" t="s">
        <v>914</v>
      </c>
      <c r="AM20" s="194">
        <v>30</v>
      </c>
      <c r="AN20" s="194">
        <v>31</v>
      </c>
      <c r="AO20" s="345">
        <v>32</v>
      </c>
    </row>
    <row r="21" spans="1:43" ht="31.5" x14ac:dyDescent="0.2">
      <c r="A21" s="232">
        <v>0</v>
      </c>
      <c r="B21" s="233" t="s">
        <v>606</v>
      </c>
      <c r="C21" s="232" t="s">
        <v>730</v>
      </c>
      <c r="D21" s="194" t="s">
        <v>492</v>
      </c>
      <c r="E21" s="194" t="s">
        <v>492</v>
      </c>
      <c r="F21" s="194" t="s">
        <v>492</v>
      </c>
      <c r="G21" s="194" t="s">
        <v>492</v>
      </c>
      <c r="H21" s="215">
        <v>112.28054800660439</v>
      </c>
      <c r="I21" s="215">
        <v>112.64396819157015</v>
      </c>
      <c r="J21" s="215">
        <v>0</v>
      </c>
      <c r="K21" s="215">
        <v>0</v>
      </c>
      <c r="L21" s="215">
        <v>0</v>
      </c>
      <c r="M21" s="215">
        <v>0</v>
      </c>
      <c r="N21" s="215">
        <v>0</v>
      </c>
      <c r="O21" s="215">
        <v>0</v>
      </c>
      <c r="P21" s="215">
        <v>688.37477837138658</v>
      </c>
      <c r="Q21" s="215">
        <v>24.334885514113576</v>
      </c>
      <c r="R21" s="215">
        <v>244.51867720495977</v>
      </c>
      <c r="S21" s="215">
        <v>361.56246178010565</v>
      </c>
      <c r="T21" s="215">
        <v>36.365714745762716</v>
      </c>
      <c r="U21" s="215">
        <v>112.28054800660439</v>
      </c>
      <c r="V21" s="215">
        <v>658.22660001122108</v>
      </c>
      <c r="W21" s="215">
        <v>66.117903695385792</v>
      </c>
      <c r="X21" s="215">
        <v>374.85242335613668</v>
      </c>
      <c r="Y21" s="215">
        <v>88.115443640669639</v>
      </c>
      <c r="Z21" s="215">
        <v>395.06542132138662</v>
      </c>
      <c r="AA21" s="215">
        <v>0</v>
      </c>
      <c r="AB21" s="215">
        <v>0</v>
      </c>
      <c r="AC21" s="215">
        <v>150.6081872426</v>
      </c>
      <c r="AD21" s="215">
        <v>151.21843090000002</v>
      </c>
      <c r="AE21" s="215">
        <v>132.76598941248432</v>
      </c>
      <c r="AF21" s="215">
        <v>142.09092615000003</v>
      </c>
      <c r="AG21" s="215">
        <v>111.3303992585079</v>
      </c>
      <c r="AH21" s="215">
        <v>131.54339722375778</v>
      </c>
      <c r="AI21" s="215">
        <v>129.12431990224152</v>
      </c>
      <c r="AJ21" s="215">
        <v>129.12431990224152</v>
      </c>
      <c r="AK21" s="215">
        <v>134.39770419538729</v>
      </c>
      <c r="AL21" s="215">
        <v>134.39770419538729</v>
      </c>
      <c r="AM21" s="182">
        <v>658.22660001122097</v>
      </c>
      <c r="AN21" s="182">
        <v>688.37477837138658</v>
      </c>
      <c r="AO21" s="357" t="s">
        <v>492</v>
      </c>
      <c r="AP21" s="234">
        <v>658.22660001122097</v>
      </c>
      <c r="AQ21" s="234">
        <v>678.43959797647085</v>
      </c>
    </row>
    <row r="22" spans="1:43" ht="15.75" x14ac:dyDescent="0.2">
      <c r="A22" s="232" t="s">
        <v>607</v>
      </c>
      <c r="B22" s="233" t="s">
        <v>608</v>
      </c>
      <c r="C22" s="232" t="s">
        <v>730</v>
      </c>
      <c r="D22" s="194" t="s">
        <v>492</v>
      </c>
      <c r="E22" s="194" t="s">
        <v>492</v>
      </c>
      <c r="F22" s="194" t="s">
        <v>492</v>
      </c>
      <c r="G22" s="194" t="s">
        <v>492</v>
      </c>
      <c r="H22" s="152">
        <v>0</v>
      </c>
      <c r="I22" s="152">
        <v>0</v>
      </c>
      <c r="J22" s="152">
        <v>0</v>
      </c>
      <c r="K22" s="152">
        <v>0</v>
      </c>
      <c r="L22" s="152">
        <v>0</v>
      </c>
      <c r="M22" s="152">
        <v>0</v>
      </c>
      <c r="N22" s="152">
        <v>0</v>
      </c>
      <c r="O22" s="152">
        <v>0</v>
      </c>
      <c r="P22" s="152">
        <v>0</v>
      </c>
      <c r="Q22" s="152">
        <v>0</v>
      </c>
      <c r="R22" s="152">
        <v>0</v>
      </c>
      <c r="S22" s="152">
        <v>0</v>
      </c>
      <c r="T22" s="152">
        <v>0</v>
      </c>
      <c r="U22" s="152">
        <v>0</v>
      </c>
      <c r="V22" s="152">
        <v>0</v>
      </c>
      <c r="W22" s="152">
        <v>0</v>
      </c>
      <c r="X22" s="152">
        <v>0</v>
      </c>
      <c r="Y22" s="152">
        <v>0</v>
      </c>
      <c r="Z22" s="152">
        <v>0</v>
      </c>
      <c r="AA22" s="152">
        <v>0</v>
      </c>
      <c r="AB22" s="152">
        <v>0</v>
      </c>
      <c r="AC22" s="152">
        <v>0</v>
      </c>
      <c r="AD22" s="152">
        <v>0</v>
      </c>
      <c r="AE22" s="152">
        <v>0</v>
      </c>
      <c r="AF22" s="152">
        <v>0</v>
      </c>
      <c r="AG22" s="152">
        <v>0</v>
      </c>
      <c r="AH22" s="152">
        <v>0</v>
      </c>
      <c r="AI22" s="152">
        <v>0</v>
      </c>
      <c r="AJ22" s="152">
        <v>0</v>
      </c>
      <c r="AK22" s="152">
        <v>0</v>
      </c>
      <c r="AL22" s="152">
        <v>0</v>
      </c>
      <c r="AM22" s="182">
        <v>0</v>
      </c>
      <c r="AN22" s="182">
        <v>0</v>
      </c>
      <c r="AO22" s="357" t="s">
        <v>492</v>
      </c>
    </row>
    <row r="23" spans="1:43" ht="31.5" x14ac:dyDescent="0.2">
      <c r="A23" s="232" t="s">
        <v>609</v>
      </c>
      <c r="B23" s="233" t="s">
        <v>668</v>
      </c>
      <c r="C23" s="232" t="s">
        <v>730</v>
      </c>
      <c r="D23" s="194" t="s">
        <v>492</v>
      </c>
      <c r="E23" s="194" t="s">
        <v>492</v>
      </c>
      <c r="F23" s="194" t="s">
        <v>492</v>
      </c>
      <c r="G23" s="194" t="s">
        <v>492</v>
      </c>
      <c r="H23" s="152">
        <v>46.379869528647895</v>
      </c>
      <c r="I23" s="152">
        <v>48.566432819924124</v>
      </c>
      <c r="J23" s="152">
        <v>0</v>
      </c>
      <c r="K23" s="152">
        <v>0</v>
      </c>
      <c r="L23" s="152">
        <v>0</v>
      </c>
      <c r="M23" s="152">
        <v>0</v>
      </c>
      <c r="N23" s="152">
        <v>0</v>
      </c>
      <c r="O23" s="152">
        <v>0</v>
      </c>
      <c r="P23" s="152">
        <v>249.18841940891525</v>
      </c>
      <c r="Q23" s="152">
        <v>2.5489999999999999</v>
      </c>
      <c r="R23" s="152">
        <v>95.250517108915261</v>
      </c>
      <c r="S23" s="152">
        <v>151.09339523999998</v>
      </c>
      <c r="T23" s="152">
        <v>0</v>
      </c>
      <c r="U23" s="152">
        <v>46.379869528647895</v>
      </c>
      <c r="V23" s="152">
        <v>231.56091516829525</v>
      </c>
      <c r="W23" s="152">
        <v>18.424841800602636</v>
      </c>
      <c r="X23" s="152">
        <v>86.573499804915258</v>
      </c>
      <c r="Y23" s="152">
        <v>32.892157240861906</v>
      </c>
      <c r="Z23" s="152">
        <v>95.866991228915253</v>
      </c>
      <c r="AA23" s="152">
        <v>0</v>
      </c>
      <c r="AB23" s="152">
        <v>0</v>
      </c>
      <c r="AC23" s="152">
        <v>63.575924489999991</v>
      </c>
      <c r="AD23" s="152">
        <v>61.208506760000006</v>
      </c>
      <c r="AE23" s="152">
        <v>81.411490873379989</v>
      </c>
      <c r="AF23" s="152">
        <v>92.112921420000006</v>
      </c>
      <c r="AG23" s="152">
        <v>30.826815070000002</v>
      </c>
      <c r="AH23" s="152">
        <v>40.12030649399999</v>
      </c>
      <c r="AI23" s="152">
        <v>28.22029152</v>
      </c>
      <c r="AJ23" s="152">
        <v>28.22029152</v>
      </c>
      <c r="AK23" s="152">
        <v>27.526393214915256</v>
      </c>
      <c r="AL23" s="152">
        <v>27.526393214915256</v>
      </c>
      <c r="AM23" s="182">
        <v>231.56091516829522</v>
      </c>
      <c r="AN23" s="182">
        <v>249.18841940891522</v>
      </c>
      <c r="AO23" s="357" t="s">
        <v>492</v>
      </c>
    </row>
    <row r="24" spans="1:43" ht="63" x14ac:dyDescent="0.2">
      <c r="A24" s="232" t="s">
        <v>610</v>
      </c>
      <c r="B24" s="233" t="s">
        <v>611</v>
      </c>
      <c r="C24" s="232" t="s">
        <v>730</v>
      </c>
      <c r="D24" s="194" t="s">
        <v>492</v>
      </c>
      <c r="E24" s="194" t="s">
        <v>492</v>
      </c>
      <c r="F24" s="194" t="s">
        <v>492</v>
      </c>
      <c r="G24" s="194" t="s">
        <v>492</v>
      </c>
      <c r="H24" s="152">
        <v>31.695023035600389</v>
      </c>
      <c r="I24" s="152">
        <v>33.593251461016948</v>
      </c>
      <c r="J24" s="152">
        <v>0</v>
      </c>
      <c r="K24" s="152">
        <v>0</v>
      </c>
      <c r="L24" s="152">
        <v>0</v>
      </c>
      <c r="M24" s="152">
        <v>0</v>
      </c>
      <c r="N24" s="152">
        <v>0</v>
      </c>
      <c r="O24" s="152">
        <v>0</v>
      </c>
      <c r="P24" s="152">
        <v>171.10799003220001</v>
      </c>
      <c r="Q24" s="152">
        <v>10.543117553759465</v>
      </c>
      <c r="R24" s="152">
        <v>66.37541374558559</v>
      </c>
      <c r="S24" s="152">
        <v>94.189458619549541</v>
      </c>
      <c r="T24" s="152">
        <v>0</v>
      </c>
      <c r="U24" s="152">
        <v>31.695023035600389</v>
      </c>
      <c r="V24" s="152">
        <v>166.84665918940169</v>
      </c>
      <c r="W24" s="152">
        <v>27.167913255939371</v>
      </c>
      <c r="X24" s="152">
        <v>146.26149268329999</v>
      </c>
      <c r="Y24" s="152">
        <v>33.593251461016948</v>
      </c>
      <c r="Z24" s="152">
        <v>150.2145112922</v>
      </c>
      <c r="AA24" s="152">
        <v>0</v>
      </c>
      <c r="AB24" s="152">
        <v>0</v>
      </c>
      <c r="AC24" s="152">
        <v>19.811346440000001</v>
      </c>
      <c r="AD24" s="152">
        <v>20.057127099999999</v>
      </c>
      <c r="AE24" s="152">
        <v>0.77382006610169485</v>
      </c>
      <c r="AF24" s="152">
        <v>0.83635163999999995</v>
      </c>
      <c r="AG24" s="152">
        <v>34.469982188900005</v>
      </c>
      <c r="AH24" s="152">
        <v>38.4230007978</v>
      </c>
      <c r="AI24" s="152">
        <v>46.14817175105</v>
      </c>
      <c r="AJ24" s="152">
        <v>46.14817175105</v>
      </c>
      <c r="AK24" s="152">
        <v>65.64333874335</v>
      </c>
      <c r="AL24" s="152">
        <v>65.64333874335</v>
      </c>
      <c r="AM24" s="182">
        <v>166.84665918940169</v>
      </c>
      <c r="AN24" s="182">
        <v>171.10799003220001</v>
      </c>
      <c r="AO24" s="357" t="s">
        <v>492</v>
      </c>
    </row>
    <row r="25" spans="1:43" ht="31.5" x14ac:dyDescent="0.2">
      <c r="A25" s="232" t="s">
        <v>612</v>
      </c>
      <c r="B25" s="233" t="s">
        <v>667</v>
      </c>
      <c r="C25" s="232" t="s">
        <v>730</v>
      </c>
      <c r="D25" s="194" t="s">
        <v>492</v>
      </c>
      <c r="E25" s="194" t="s">
        <v>492</v>
      </c>
      <c r="F25" s="194" t="s">
        <v>492</v>
      </c>
      <c r="G25" s="194" t="s">
        <v>492</v>
      </c>
      <c r="H25" s="152">
        <v>34.205655442356111</v>
      </c>
      <c r="I25" s="152">
        <v>30.484283910629085</v>
      </c>
      <c r="J25" s="152">
        <v>0</v>
      </c>
      <c r="K25" s="152">
        <v>0</v>
      </c>
      <c r="L25" s="152">
        <v>0</v>
      </c>
      <c r="M25" s="152">
        <v>0</v>
      </c>
      <c r="N25" s="152">
        <v>0</v>
      </c>
      <c r="O25" s="152">
        <v>0</v>
      </c>
      <c r="P25" s="152">
        <v>189.89567535145781</v>
      </c>
      <c r="Q25" s="152">
        <v>11.242767960354112</v>
      </c>
      <c r="R25" s="152">
        <v>82.892746350458935</v>
      </c>
      <c r="S25" s="152">
        <v>83.627431001742593</v>
      </c>
      <c r="T25" s="152">
        <v>0</v>
      </c>
      <c r="U25" s="152">
        <v>34.205655442356111</v>
      </c>
      <c r="V25" s="152">
        <v>187.54435073725631</v>
      </c>
      <c r="W25" s="152">
        <v>20.525148638843795</v>
      </c>
      <c r="X25" s="152">
        <v>106.33522747554858</v>
      </c>
      <c r="Y25" s="152">
        <v>21.630034938790779</v>
      </c>
      <c r="Z25" s="152">
        <v>105.45657247145779</v>
      </c>
      <c r="AA25" s="152">
        <v>0</v>
      </c>
      <c r="AB25" s="152">
        <v>0</v>
      </c>
      <c r="AC25" s="152">
        <v>49.236916312600002</v>
      </c>
      <c r="AD25" s="152">
        <v>51.924797040000001</v>
      </c>
      <c r="AE25" s="152">
        <v>31.972206949107736</v>
      </c>
      <c r="AF25" s="152">
        <v>32.514305839999999</v>
      </c>
      <c r="AG25" s="152">
        <v>32.626822336048569</v>
      </c>
      <c r="AH25" s="152">
        <v>31.748167331957799</v>
      </c>
      <c r="AI25" s="152">
        <v>46.959246461699998</v>
      </c>
      <c r="AJ25" s="152">
        <v>46.959246461699998</v>
      </c>
      <c r="AK25" s="152">
        <v>26.749158677800004</v>
      </c>
      <c r="AL25" s="152">
        <v>26.749158677800004</v>
      </c>
      <c r="AM25" s="182">
        <v>187.54435073725631</v>
      </c>
      <c r="AN25" s="182">
        <v>189.89567535145781</v>
      </c>
      <c r="AO25" s="357" t="s">
        <v>492</v>
      </c>
    </row>
    <row r="26" spans="1:43" ht="47.25" x14ac:dyDescent="0.2">
      <c r="A26" s="232" t="s">
        <v>613</v>
      </c>
      <c r="B26" s="233" t="s">
        <v>614</v>
      </c>
      <c r="C26" s="232" t="s">
        <v>730</v>
      </c>
      <c r="D26" s="194" t="s">
        <v>492</v>
      </c>
      <c r="E26" s="194" t="s">
        <v>492</v>
      </c>
      <c r="F26" s="194" t="s">
        <v>492</v>
      </c>
      <c r="G26" s="194" t="s">
        <v>492</v>
      </c>
      <c r="H26" s="152">
        <v>0</v>
      </c>
      <c r="I26" s="152">
        <v>0</v>
      </c>
      <c r="J26" s="152">
        <v>0</v>
      </c>
      <c r="K26" s="152">
        <v>0</v>
      </c>
      <c r="L26" s="152">
        <v>0</v>
      </c>
      <c r="M26" s="152">
        <v>0</v>
      </c>
      <c r="N26" s="152">
        <v>0</v>
      </c>
      <c r="O26" s="152">
        <v>0</v>
      </c>
      <c r="P26" s="152">
        <v>0</v>
      </c>
      <c r="Q26" s="152">
        <v>0</v>
      </c>
      <c r="R26" s="152">
        <v>0</v>
      </c>
      <c r="S26" s="152">
        <v>0</v>
      </c>
      <c r="T26" s="152">
        <v>0</v>
      </c>
      <c r="U26" s="152">
        <v>0</v>
      </c>
      <c r="V26" s="152">
        <v>0</v>
      </c>
      <c r="W26" s="152">
        <v>0</v>
      </c>
      <c r="X26" s="152">
        <v>0</v>
      </c>
      <c r="Y26" s="152">
        <v>0</v>
      </c>
      <c r="Z26" s="152">
        <v>0</v>
      </c>
      <c r="AA26" s="152">
        <v>0</v>
      </c>
      <c r="AB26" s="152">
        <v>0</v>
      </c>
      <c r="AC26" s="152">
        <v>0</v>
      </c>
      <c r="AD26" s="152">
        <v>0</v>
      </c>
      <c r="AE26" s="152">
        <v>0</v>
      </c>
      <c r="AF26" s="152">
        <v>0</v>
      </c>
      <c r="AG26" s="152">
        <v>0</v>
      </c>
      <c r="AH26" s="152">
        <v>0</v>
      </c>
      <c r="AI26" s="152">
        <v>0</v>
      </c>
      <c r="AJ26" s="152">
        <v>0</v>
      </c>
      <c r="AK26" s="152">
        <v>0</v>
      </c>
      <c r="AL26" s="152">
        <v>0</v>
      </c>
      <c r="AM26" s="182">
        <v>0</v>
      </c>
      <c r="AN26" s="182">
        <v>0</v>
      </c>
      <c r="AO26" s="357" t="s">
        <v>492</v>
      </c>
    </row>
    <row r="27" spans="1:43" ht="31.5" x14ac:dyDescent="0.2">
      <c r="A27" s="232" t="s">
        <v>615</v>
      </c>
      <c r="B27" s="233" t="s">
        <v>616</v>
      </c>
      <c r="C27" s="232" t="s">
        <v>730</v>
      </c>
      <c r="D27" s="194" t="s">
        <v>492</v>
      </c>
      <c r="E27" s="194" t="s">
        <v>492</v>
      </c>
      <c r="F27" s="194" t="s">
        <v>492</v>
      </c>
      <c r="G27" s="194" t="s">
        <v>492</v>
      </c>
      <c r="H27" s="152">
        <v>0</v>
      </c>
      <c r="I27" s="152">
        <v>0</v>
      </c>
      <c r="J27" s="152">
        <v>0</v>
      </c>
      <c r="K27" s="152">
        <v>0</v>
      </c>
      <c r="L27" s="152">
        <v>0</v>
      </c>
      <c r="M27" s="152">
        <v>0</v>
      </c>
      <c r="N27" s="152">
        <v>0</v>
      </c>
      <c r="O27" s="152">
        <v>0</v>
      </c>
      <c r="P27" s="152">
        <v>78.18269357881357</v>
      </c>
      <c r="Q27" s="152">
        <v>0</v>
      </c>
      <c r="R27" s="152">
        <v>0</v>
      </c>
      <c r="S27" s="152">
        <v>32.652176918813559</v>
      </c>
      <c r="T27" s="152">
        <v>36.365714745762716</v>
      </c>
      <c r="U27" s="152">
        <v>0</v>
      </c>
      <c r="V27" s="152">
        <v>72.274674916267827</v>
      </c>
      <c r="W27" s="152">
        <v>0</v>
      </c>
      <c r="X27" s="152">
        <v>35.682203392372877</v>
      </c>
      <c r="Y27" s="152">
        <v>0</v>
      </c>
      <c r="Z27" s="152">
        <v>43.527346328813564</v>
      </c>
      <c r="AA27" s="152">
        <v>0</v>
      </c>
      <c r="AB27" s="152">
        <v>0</v>
      </c>
      <c r="AC27" s="152">
        <v>17.984000000000002</v>
      </c>
      <c r="AD27" s="152">
        <v>18.027999999999999</v>
      </c>
      <c r="AE27" s="152">
        <v>18.60847152389492</v>
      </c>
      <c r="AF27" s="152">
        <v>16.627347250000003</v>
      </c>
      <c r="AG27" s="152">
        <v>13.406779663559321</v>
      </c>
      <c r="AH27" s="152">
        <v>21.2519226</v>
      </c>
      <c r="AI27" s="152">
        <v>7.796610169491526</v>
      </c>
      <c r="AJ27" s="152">
        <v>7.796610169491526</v>
      </c>
      <c r="AK27" s="152">
        <v>14.478813559322035</v>
      </c>
      <c r="AL27" s="152">
        <v>14.478813559322035</v>
      </c>
      <c r="AM27" s="182">
        <v>72.274674916267799</v>
      </c>
      <c r="AN27" s="182">
        <v>78.18269357881357</v>
      </c>
      <c r="AO27" s="357" t="s">
        <v>492</v>
      </c>
    </row>
    <row r="28" spans="1:43" ht="31.5" x14ac:dyDescent="0.2">
      <c r="A28" s="232" t="s">
        <v>493</v>
      </c>
      <c r="B28" s="233" t="s">
        <v>617</v>
      </c>
      <c r="C28" s="232" t="s">
        <v>730</v>
      </c>
      <c r="D28" s="194" t="s">
        <v>492</v>
      </c>
      <c r="E28" s="194" t="s">
        <v>492</v>
      </c>
      <c r="F28" s="194" t="s">
        <v>492</v>
      </c>
      <c r="G28" s="194" t="s">
        <v>492</v>
      </c>
      <c r="H28" s="152">
        <v>0</v>
      </c>
      <c r="I28" s="152">
        <v>0</v>
      </c>
      <c r="J28" s="152">
        <v>0</v>
      </c>
      <c r="K28" s="152">
        <v>0</v>
      </c>
      <c r="L28" s="152">
        <v>0</v>
      </c>
      <c r="M28" s="152">
        <v>0</v>
      </c>
      <c r="N28" s="152">
        <v>0</v>
      </c>
      <c r="O28" s="152">
        <v>0</v>
      </c>
      <c r="P28" s="152">
        <v>0</v>
      </c>
      <c r="Q28" s="152">
        <v>0</v>
      </c>
      <c r="R28" s="152">
        <v>0</v>
      </c>
      <c r="S28" s="152">
        <v>0</v>
      </c>
      <c r="T28" s="152">
        <v>0</v>
      </c>
      <c r="U28" s="152">
        <v>0</v>
      </c>
      <c r="V28" s="152">
        <v>0</v>
      </c>
      <c r="W28" s="152">
        <v>0</v>
      </c>
      <c r="X28" s="152">
        <v>0</v>
      </c>
      <c r="Y28" s="152">
        <v>0</v>
      </c>
      <c r="Z28" s="152">
        <v>0</v>
      </c>
      <c r="AA28" s="152">
        <v>0</v>
      </c>
      <c r="AB28" s="152">
        <v>0</v>
      </c>
      <c r="AC28" s="152">
        <v>0</v>
      </c>
      <c r="AD28" s="152">
        <v>0</v>
      </c>
      <c r="AE28" s="152">
        <v>0</v>
      </c>
      <c r="AF28" s="152">
        <v>0</v>
      </c>
      <c r="AG28" s="152">
        <v>0</v>
      </c>
      <c r="AH28" s="152">
        <v>0</v>
      </c>
      <c r="AI28" s="152">
        <v>0</v>
      </c>
      <c r="AJ28" s="152">
        <v>0</v>
      </c>
      <c r="AK28" s="152">
        <v>0</v>
      </c>
      <c r="AL28" s="152">
        <v>0</v>
      </c>
      <c r="AM28" s="182">
        <v>0</v>
      </c>
      <c r="AN28" s="182">
        <v>0</v>
      </c>
      <c r="AO28" s="357" t="s">
        <v>492</v>
      </c>
    </row>
    <row r="29" spans="1:43" ht="47.25" x14ac:dyDescent="0.2">
      <c r="A29" s="232" t="s">
        <v>495</v>
      </c>
      <c r="B29" s="233" t="s">
        <v>618</v>
      </c>
      <c r="C29" s="232" t="s">
        <v>730</v>
      </c>
      <c r="D29" s="194" t="s">
        <v>492</v>
      </c>
      <c r="E29" s="194" t="s">
        <v>492</v>
      </c>
      <c r="F29" s="194" t="s">
        <v>492</v>
      </c>
      <c r="G29" s="194" t="s">
        <v>492</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82">
        <v>0</v>
      </c>
      <c r="AN29" s="182">
        <v>0</v>
      </c>
      <c r="AO29" s="357" t="s">
        <v>492</v>
      </c>
    </row>
    <row r="30" spans="1:43" ht="78.75" x14ac:dyDescent="0.2">
      <c r="A30" s="232" t="s">
        <v>499</v>
      </c>
      <c r="B30" s="233" t="s">
        <v>651</v>
      </c>
      <c r="C30" s="232" t="s">
        <v>730</v>
      </c>
      <c r="D30" s="194" t="s">
        <v>492</v>
      </c>
      <c r="E30" s="194" t="s">
        <v>492</v>
      </c>
      <c r="F30" s="194" t="s">
        <v>492</v>
      </c>
      <c r="G30" s="194" t="s">
        <v>492</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82">
        <v>0</v>
      </c>
      <c r="AN30" s="182">
        <v>0</v>
      </c>
      <c r="AO30" s="357" t="s">
        <v>492</v>
      </c>
    </row>
    <row r="31" spans="1:43" ht="78.75" x14ac:dyDescent="0.2">
      <c r="A31" s="232" t="s">
        <v>501</v>
      </c>
      <c r="B31" s="233" t="s">
        <v>619</v>
      </c>
      <c r="C31" s="232" t="s">
        <v>730</v>
      </c>
      <c r="D31" s="194" t="s">
        <v>492</v>
      </c>
      <c r="E31" s="194" t="s">
        <v>492</v>
      </c>
      <c r="F31" s="194" t="s">
        <v>492</v>
      </c>
      <c r="G31" s="194" t="s">
        <v>492</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82">
        <v>0</v>
      </c>
      <c r="AN31" s="182">
        <v>0</v>
      </c>
      <c r="AO31" s="357" t="s">
        <v>492</v>
      </c>
    </row>
    <row r="32" spans="1:43" ht="63" x14ac:dyDescent="0.2">
      <c r="A32" s="232" t="s">
        <v>503</v>
      </c>
      <c r="B32" s="233" t="s">
        <v>620</v>
      </c>
      <c r="C32" s="232" t="s">
        <v>730</v>
      </c>
      <c r="D32" s="194" t="s">
        <v>492</v>
      </c>
      <c r="E32" s="194" t="s">
        <v>492</v>
      </c>
      <c r="F32" s="194" t="s">
        <v>492</v>
      </c>
      <c r="G32" s="194" t="s">
        <v>492</v>
      </c>
      <c r="H32" s="152">
        <v>0</v>
      </c>
      <c r="I32" s="152">
        <v>0</v>
      </c>
      <c r="J32" s="152">
        <v>0</v>
      </c>
      <c r="K32" s="152">
        <v>0</v>
      </c>
      <c r="L32" s="152">
        <v>0</v>
      </c>
      <c r="M32" s="152">
        <v>0</v>
      </c>
      <c r="N32" s="152">
        <v>0</v>
      </c>
      <c r="O32" s="152">
        <v>0</v>
      </c>
      <c r="P32" s="152">
        <v>0</v>
      </c>
      <c r="Q32" s="152">
        <v>0</v>
      </c>
      <c r="R32" s="152">
        <v>0</v>
      </c>
      <c r="S32" s="152">
        <v>0</v>
      </c>
      <c r="T32" s="152">
        <v>0</v>
      </c>
      <c r="U32" s="152">
        <v>0</v>
      </c>
      <c r="V32" s="152">
        <v>0</v>
      </c>
      <c r="W32" s="152">
        <v>0</v>
      </c>
      <c r="X32" s="152">
        <v>0</v>
      </c>
      <c r="Y32" s="152">
        <v>0</v>
      </c>
      <c r="Z32" s="152">
        <v>0</v>
      </c>
      <c r="AA32" s="152">
        <v>0</v>
      </c>
      <c r="AB32" s="152">
        <v>0</v>
      </c>
      <c r="AC32" s="152">
        <v>0</v>
      </c>
      <c r="AD32" s="152">
        <v>0</v>
      </c>
      <c r="AE32" s="152">
        <v>0</v>
      </c>
      <c r="AF32" s="152">
        <v>0</v>
      </c>
      <c r="AG32" s="152">
        <v>0</v>
      </c>
      <c r="AH32" s="152">
        <v>0</v>
      </c>
      <c r="AI32" s="152">
        <v>0</v>
      </c>
      <c r="AJ32" s="152">
        <v>0</v>
      </c>
      <c r="AK32" s="152">
        <v>0</v>
      </c>
      <c r="AL32" s="152">
        <v>0</v>
      </c>
      <c r="AM32" s="182">
        <v>0</v>
      </c>
      <c r="AN32" s="182">
        <v>0</v>
      </c>
      <c r="AO32" s="357" t="s">
        <v>492</v>
      </c>
    </row>
    <row r="33" spans="1:41" ht="47.25" x14ac:dyDescent="0.2">
      <c r="A33" s="232" t="s">
        <v>507</v>
      </c>
      <c r="B33" s="233" t="s">
        <v>622</v>
      </c>
      <c r="C33" s="232" t="s">
        <v>730</v>
      </c>
      <c r="D33" s="194" t="s">
        <v>492</v>
      </c>
      <c r="E33" s="194" t="s">
        <v>492</v>
      </c>
      <c r="F33" s="194" t="s">
        <v>492</v>
      </c>
      <c r="G33" s="194" t="s">
        <v>492</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82">
        <v>0</v>
      </c>
      <c r="AN33" s="182">
        <v>0</v>
      </c>
      <c r="AO33" s="357" t="s">
        <v>492</v>
      </c>
    </row>
    <row r="34" spans="1:41" ht="78.75" x14ac:dyDescent="0.2">
      <c r="A34" s="232" t="s">
        <v>509</v>
      </c>
      <c r="B34" s="233" t="s">
        <v>623</v>
      </c>
      <c r="C34" s="232" t="s">
        <v>730</v>
      </c>
      <c r="D34" s="194" t="s">
        <v>492</v>
      </c>
      <c r="E34" s="194" t="s">
        <v>492</v>
      </c>
      <c r="F34" s="194" t="s">
        <v>492</v>
      </c>
      <c r="G34" s="194" t="s">
        <v>492</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82">
        <v>0</v>
      </c>
      <c r="AN34" s="182">
        <v>0</v>
      </c>
      <c r="AO34" s="357" t="s">
        <v>492</v>
      </c>
    </row>
    <row r="35" spans="1:41" ht="47.25" x14ac:dyDescent="0.2">
      <c r="A35" s="232" t="s">
        <v>510</v>
      </c>
      <c r="B35" s="233" t="s">
        <v>624</v>
      </c>
      <c r="C35" s="232" t="s">
        <v>730</v>
      </c>
      <c r="D35" s="194" t="s">
        <v>492</v>
      </c>
      <c r="E35" s="194" t="s">
        <v>492</v>
      </c>
      <c r="F35" s="194" t="s">
        <v>492</v>
      </c>
      <c r="G35" s="194" t="s">
        <v>492</v>
      </c>
      <c r="H35" s="152">
        <v>0</v>
      </c>
      <c r="I35" s="152">
        <v>0</v>
      </c>
      <c r="J35" s="152">
        <v>0</v>
      </c>
      <c r="K35" s="152">
        <v>0</v>
      </c>
      <c r="L35" s="152">
        <v>0</v>
      </c>
      <c r="M35" s="152">
        <v>0</v>
      </c>
      <c r="N35" s="152">
        <v>0</v>
      </c>
      <c r="O35" s="152">
        <v>0</v>
      </c>
      <c r="P35" s="152">
        <v>0</v>
      </c>
      <c r="Q35" s="152">
        <v>0</v>
      </c>
      <c r="R35" s="152">
        <v>0</v>
      </c>
      <c r="S35" s="152">
        <v>0</v>
      </c>
      <c r="T35" s="152">
        <v>0</v>
      </c>
      <c r="U35" s="152">
        <v>0</v>
      </c>
      <c r="V35" s="152">
        <v>0</v>
      </c>
      <c r="W35" s="152">
        <v>0</v>
      </c>
      <c r="X35" s="152">
        <v>0</v>
      </c>
      <c r="Y35" s="152">
        <v>0</v>
      </c>
      <c r="Z35" s="152">
        <v>0</v>
      </c>
      <c r="AA35" s="152">
        <v>0</v>
      </c>
      <c r="AB35" s="152">
        <v>0</v>
      </c>
      <c r="AC35" s="152">
        <v>0</v>
      </c>
      <c r="AD35" s="152">
        <v>0</v>
      </c>
      <c r="AE35" s="152">
        <v>0</v>
      </c>
      <c r="AF35" s="152">
        <v>0</v>
      </c>
      <c r="AG35" s="152">
        <v>0</v>
      </c>
      <c r="AH35" s="152">
        <v>0</v>
      </c>
      <c r="AI35" s="152">
        <v>0</v>
      </c>
      <c r="AJ35" s="152">
        <v>0</v>
      </c>
      <c r="AK35" s="152">
        <v>0</v>
      </c>
      <c r="AL35" s="152">
        <v>0</v>
      </c>
      <c r="AM35" s="182">
        <v>0</v>
      </c>
      <c r="AN35" s="182">
        <v>0</v>
      </c>
      <c r="AO35" s="357" t="s">
        <v>492</v>
      </c>
    </row>
    <row r="36" spans="1:41" ht="63" x14ac:dyDescent="0.2">
      <c r="A36" s="232" t="s">
        <v>513</v>
      </c>
      <c r="B36" s="233" t="s">
        <v>625</v>
      </c>
      <c r="C36" s="232" t="s">
        <v>730</v>
      </c>
      <c r="D36" s="194" t="s">
        <v>492</v>
      </c>
      <c r="E36" s="194" t="s">
        <v>492</v>
      </c>
      <c r="F36" s="194" t="s">
        <v>492</v>
      </c>
      <c r="G36" s="194" t="s">
        <v>492</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82">
        <v>0</v>
      </c>
      <c r="AN36" s="182">
        <v>0</v>
      </c>
      <c r="AO36" s="357" t="s">
        <v>492</v>
      </c>
    </row>
    <row r="37" spans="1:41" ht="126" x14ac:dyDescent="0.2">
      <c r="A37" s="232" t="s">
        <v>515</v>
      </c>
      <c r="B37" s="233" t="s">
        <v>626</v>
      </c>
      <c r="C37" s="232" t="s">
        <v>730</v>
      </c>
      <c r="D37" s="194" t="s">
        <v>492</v>
      </c>
      <c r="E37" s="194" t="s">
        <v>492</v>
      </c>
      <c r="F37" s="194" t="s">
        <v>492</v>
      </c>
      <c r="G37" s="194" t="s">
        <v>492</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82">
        <v>0</v>
      </c>
      <c r="AN37" s="182">
        <v>0</v>
      </c>
      <c r="AO37" s="357" t="s">
        <v>492</v>
      </c>
    </row>
    <row r="38" spans="1:41" ht="110.25" x14ac:dyDescent="0.2">
      <c r="A38" s="232" t="s">
        <v>515</v>
      </c>
      <c r="B38" s="233" t="s">
        <v>627</v>
      </c>
      <c r="C38" s="232" t="s">
        <v>730</v>
      </c>
      <c r="D38" s="194" t="s">
        <v>492</v>
      </c>
      <c r="E38" s="194" t="s">
        <v>492</v>
      </c>
      <c r="F38" s="194" t="s">
        <v>492</v>
      </c>
      <c r="G38" s="194" t="s">
        <v>492</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82">
        <v>0</v>
      </c>
      <c r="AN38" s="182">
        <v>0</v>
      </c>
      <c r="AO38" s="357" t="s">
        <v>492</v>
      </c>
    </row>
    <row r="39" spans="1:41" ht="110.25" x14ac:dyDescent="0.2">
      <c r="A39" s="232" t="s">
        <v>515</v>
      </c>
      <c r="B39" s="233" t="s">
        <v>628</v>
      </c>
      <c r="C39" s="232" t="s">
        <v>730</v>
      </c>
      <c r="D39" s="194" t="s">
        <v>492</v>
      </c>
      <c r="E39" s="194" t="s">
        <v>492</v>
      </c>
      <c r="F39" s="194" t="s">
        <v>492</v>
      </c>
      <c r="G39" s="194" t="s">
        <v>492</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82">
        <v>0</v>
      </c>
      <c r="AN39" s="182">
        <v>0</v>
      </c>
      <c r="AO39" s="357" t="s">
        <v>492</v>
      </c>
    </row>
    <row r="40" spans="1:41" ht="126" x14ac:dyDescent="0.2">
      <c r="A40" s="232" t="s">
        <v>516</v>
      </c>
      <c r="B40" s="233" t="s">
        <v>626</v>
      </c>
      <c r="C40" s="232" t="s">
        <v>730</v>
      </c>
      <c r="D40" s="194" t="s">
        <v>492</v>
      </c>
      <c r="E40" s="194" t="s">
        <v>492</v>
      </c>
      <c r="F40" s="194" t="s">
        <v>492</v>
      </c>
      <c r="G40" s="194" t="s">
        <v>492</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82">
        <v>0</v>
      </c>
      <c r="AN40" s="182">
        <v>0</v>
      </c>
      <c r="AO40" s="357" t="s">
        <v>492</v>
      </c>
    </row>
    <row r="41" spans="1:41" ht="110.25" x14ac:dyDescent="0.2">
      <c r="A41" s="232" t="s">
        <v>516</v>
      </c>
      <c r="B41" s="233" t="s">
        <v>627</v>
      </c>
      <c r="C41" s="232" t="s">
        <v>730</v>
      </c>
      <c r="D41" s="194" t="s">
        <v>492</v>
      </c>
      <c r="E41" s="194" t="s">
        <v>492</v>
      </c>
      <c r="F41" s="194" t="s">
        <v>492</v>
      </c>
      <c r="G41" s="194" t="s">
        <v>492</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82">
        <v>0</v>
      </c>
      <c r="AN41" s="182">
        <v>0</v>
      </c>
      <c r="AO41" s="357" t="s">
        <v>492</v>
      </c>
    </row>
    <row r="42" spans="1:41" ht="110.25" x14ac:dyDescent="0.2">
      <c r="A42" s="232" t="s">
        <v>516</v>
      </c>
      <c r="B42" s="233" t="s">
        <v>629</v>
      </c>
      <c r="C42" s="232" t="s">
        <v>730</v>
      </c>
      <c r="D42" s="194" t="s">
        <v>492</v>
      </c>
      <c r="E42" s="194" t="s">
        <v>492</v>
      </c>
      <c r="F42" s="194" t="s">
        <v>492</v>
      </c>
      <c r="G42" s="194" t="s">
        <v>492</v>
      </c>
      <c r="H42" s="152">
        <v>0</v>
      </c>
      <c r="I42" s="152">
        <v>0</v>
      </c>
      <c r="J42" s="152">
        <v>0</v>
      </c>
      <c r="K42" s="152">
        <v>0</v>
      </c>
      <c r="L42" s="152">
        <v>0</v>
      </c>
      <c r="M42" s="152">
        <v>0</v>
      </c>
      <c r="N42" s="152">
        <v>0</v>
      </c>
      <c r="O42" s="152">
        <v>0</v>
      </c>
      <c r="P42" s="152">
        <v>0</v>
      </c>
      <c r="Q42" s="152">
        <v>0</v>
      </c>
      <c r="R42" s="152">
        <v>0</v>
      </c>
      <c r="S42" s="152">
        <v>0</v>
      </c>
      <c r="T42" s="152">
        <v>0</v>
      </c>
      <c r="U42" s="152">
        <v>0</v>
      </c>
      <c r="V42" s="152">
        <v>0</v>
      </c>
      <c r="W42" s="152">
        <v>0</v>
      </c>
      <c r="X42" s="152">
        <v>0</v>
      </c>
      <c r="Y42" s="152">
        <v>0</v>
      </c>
      <c r="Z42" s="152">
        <v>0</v>
      </c>
      <c r="AA42" s="152">
        <v>0</v>
      </c>
      <c r="AB42" s="152">
        <v>0</v>
      </c>
      <c r="AC42" s="152">
        <v>0</v>
      </c>
      <c r="AD42" s="152">
        <v>0</v>
      </c>
      <c r="AE42" s="152">
        <v>0</v>
      </c>
      <c r="AF42" s="152">
        <v>0</v>
      </c>
      <c r="AG42" s="152">
        <v>0</v>
      </c>
      <c r="AH42" s="152">
        <v>0</v>
      </c>
      <c r="AI42" s="152">
        <v>0</v>
      </c>
      <c r="AJ42" s="152">
        <v>0</v>
      </c>
      <c r="AK42" s="152">
        <v>0</v>
      </c>
      <c r="AL42" s="152">
        <v>0</v>
      </c>
      <c r="AM42" s="182">
        <v>0</v>
      </c>
      <c r="AN42" s="182">
        <v>0</v>
      </c>
      <c r="AO42" s="357" t="s">
        <v>492</v>
      </c>
    </row>
    <row r="43" spans="1:41" ht="94.5" x14ac:dyDescent="0.2">
      <c r="A43" s="232" t="s">
        <v>519</v>
      </c>
      <c r="B43" s="233" t="s">
        <v>652</v>
      </c>
      <c r="C43" s="232" t="s">
        <v>730</v>
      </c>
      <c r="D43" s="194" t="s">
        <v>492</v>
      </c>
      <c r="E43" s="194" t="s">
        <v>492</v>
      </c>
      <c r="F43" s="194" t="s">
        <v>492</v>
      </c>
      <c r="G43" s="194" t="s">
        <v>492</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82">
        <v>0</v>
      </c>
      <c r="AN43" s="182">
        <v>0</v>
      </c>
      <c r="AO43" s="357" t="s">
        <v>492</v>
      </c>
    </row>
    <row r="44" spans="1:41" ht="78.75" x14ac:dyDescent="0.2">
      <c r="A44" s="232" t="s">
        <v>522</v>
      </c>
      <c r="B44" s="233" t="s">
        <v>630</v>
      </c>
      <c r="C44" s="232" t="s">
        <v>730</v>
      </c>
      <c r="D44" s="194" t="s">
        <v>492</v>
      </c>
      <c r="E44" s="194" t="s">
        <v>492</v>
      </c>
      <c r="F44" s="194" t="s">
        <v>492</v>
      </c>
      <c r="G44" s="194" t="s">
        <v>492</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82">
        <v>0</v>
      </c>
      <c r="AN44" s="182">
        <v>0</v>
      </c>
      <c r="AO44" s="357" t="s">
        <v>492</v>
      </c>
    </row>
    <row r="45" spans="1:41" ht="78.75" x14ac:dyDescent="0.2">
      <c r="A45" s="232" t="s">
        <v>524</v>
      </c>
      <c r="B45" s="233" t="s">
        <v>653</v>
      </c>
      <c r="C45" s="232" t="s">
        <v>730</v>
      </c>
      <c r="D45" s="194" t="s">
        <v>492</v>
      </c>
      <c r="E45" s="194" t="s">
        <v>492</v>
      </c>
      <c r="F45" s="194" t="s">
        <v>492</v>
      </c>
      <c r="G45" s="194" t="s">
        <v>492</v>
      </c>
      <c r="H45" s="152">
        <v>0</v>
      </c>
      <c r="I45" s="152">
        <v>0</v>
      </c>
      <c r="J45" s="152">
        <v>0</v>
      </c>
      <c r="K45" s="152">
        <v>0</v>
      </c>
      <c r="L45" s="152">
        <v>0</v>
      </c>
      <c r="M45" s="152">
        <v>0</v>
      </c>
      <c r="N45" s="152">
        <v>0</v>
      </c>
      <c r="O45" s="152">
        <v>0</v>
      </c>
      <c r="P45" s="152">
        <v>0</v>
      </c>
      <c r="Q45" s="152">
        <v>0</v>
      </c>
      <c r="R45" s="152">
        <v>0</v>
      </c>
      <c r="S45" s="152">
        <v>0</v>
      </c>
      <c r="T45" s="152">
        <v>0</v>
      </c>
      <c r="U45" s="152">
        <v>0</v>
      </c>
      <c r="V45" s="152">
        <v>0</v>
      </c>
      <c r="W45" s="152">
        <v>0</v>
      </c>
      <c r="X45" s="152">
        <v>0</v>
      </c>
      <c r="Y45" s="152">
        <v>0</v>
      </c>
      <c r="Z45" s="152">
        <v>0</v>
      </c>
      <c r="AA45" s="152">
        <v>0</v>
      </c>
      <c r="AB45" s="152">
        <v>0</v>
      </c>
      <c r="AC45" s="152">
        <v>0</v>
      </c>
      <c r="AD45" s="152">
        <v>0</v>
      </c>
      <c r="AE45" s="152">
        <v>0</v>
      </c>
      <c r="AF45" s="152">
        <v>0</v>
      </c>
      <c r="AG45" s="152">
        <v>0</v>
      </c>
      <c r="AH45" s="152">
        <v>0</v>
      </c>
      <c r="AI45" s="152">
        <v>0</v>
      </c>
      <c r="AJ45" s="152">
        <v>0</v>
      </c>
      <c r="AK45" s="152">
        <v>0</v>
      </c>
      <c r="AL45" s="152">
        <v>0</v>
      </c>
      <c r="AM45" s="182">
        <v>0</v>
      </c>
      <c r="AN45" s="182">
        <v>0</v>
      </c>
      <c r="AO45" s="357" t="s">
        <v>492</v>
      </c>
    </row>
    <row r="46" spans="1:41" ht="47.25" x14ac:dyDescent="0.2">
      <c r="A46" s="232" t="s">
        <v>543</v>
      </c>
      <c r="B46" s="233" t="s">
        <v>631</v>
      </c>
      <c r="C46" s="232" t="s">
        <v>730</v>
      </c>
      <c r="D46" s="194" t="s">
        <v>492</v>
      </c>
      <c r="E46" s="194" t="s">
        <v>492</v>
      </c>
      <c r="F46" s="194" t="s">
        <v>492</v>
      </c>
      <c r="G46" s="194" t="s">
        <v>492</v>
      </c>
      <c r="H46" s="152">
        <v>46.379869528647895</v>
      </c>
      <c r="I46" s="152">
        <v>48.566432819924124</v>
      </c>
      <c r="J46" s="152">
        <v>0</v>
      </c>
      <c r="K46" s="152">
        <v>0</v>
      </c>
      <c r="L46" s="152">
        <v>0</v>
      </c>
      <c r="M46" s="152">
        <v>0</v>
      </c>
      <c r="N46" s="152">
        <v>0</v>
      </c>
      <c r="O46" s="152">
        <v>0</v>
      </c>
      <c r="P46" s="152">
        <v>249.18841940891525</v>
      </c>
      <c r="Q46" s="152">
        <v>2.5489999999999999</v>
      </c>
      <c r="R46" s="152">
        <v>95.250517108915261</v>
      </c>
      <c r="S46" s="152">
        <v>151.09339523999998</v>
      </c>
      <c r="T46" s="152">
        <v>0</v>
      </c>
      <c r="U46" s="152">
        <v>46.379869528647895</v>
      </c>
      <c r="V46" s="152">
        <v>231.56091516829525</v>
      </c>
      <c r="W46" s="152">
        <v>18.424841800602636</v>
      </c>
      <c r="X46" s="152">
        <v>86.573499804915258</v>
      </c>
      <c r="Y46" s="152">
        <v>32.892157240861906</v>
      </c>
      <c r="Z46" s="152">
        <v>95.866991228915253</v>
      </c>
      <c r="AA46" s="152">
        <v>0</v>
      </c>
      <c r="AB46" s="152">
        <v>0</v>
      </c>
      <c r="AC46" s="152">
        <v>63.575924489999991</v>
      </c>
      <c r="AD46" s="152">
        <v>61.208506760000006</v>
      </c>
      <c r="AE46" s="152">
        <v>81.411490873379989</v>
      </c>
      <c r="AF46" s="152">
        <v>92.112921420000006</v>
      </c>
      <c r="AG46" s="152">
        <v>30.826815070000002</v>
      </c>
      <c r="AH46" s="152">
        <v>40.12030649399999</v>
      </c>
      <c r="AI46" s="152">
        <v>28.22029152</v>
      </c>
      <c r="AJ46" s="152">
        <v>28.22029152</v>
      </c>
      <c r="AK46" s="152">
        <v>27.526393214915256</v>
      </c>
      <c r="AL46" s="152">
        <v>27.526393214915256</v>
      </c>
      <c r="AM46" s="182">
        <v>231.56091516829522</v>
      </c>
      <c r="AN46" s="182">
        <v>249.18841940891522</v>
      </c>
      <c r="AO46" s="357" t="s">
        <v>492</v>
      </c>
    </row>
    <row r="47" spans="1:41" ht="78.75" x14ac:dyDescent="0.2">
      <c r="A47" s="232" t="s">
        <v>545</v>
      </c>
      <c r="B47" s="233" t="s">
        <v>632</v>
      </c>
      <c r="C47" s="232" t="s">
        <v>730</v>
      </c>
      <c r="D47" s="194" t="s">
        <v>492</v>
      </c>
      <c r="E47" s="194" t="s">
        <v>492</v>
      </c>
      <c r="F47" s="194" t="s">
        <v>492</v>
      </c>
      <c r="G47" s="194" t="s">
        <v>492</v>
      </c>
      <c r="H47" s="152">
        <v>19.687409551789077</v>
      </c>
      <c r="I47" s="152">
        <v>22.969498192217838</v>
      </c>
      <c r="J47" s="152">
        <v>0</v>
      </c>
      <c r="K47" s="152">
        <v>0</v>
      </c>
      <c r="L47" s="152">
        <v>0</v>
      </c>
      <c r="M47" s="152">
        <v>0</v>
      </c>
      <c r="N47" s="152">
        <v>0</v>
      </c>
      <c r="O47" s="152">
        <v>0</v>
      </c>
      <c r="P47" s="152">
        <v>116.27710422891525</v>
      </c>
      <c r="Q47" s="152">
        <v>1.6990000000000001</v>
      </c>
      <c r="R47" s="152">
        <v>40.618221098915257</v>
      </c>
      <c r="S47" s="152">
        <v>73.671330579999989</v>
      </c>
      <c r="T47" s="152">
        <v>0</v>
      </c>
      <c r="U47" s="152">
        <v>19.687409551789077</v>
      </c>
      <c r="V47" s="152">
        <v>105.22633478829525</v>
      </c>
      <c r="W47" s="152">
        <v>6.1816900039924665</v>
      </c>
      <c r="X47" s="152">
        <v>33.676145354915249</v>
      </c>
      <c r="Y47" s="152">
        <v>21.689482522217837</v>
      </c>
      <c r="Z47" s="152">
        <v>45.25873515891525</v>
      </c>
      <c r="AA47" s="152">
        <v>0</v>
      </c>
      <c r="AB47" s="152">
        <v>0</v>
      </c>
      <c r="AC47" s="152">
        <v>37.648435329999998</v>
      </c>
      <c r="AD47" s="152">
        <v>36.819746760000001</v>
      </c>
      <c r="AE47" s="152">
        <v>33.901754103379993</v>
      </c>
      <c r="AF47" s="152">
        <v>34.198622309999998</v>
      </c>
      <c r="AG47" s="152">
        <v>13.236681219999999</v>
      </c>
      <c r="AH47" s="152">
        <v>24.819271023999995</v>
      </c>
      <c r="AI47" s="152">
        <v>10.56668122</v>
      </c>
      <c r="AJ47" s="152">
        <v>10.56668122</v>
      </c>
      <c r="AK47" s="152">
        <v>9.8727829149152555</v>
      </c>
      <c r="AL47" s="152">
        <v>9.8727829149152555</v>
      </c>
      <c r="AM47" s="182">
        <v>105.22633478829525</v>
      </c>
      <c r="AN47" s="182">
        <v>116.27710422891525</v>
      </c>
      <c r="AO47" s="357" t="s">
        <v>492</v>
      </c>
    </row>
    <row r="48" spans="1:41" ht="31.5" x14ac:dyDescent="0.2">
      <c r="A48" s="232" t="s">
        <v>546</v>
      </c>
      <c r="B48" s="233" t="s">
        <v>654</v>
      </c>
      <c r="C48" s="232" t="s">
        <v>730</v>
      </c>
      <c r="D48" s="194" t="s">
        <v>492</v>
      </c>
      <c r="E48" s="194" t="s">
        <v>492</v>
      </c>
      <c r="F48" s="194" t="s">
        <v>492</v>
      </c>
      <c r="G48" s="194" t="s">
        <v>492</v>
      </c>
      <c r="H48" s="182">
        <v>12.968724025423729</v>
      </c>
      <c r="I48" s="182">
        <v>14.943212149999997</v>
      </c>
      <c r="J48" s="182">
        <v>0</v>
      </c>
      <c r="K48" s="182">
        <v>0</v>
      </c>
      <c r="L48" s="182">
        <v>0</v>
      </c>
      <c r="M48" s="182">
        <v>0</v>
      </c>
      <c r="N48" s="182">
        <v>0</v>
      </c>
      <c r="O48" s="182">
        <v>0</v>
      </c>
      <c r="P48" s="182">
        <v>76.934023515999996</v>
      </c>
      <c r="Q48" s="182">
        <v>1.6990000000000001</v>
      </c>
      <c r="R48" s="182">
        <v>10.188134185999999</v>
      </c>
      <c r="S48" s="182">
        <v>64.758336779999993</v>
      </c>
      <c r="T48" s="182">
        <v>0</v>
      </c>
      <c r="U48" s="182">
        <v>12.968724025423729</v>
      </c>
      <c r="V48" s="182">
        <v>66.415160203379997</v>
      </c>
      <c r="W48" s="182">
        <v>0</v>
      </c>
      <c r="X48" s="182">
        <v>0</v>
      </c>
      <c r="Y48" s="182">
        <v>14.943212149999997</v>
      </c>
      <c r="Z48" s="182">
        <v>11.059794205999999</v>
      </c>
      <c r="AA48" s="182">
        <v>0</v>
      </c>
      <c r="AB48" s="182">
        <v>0</v>
      </c>
      <c r="AC48" s="182">
        <v>35.070087319999999</v>
      </c>
      <c r="AD48" s="182">
        <v>34.247676759999997</v>
      </c>
      <c r="AE48" s="182">
        <v>31.345072883379995</v>
      </c>
      <c r="AF48" s="182">
        <v>31.62655255</v>
      </c>
      <c r="AG48" s="182">
        <v>0</v>
      </c>
      <c r="AH48" s="182">
        <v>11.059794205999999</v>
      </c>
      <c r="AI48" s="182">
        <v>0</v>
      </c>
      <c r="AJ48" s="182">
        <v>0</v>
      </c>
      <c r="AK48" s="182">
        <v>0</v>
      </c>
      <c r="AL48" s="182">
        <v>0</v>
      </c>
      <c r="AM48" s="182">
        <v>66.415160203379997</v>
      </c>
      <c r="AN48" s="182">
        <v>76.934023515999996</v>
      </c>
      <c r="AO48" s="357" t="s">
        <v>492</v>
      </c>
    </row>
    <row r="49" spans="1:41" ht="157.5" x14ac:dyDescent="0.2">
      <c r="A49" s="232" t="s">
        <v>546</v>
      </c>
      <c r="B49" s="233" t="s">
        <v>700</v>
      </c>
      <c r="C49" s="232" t="s">
        <v>804</v>
      </c>
      <c r="D49" s="194" t="s">
        <v>862</v>
      </c>
      <c r="E49" s="194">
        <v>2015</v>
      </c>
      <c r="F49" s="194">
        <v>2015</v>
      </c>
      <c r="G49" s="194">
        <v>2015</v>
      </c>
      <c r="H49" s="182">
        <v>6.0732300254237295</v>
      </c>
      <c r="I49" s="182">
        <v>6.0732300199999996</v>
      </c>
      <c r="J49" s="182">
        <v>0</v>
      </c>
      <c r="K49" s="182" t="s">
        <v>492</v>
      </c>
      <c r="L49" s="182" t="s">
        <v>492</v>
      </c>
      <c r="M49" s="182" t="s">
        <v>492</v>
      </c>
      <c r="N49" s="182" t="s">
        <v>492</v>
      </c>
      <c r="O49" s="182" t="s">
        <v>492</v>
      </c>
      <c r="P49" s="182">
        <v>34.247676759999997</v>
      </c>
      <c r="Q49" s="182">
        <v>0.34899999999999998</v>
      </c>
      <c r="R49" s="182">
        <v>6.5266297599999996</v>
      </c>
      <c r="S49" s="182">
        <v>27.372046999999998</v>
      </c>
      <c r="T49" s="182">
        <v>0</v>
      </c>
      <c r="U49" s="182">
        <v>6.0732300254237295</v>
      </c>
      <c r="V49" s="182">
        <v>35.070087319999999</v>
      </c>
      <c r="W49" s="182">
        <v>0</v>
      </c>
      <c r="X49" s="182">
        <v>0</v>
      </c>
      <c r="Y49" s="182">
        <v>6.0732300199999996</v>
      </c>
      <c r="Z49" s="182">
        <v>0</v>
      </c>
      <c r="AA49" s="182">
        <v>0</v>
      </c>
      <c r="AB49" s="182">
        <v>0</v>
      </c>
      <c r="AC49" s="182">
        <v>35.070087319999999</v>
      </c>
      <c r="AD49" s="182">
        <v>34.247676759999997</v>
      </c>
      <c r="AE49" s="182">
        <v>0</v>
      </c>
      <c r="AF49" s="182">
        <v>0</v>
      </c>
      <c r="AG49" s="182">
        <v>0</v>
      </c>
      <c r="AH49" s="182">
        <v>0</v>
      </c>
      <c r="AI49" s="182">
        <v>0</v>
      </c>
      <c r="AJ49" s="182">
        <v>0</v>
      </c>
      <c r="AK49" s="182">
        <v>0</v>
      </c>
      <c r="AL49" s="182">
        <v>0</v>
      </c>
      <c r="AM49" s="182">
        <v>35.070087319999999</v>
      </c>
      <c r="AN49" s="182">
        <v>34.247676759999997</v>
      </c>
      <c r="AO49" s="357" t="s">
        <v>1212</v>
      </c>
    </row>
    <row r="50" spans="1:41" ht="78.75" x14ac:dyDescent="0.2">
      <c r="A50" s="232" t="s">
        <v>546</v>
      </c>
      <c r="B50" s="233" t="s">
        <v>701</v>
      </c>
      <c r="C50" s="232" t="s">
        <v>805</v>
      </c>
      <c r="D50" s="194" t="s">
        <v>867</v>
      </c>
      <c r="E50" s="194">
        <v>2016</v>
      </c>
      <c r="F50" s="194">
        <v>2017</v>
      </c>
      <c r="G50" s="194">
        <v>2017</v>
      </c>
      <c r="H50" s="182">
        <v>6.8954940000000002</v>
      </c>
      <c r="I50" s="182">
        <v>8.8699821299999986</v>
      </c>
      <c r="J50" s="182">
        <v>0</v>
      </c>
      <c r="K50" s="182" t="s">
        <v>492</v>
      </c>
      <c r="L50" s="182" t="s">
        <v>492</v>
      </c>
      <c r="M50" s="182" t="s">
        <v>492</v>
      </c>
      <c r="N50" s="182" t="s">
        <v>492</v>
      </c>
      <c r="O50" s="182" t="s">
        <v>492</v>
      </c>
      <c r="P50" s="182">
        <v>42.686346755999999</v>
      </c>
      <c r="Q50" s="182">
        <v>1.35</v>
      </c>
      <c r="R50" s="182">
        <v>3.6615044259999996</v>
      </c>
      <c r="S50" s="182">
        <v>37.386289779999998</v>
      </c>
      <c r="T50" s="182">
        <v>0</v>
      </c>
      <c r="U50" s="182">
        <v>6.8954940000000002</v>
      </c>
      <c r="V50" s="182">
        <v>31.345072883379995</v>
      </c>
      <c r="W50" s="182">
        <v>0</v>
      </c>
      <c r="X50" s="182">
        <v>0</v>
      </c>
      <c r="Y50" s="182">
        <v>8.8699821299999986</v>
      </c>
      <c r="Z50" s="182">
        <v>11.059794205999999</v>
      </c>
      <c r="AA50" s="182">
        <v>0</v>
      </c>
      <c r="AB50" s="182">
        <v>0</v>
      </c>
      <c r="AC50" s="182">
        <v>0</v>
      </c>
      <c r="AD50" s="182">
        <v>0</v>
      </c>
      <c r="AE50" s="182">
        <v>31.345072883379995</v>
      </c>
      <c r="AF50" s="182">
        <v>31.62655255</v>
      </c>
      <c r="AG50" s="182">
        <v>0</v>
      </c>
      <c r="AH50" s="182">
        <v>11.059794205999999</v>
      </c>
      <c r="AI50" s="182">
        <v>0</v>
      </c>
      <c r="AJ50" s="182">
        <v>0</v>
      </c>
      <c r="AK50" s="182">
        <v>0</v>
      </c>
      <c r="AL50" s="182">
        <v>0</v>
      </c>
      <c r="AM50" s="182">
        <v>31.345072883379995</v>
      </c>
      <c r="AN50" s="182">
        <v>42.686346755999999</v>
      </c>
      <c r="AO50" s="357" t="s">
        <v>1173</v>
      </c>
    </row>
    <row r="51" spans="1:41" ht="63" x14ac:dyDescent="0.2">
      <c r="A51" s="232" t="s">
        <v>547</v>
      </c>
      <c r="B51" s="233" t="s">
        <v>655</v>
      </c>
      <c r="C51" s="232" t="s">
        <v>730</v>
      </c>
      <c r="D51" s="194" t="s">
        <v>492</v>
      </c>
      <c r="E51" s="194" t="s">
        <v>492</v>
      </c>
      <c r="F51" s="194" t="s">
        <v>492</v>
      </c>
      <c r="G51" s="194" t="s">
        <v>492</v>
      </c>
      <c r="H51" s="182">
        <v>6.7186855263653484</v>
      </c>
      <c r="I51" s="182">
        <v>8.0262860422178406</v>
      </c>
      <c r="J51" s="182">
        <v>0</v>
      </c>
      <c r="K51" s="182">
        <v>0</v>
      </c>
      <c r="L51" s="182">
        <v>0</v>
      </c>
      <c r="M51" s="182">
        <v>0</v>
      </c>
      <c r="N51" s="182">
        <v>0</v>
      </c>
      <c r="O51" s="182">
        <v>0</v>
      </c>
      <c r="P51" s="182">
        <v>39.343080712915253</v>
      </c>
      <c r="Q51" s="182">
        <v>0</v>
      </c>
      <c r="R51" s="182">
        <v>30.430086912915257</v>
      </c>
      <c r="S51" s="182">
        <v>8.9129938000000006</v>
      </c>
      <c r="T51" s="182">
        <v>0</v>
      </c>
      <c r="U51" s="182">
        <v>6.7186855263653484</v>
      </c>
      <c r="V51" s="182">
        <v>38.81117458491525</v>
      </c>
      <c r="W51" s="182">
        <v>6.1816900039924665</v>
      </c>
      <c r="X51" s="182">
        <v>33.676145354915249</v>
      </c>
      <c r="Y51" s="182">
        <v>6.7462703722178414</v>
      </c>
      <c r="Z51" s="182">
        <v>34.198940952915251</v>
      </c>
      <c r="AA51" s="182">
        <v>0</v>
      </c>
      <c r="AB51" s="182">
        <v>0</v>
      </c>
      <c r="AC51" s="182">
        <v>2.57834801</v>
      </c>
      <c r="AD51" s="182">
        <v>2.5720700000000001</v>
      </c>
      <c r="AE51" s="182">
        <v>2.5566812200000002</v>
      </c>
      <c r="AF51" s="182">
        <v>2.5720697599999998</v>
      </c>
      <c r="AG51" s="182">
        <v>13.236681219999999</v>
      </c>
      <c r="AH51" s="182">
        <v>13.759476817999998</v>
      </c>
      <c r="AI51" s="182">
        <v>10.56668122</v>
      </c>
      <c r="AJ51" s="182">
        <v>10.56668122</v>
      </c>
      <c r="AK51" s="182">
        <v>9.8727829149152555</v>
      </c>
      <c r="AL51" s="182">
        <v>9.8727829149152555</v>
      </c>
      <c r="AM51" s="182">
        <v>38.811174584915257</v>
      </c>
      <c r="AN51" s="182">
        <v>39.343080712915253</v>
      </c>
      <c r="AO51" s="357" t="s">
        <v>492</v>
      </c>
    </row>
    <row r="52" spans="1:41" ht="173.25" x14ac:dyDescent="0.2">
      <c r="A52" s="232" t="s">
        <v>547</v>
      </c>
      <c r="B52" s="233" t="s">
        <v>671</v>
      </c>
      <c r="C52" s="232" t="s">
        <v>806</v>
      </c>
      <c r="D52" s="194" t="s">
        <v>864</v>
      </c>
      <c r="E52" s="194">
        <v>2017</v>
      </c>
      <c r="F52" s="194">
        <v>2019</v>
      </c>
      <c r="G52" s="194">
        <v>2019</v>
      </c>
      <c r="H52" s="182">
        <v>4.0136534839924671</v>
      </c>
      <c r="I52" s="182">
        <v>2.3651391504498851</v>
      </c>
      <c r="J52" s="182">
        <v>0</v>
      </c>
      <c r="K52" s="182" t="s">
        <v>492</v>
      </c>
      <c r="L52" s="182" t="s">
        <v>492</v>
      </c>
      <c r="M52" s="182" t="s">
        <v>492</v>
      </c>
      <c r="N52" s="182" t="s">
        <v>492</v>
      </c>
      <c r="O52" s="182" t="s">
        <v>492</v>
      </c>
      <c r="P52" s="182">
        <v>15.326101694915256</v>
      </c>
      <c r="Q52" s="182">
        <v>0</v>
      </c>
      <c r="R52" s="182">
        <v>15.326101694915256</v>
      </c>
      <c r="S52" s="182">
        <v>0</v>
      </c>
      <c r="T52" s="182">
        <v>0</v>
      </c>
      <c r="U52" s="182">
        <v>4.0136534839924671</v>
      </c>
      <c r="V52" s="182">
        <v>26.006101694915252</v>
      </c>
      <c r="W52" s="182">
        <v>4.0136534839924671</v>
      </c>
      <c r="X52" s="182">
        <v>26.006101694915252</v>
      </c>
      <c r="Y52" s="182">
        <v>2.3651391504498851</v>
      </c>
      <c r="Z52" s="182">
        <v>15.326101694915256</v>
      </c>
      <c r="AA52" s="182">
        <v>0</v>
      </c>
      <c r="AB52" s="182">
        <v>0</v>
      </c>
      <c r="AC52" s="182">
        <v>0</v>
      </c>
      <c r="AD52" s="182">
        <v>0</v>
      </c>
      <c r="AE52" s="182">
        <v>0</v>
      </c>
      <c r="AF52" s="182">
        <v>0</v>
      </c>
      <c r="AG52" s="182">
        <v>10.68</v>
      </c>
      <c r="AH52" s="182">
        <v>0</v>
      </c>
      <c r="AI52" s="182">
        <v>8.01</v>
      </c>
      <c r="AJ52" s="182">
        <v>8.01</v>
      </c>
      <c r="AK52" s="182">
        <v>7.3161016949152549</v>
      </c>
      <c r="AL52" s="182">
        <v>7.3161016949152549</v>
      </c>
      <c r="AM52" s="182">
        <v>26.006101694915252</v>
      </c>
      <c r="AN52" s="182">
        <v>15.326101694915256</v>
      </c>
      <c r="AO52" s="357" t="s">
        <v>1213</v>
      </c>
    </row>
    <row r="53" spans="1:41" ht="126" x14ac:dyDescent="0.2">
      <c r="A53" s="232" t="s">
        <v>547</v>
      </c>
      <c r="B53" s="233" t="s">
        <v>672</v>
      </c>
      <c r="C53" s="232" t="s">
        <v>807</v>
      </c>
      <c r="D53" s="194" t="s">
        <v>864</v>
      </c>
      <c r="E53" s="194">
        <v>2017</v>
      </c>
      <c r="F53" s="194" t="s">
        <v>492</v>
      </c>
      <c r="G53" s="194">
        <v>2017</v>
      </c>
      <c r="H53" s="182">
        <v>0</v>
      </c>
      <c r="I53" s="182">
        <v>2.2130947017679561</v>
      </c>
      <c r="J53" s="182">
        <v>0</v>
      </c>
      <c r="K53" s="182" t="s">
        <v>492</v>
      </c>
      <c r="L53" s="182" t="s">
        <v>492</v>
      </c>
      <c r="M53" s="182" t="s">
        <v>492</v>
      </c>
      <c r="N53" s="182" t="s">
        <v>492</v>
      </c>
      <c r="O53" s="182" t="s">
        <v>492</v>
      </c>
      <c r="P53" s="182">
        <v>11.189876817999998</v>
      </c>
      <c r="Q53" s="184">
        <v>0</v>
      </c>
      <c r="R53" s="185">
        <v>2.2768830179999999</v>
      </c>
      <c r="S53" s="185">
        <v>8.9129938000000006</v>
      </c>
      <c r="T53" s="184">
        <v>0</v>
      </c>
      <c r="U53" s="182">
        <v>0</v>
      </c>
      <c r="V53" s="182">
        <v>0</v>
      </c>
      <c r="W53" s="182">
        <v>0</v>
      </c>
      <c r="X53" s="182">
        <v>0</v>
      </c>
      <c r="Y53" s="182">
        <v>2.2130947017679561</v>
      </c>
      <c r="Z53" s="182">
        <v>11.189876817999998</v>
      </c>
      <c r="AA53" s="182">
        <v>0</v>
      </c>
      <c r="AB53" s="182">
        <v>0</v>
      </c>
      <c r="AC53" s="182">
        <v>0</v>
      </c>
      <c r="AD53" s="182">
        <v>0</v>
      </c>
      <c r="AE53" s="182">
        <v>0</v>
      </c>
      <c r="AF53" s="182">
        <v>0</v>
      </c>
      <c r="AG53" s="182">
        <v>0</v>
      </c>
      <c r="AH53" s="182">
        <v>11.189876817999998</v>
      </c>
      <c r="AI53" s="182">
        <v>0</v>
      </c>
      <c r="AJ53" s="182">
        <v>0</v>
      </c>
      <c r="AK53" s="182">
        <v>0</v>
      </c>
      <c r="AL53" s="182">
        <v>0</v>
      </c>
      <c r="AM53" s="182">
        <v>0</v>
      </c>
      <c r="AN53" s="182">
        <v>11.189876817999998</v>
      </c>
      <c r="AO53" s="357" t="s">
        <v>1214</v>
      </c>
    </row>
    <row r="54" spans="1:41" ht="141.75" x14ac:dyDescent="0.2">
      <c r="A54" s="232" t="s">
        <v>547</v>
      </c>
      <c r="B54" s="233" t="s">
        <v>675</v>
      </c>
      <c r="C54" s="232" t="s">
        <v>808</v>
      </c>
      <c r="D54" s="194" t="s">
        <v>864</v>
      </c>
      <c r="E54" s="194">
        <v>2015</v>
      </c>
      <c r="F54" s="194">
        <v>2019</v>
      </c>
      <c r="G54" s="194">
        <v>2019</v>
      </c>
      <c r="H54" s="182">
        <v>2.7050320423728818</v>
      </c>
      <c r="I54" s="182">
        <v>3.4480521899999994</v>
      </c>
      <c r="J54" s="182">
        <v>0</v>
      </c>
      <c r="K54" s="182" t="s">
        <v>492</v>
      </c>
      <c r="L54" s="182" t="s">
        <v>492</v>
      </c>
      <c r="M54" s="182" t="s">
        <v>492</v>
      </c>
      <c r="N54" s="182" t="s">
        <v>492</v>
      </c>
      <c r="O54" s="182" t="s">
        <v>492</v>
      </c>
      <c r="P54" s="182">
        <v>12.827102200000001</v>
      </c>
      <c r="Q54" s="182">
        <v>0</v>
      </c>
      <c r="R54" s="182">
        <v>12.827102200000001</v>
      </c>
      <c r="S54" s="182">
        <v>0</v>
      </c>
      <c r="T54" s="182">
        <v>0</v>
      </c>
      <c r="U54" s="182">
        <v>2.7050320423728818</v>
      </c>
      <c r="V54" s="182">
        <v>12.80507289</v>
      </c>
      <c r="W54" s="182">
        <v>2.1680365199999998</v>
      </c>
      <c r="X54" s="182">
        <v>7.670043660000001</v>
      </c>
      <c r="Y54" s="152">
        <v>2.1680365199999998</v>
      </c>
      <c r="Z54" s="182">
        <v>7.6829624400000007</v>
      </c>
      <c r="AA54" s="182">
        <v>0</v>
      </c>
      <c r="AB54" s="182">
        <v>0</v>
      </c>
      <c r="AC54" s="182">
        <v>2.57834801</v>
      </c>
      <c r="AD54" s="182">
        <v>2.5720700000000001</v>
      </c>
      <c r="AE54" s="182">
        <v>2.5566812200000002</v>
      </c>
      <c r="AF54" s="182">
        <v>2.5720697599999998</v>
      </c>
      <c r="AG54" s="182">
        <v>2.5566812200000002</v>
      </c>
      <c r="AH54" s="182">
        <v>2.5695999999999999</v>
      </c>
      <c r="AI54" s="182">
        <v>2.5566812200000002</v>
      </c>
      <c r="AJ54" s="182">
        <v>2.5566812200000002</v>
      </c>
      <c r="AK54" s="182">
        <v>2.5566812200000002</v>
      </c>
      <c r="AL54" s="182">
        <v>2.5566812200000002</v>
      </c>
      <c r="AM54" s="182">
        <v>12.80507289</v>
      </c>
      <c r="AN54" s="182">
        <v>12.827102199999999</v>
      </c>
      <c r="AO54" s="357" t="s">
        <v>1215</v>
      </c>
    </row>
    <row r="55" spans="1:41" ht="47.25" x14ac:dyDescent="0.2">
      <c r="A55" s="232" t="s">
        <v>550</v>
      </c>
      <c r="B55" s="233" t="s">
        <v>633</v>
      </c>
      <c r="C55" s="232" t="s">
        <v>730</v>
      </c>
      <c r="D55" s="194" t="s">
        <v>492</v>
      </c>
      <c r="E55" s="194" t="s">
        <v>492</v>
      </c>
      <c r="F55" s="194" t="s">
        <v>492</v>
      </c>
      <c r="G55" s="194" t="s">
        <v>492</v>
      </c>
      <c r="H55" s="182">
        <v>0</v>
      </c>
      <c r="I55" s="182">
        <v>0</v>
      </c>
      <c r="J55" s="182">
        <v>0</v>
      </c>
      <c r="K55" s="182">
        <v>0</v>
      </c>
      <c r="L55" s="182">
        <v>0</v>
      </c>
      <c r="M55" s="182">
        <v>0</v>
      </c>
      <c r="N55" s="182">
        <v>0</v>
      </c>
      <c r="O55" s="182">
        <v>0</v>
      </c>
      <c r="P55" s="182">
        <v>0</v>
      </c>
      <c r="Q55" s="182">
        <v>0</v>
      </c>
      <c r="R55" s="182">
        <v>0</v>
      </c>
      <c r="S55" s="182">
        <v>0</v>
      </c>
      <c r="T55" s="182">
        <v>0</v>
      </c>
      <c r="U55" s="182">
        <v>0</v>
      </c>
      <c r="V55" s="182">
        <v>0</v>
      </c>
      <c r="W55" s="182">
        <v>0</v>
      </c>
      <c r="X55" s="182">
        <v>0</v>
      </c>
      <c r="Y55" s="182">
        <v>0</v>
      </c>
      <c r="Z55" s="182">
        <v>0</v>
      </c>
      <c r="AA55" s="182">
        <v>0</v>
      </c>
      <c r="AB55" s="182">
        <v>0</v>
      </c>
      <c r="AC55" s="182">
        <v>0</v>
      </c>
      <c r="AD55" s="182">
        <v>0</v>
      </c>
      <c r="AE55" s="182">
        <v>0</v>
      </c>
      <c r="AF55" s="182">
        <v>0</v>
      </c>
      <c r="AG55" s="182">
        <v>0</v>
      </c>
      <c r="AH55" s="182">
        <v>0</v>
      </c>
      <c r="AI55" s="182">
        <v>0</v>
      </c>
      <c r="AJ55" s="182">
        <v>0</v>
      </c>
      <c r="AK55" s="182">
        <v>0</v>
      </c>
      <c r="AL55" s="182">
        <v>0</v>
      </c>
      <c r="AM55" s="182">
        <v>0</v>
      </c>
      <c r="AN55" s="182">
        <v>0</v>
      </c>
      <c r="AO55" s="357" t="s">
        <v>492</v>
      </c>
    </row>
    <row r="56" spans="1:41" ht="31.5" x14ac:dyDescent="0.2">
      <c r="A56" s="232" t="s">
        <v>551</v>
      </c>
      <c r="B56" s="233" t="s">
        <v>634</v>
      </c>
      <c r="C56" s="232" t="s">
        <v>730</v>
      </c>
      <c r="D56" s="194" t="s">
        <v>492</v>
      </c>
      <c r="E56" s="194" t="s">
        <v>492</v>
      </c>
      <c r="F56" s="194" t="s">
        <v>492</v>
      </c>
      <c r="G56" s="194" t="s">
        <v>492</v>
      </c>
      <c r="H56" s="182">
        <v>0</v>
      </c>
      <c r="I56" s="182">
        <v>0</v>
      </c>
      <c r="J56" s="182">
        <v>0</v>
      </c>
      <c r="K56" s="182">
        <v>0</v>
      </c>
      <c r="L56" s="182">
        <v>0</v>
      </c>
      <c r="M56" s="182">
        <v>0</v>
      </c>
      <c r="N56" s="182">
        <v>0</v>
      </c>
      <c r="O56" s="182">
        <v>0</v>
      </c>
      <c r="P56" s="182">
        <v>0</v>
      </c>
      <c r="Q56" s="182">
        <v>0</v>
      </c>
      <c r="R56" s="182">
        <v>0</v>
      </c>
      <c r="S56" s="182">
        <v>0</v>
      </c>
      <c r="T56" s="182">
        <v>0</v>
      </c>
      <c r="U56" s="182">
        <v>0</v>
      </c>
      <c r="V56" s="182">
        <v>0</v>
      </c>
      <c r="W56" s="182">
        <v>0</v>
      </c>
      <c r="X56" s="182">
        <v>0</v>
      </c>
      <c r="Y56" s="182">
        <v>0</v>
      </c>
      <c r="Z56" s="182">
        <v>0</v>
      </c>
      <c r="AA56" s="182">
        <v>0</v>
      </c>
      <c r="AB56" s="182">
        <v>0</v>
      </c>
      <c r="AC56" s="182">
        <v>0</v>
      </c>
      <c r="AD56" s="182">
        <v>0</v>
      </c>
      <c r="AE56" s="182">
        <v>0</v>
      </c>
      <c r="AF56" s="182">
        <v>0</v>
      </c>
      <c r="AG56" s="182">
        <v>0</v>
      </c>
      <c r="AH56" s="182">
        <v>0</v>
      </c>
      <c r="AI56" s="182">
        <v>0</v>
      </c>
      <c r="AJ56" s="182">
        <v>0</v>
      </c>
      <c r="AK56" s="182">
        <v>0</v>
      </c>
      <c r="AL56" s="182">
        <v>0</v>
      </c>
      <c r="AM56" s="182">
        <v>0</v>
      </c>
      <c r="AN56" s="182">
        <v>0</v>
      </c>
      <c r="AO56" s="357" t="s">
        <v>492</v>
      </c>
    </row>
    <row r="57" spans="1:41" ht="47.25" x14ac:dyDescent="0.2">
      <c r="A57" s="232" t="s">
        <v>552</v>
      </c>
      <c r="B57" s="233" t="s">
        <v>635</v>
      </c>
      <c r="C57" s="232" t="s">
        <v>730</v>
      </c>
      <c r="D57" s="194" t="s">
        <v>492</v>
      </c>
      <c r="E57" s="194" t="s">
        <v>492</v>
      </c>
      <c r="F57" s="194" t="s">
        <v>492</v>
      </c>
      <c r="G57" s="194" t="s">
        <v>492</v>
      </c>
      <c r="H57" s="182">
        <v>0</v>
      </c>
      <c r="I57" s="182">
        <v>0</v>
      </c>
      <c r="J57" s="182">
        <v>0</v>
      </c>
      <c r="K57" s="182">
        <v>0</v>
      </c>
      <c r="L57" s="182">
        <v>0</v>
      </c>
      <c r="M57" s="182">
        <v>0</v>
      </c>
      <c r="N57" s="182">
        <v>0</v>
      </c>
      <c r="O57" s="182">
        <v>0</v>
      </c>
      <c r="P57" s="182">
        <v>0</v>
      </c>
      <c r="Q57" s="182">
        <v>0</v>
      </c>
      <c r="R57" s="182">
        <v>0</v>
      </c>
      <c r="S57" s="182">
        <v>0</v>
      </c>
      <c r="T57" s="182">
        <v>0</v>
      </c>
      <c r="U57" s="182">
        <v>0</v>
      </c>
      <c r="V57" s="182">
        <v>0</v>
      </c>
      <c r="W57" s="182">
        <v>0</v>
      </c>
      <c r="X57" s="182">
        <v>0</v>
      </c>
      <c r="Y57" s="182">
        <v>0</v>
      </c>
      <c r="Z57" s="182">
        <v>0</v>
      </c>
      <c r="AA57" s="182">
        <v>0</v>
      </c>
      <c r="AB57" s="182">
        <v>0</v>
      </c>
      <c r="AC57" s="182">
        <v>0</v>
      </c>
      <c r="AD57" s="182">
        <v>0</v>
      </c>
      <c r="AE57" s="182">
        <v>0</v>
      </c>
      <c r="AF57" s="182">
        <v>0</v>
      </c>
      <c r="AG57" s="182">
        <v>0</v>
      </c>
      <c r="AH57" s="182">
        <v>0</v>
      </c>
      <c r="AI57" s="182">
        <v>0</v>
      </c>
      <c r="AJ57" s="182">
        <v>0</v>
      </c>
      <c r="AK57" s="182">
        <v>0</v>
      </c>
      <c r="AL57" s="182">
        <v>0</v>
      </c>
      <c r="AM57" s="182">
        <v>0</v>
      </c>
      <c r="AN57" s="182">
        <v>0</v>
      </c>
      <c r="AO57" s="357" t="s">
        <v>492</v>
      </c>
    </row>
    <row r="58" spans="1:41" ht="47.25" x14ac:dyDescent="0.2">
      <c r="A58" s="232" t="s">
        <v>555</v>
      </c>
      <c r="B58" s="233" t="s">
        <v>636</v>
      </c>
      <c r="C58" s="232" t="s">
        <v>730</v>
      </c>
      <c r="D58" s="194" t="s">
        <v>492</v>
      </c>
      <c r="E58" s="194" t="s">
        <v>492</v>
      </c>
      <c r="F58" s="194" t="s">
        <v>492</v>
      </c>
      <c r="G58" s="194" t="s">
        <v>492</v>
      </c>
      <c r="H58" s="182">
        <v>22.41874816101695</v>
      </c>
      <c r="I58" s="182">
        <v>21.323222811864412</v>
      </c>
      <c r="J58" s="182">
        <v>0</v>
      </c>
      <c r="K58" s="182">
        <v>0</v>
      </c>
      <c r="L58" s="182">
        <v>0</v>
      </c>
      <c r="M58" s="182">
        <v>0</v>
      </c>
      <c r="N58" s="182">
        <v>0</v>
      </c>
      <c r="O58" s="182">
        <v>0</v>
      </c>
      <c r="P58" s="182">
        <v>92.794954509999997</v>
      </c>
      <c r="Q58" s="182">
        <v>0</v>
      </c>
      <c r="R58" s="182">
        <v>25.439999999999998</v>
      </c>
      <c r="S58" s="182">
        <v>67.347999999999999</v>
      </c>
      <c r="T58" s="182">
        <v>0</v>
      </c>
      <c r="U58" s="182">
        <v>22.41874816101695</v>
      </c>
      <c r="V58" s="182">
        <v>96.504580379999993</v>
      </c>
      <c r="W58" s="182">
        <v>12.243151796610171</v>
      </c>
      <c r="X58" s="182">
        <v>52.897354450000009</v>
      </c>
      <c r="Y58" s="182">
        <v>11.202674718644069</v>
      </c>
      <c r="Z58" s="182">
        <v>50.608256070000003</v>
      </c>
      <c r="AA58" s="182">
        <v>0</v>
      </c>
      <c r="AB58" s="182">
        <v>0</v>
      </c>
      <c r="AC58" s="182">
        <v>25.927489159999997</v>
      </c>
      <c r="AD58" s="182">
        <v>24.388760000000001</v>
      </c>
      <c r="AE58" s="182">
        <v>17.679736770000002</v>
      </c>
      <c r="AF58" s="182">
        <v>17.797938439999999</v>
      </c>
      <c r="AG58" s="182">
        <v>17.590133850000001</v>
      </c>
      <c r="AH58" s="182">
        <v>15.301035469999999</v>
      </c>
      <c r="AI58" s="182">
        <v>17.6536103</v>
      </c>
      <c r="AJ58" s="182">
        <v>17.6536103</v>
      </c>
      <c r="AK58" s="182">
        <v>17.6536103</v>
      </c>
      <c r="AL58" s="182">
        <v>17.6536103</v>
      </c>
      <c r="AM58" s="182">
        <v>96.504580379999993</v>
      </c>
      <c r="AN58" s="182">
        <v>92.794954509999997</v>
      </c>
      <c r="AO58" s="357" t="s">
        <v>492</v>
      </c>
    </row>
    <row r="59" spans="1:41" ht="47.25" x14ac:dyDescent="0.2">
      <c r="A59" s="232" t="s">
        <v>556</v>
      </c>
      <c r="B59" s="233" t="s">
        <v>637</v>
      </c>
      <c r="C59" s="232" t="s">
        <v>730</v>
      </c>
      <c r="D59" s="194" t="s">
        <v>492</v>
      </c>
      <c r="E59" s="194" t="s">
        <v>492</v>
      </c>
      <c r="F59" s="194" t="s">
        <v>492</v>
      </c>
      <c r="G59" s="194" t="s">
        <v>492</v>
      </c>
      <c r="H59" s="182">
        <v>15.46546275423729</v>
      </c>
      <c r="I59" s="182">
        <v>15.606226220338986</v>
      </c>
      <c r="J59" s="182">
        <v>0</v>
      </c>
      <c r="K59" s="182">
        <v>0</v>
      </c>
      <c r="L59" s="182">
        <v>0</v>
      </c>
      <c r="M59" s="182">
        <v>0</v>
      </c>
      <c r="N59" s="182">
        <v>0</v>
      </c>
      <c r="O59" s="182">
        <v>0</v>
      </c>
      <c r="P59" s="182">
        <v>63.699261800000002</v>
      </c>
      <c r="Q59" s="182">
        <v>0</v>
      </c>
      <c r="R59" s="182">
        <v>12.648</v>
      </c>
      <c r="S59" s="182">
        <v>51.048999999999999</v>
      </c>
      <c r="T59" s="182">
        <v>0</v>
      </c>
      <c r="U59" s="182">
        <v>15.46546275423729</v>
      </c>
      <c r="V59" s="182">
        <v>61.781716399999993</v>
      </c>
      <c r="W59" s="182">
        <v>7.9379161016949151</v>
      </c>
      <c r="X59" s="182">
        <v>31.875952800000004</v>
      </c>
      <c r="Y59" s="182">
        <v>8.0786795677966108</v>
      </c>
      <c r="Z59" s="182">
        <v>35.3558637</v>
      </c>
      <c r="AA59" s="182">
        <v>0</v>
      </c>
      <c r="AB59" s="182">
        <v>0</v>
      </c>
      <c r="AC59" s="182">
        <v>19.280445999999998</v>
      </c>
      <c r="AD59" s="182">
        <v>17.611800000000002</v>
      </c>
      <c r="AE59" s="182">
        <v>10.625317600000001</v>
      </c>
      <c r="AF59" s="182">
        <v>10.731598099999999</v>
      </c>
      <c r="AG59" s="182">
        <v>10.625317600000001</v>
      </c>
      <c r="AH59" s="182">
        <v>14.105228499999999</v>
      </c>
      <c r="AI59" s="182">
        <v>10.625317600000001</v>
      </c>
      <c r="AJ59" s="182">
        <v>10.625317600000001</v>
      </c>
      <c r="AK59" s="182">
        <v>10.625317600000001</v>
      </c>
      <c r="AL59" s="182">
        <v>10.625317600000001</v>
      </c>
      <c r="AM59" s="182">
        <v>61.781716400000008</v>
      </c>
      <c r="AN59" s="182">
        <v>63.699261800000002</v>
      </c>
      <c r="AO59" s="357" t="s">
        <v>492</v>
      </c>
    </row>
    <row r="60" spans="1:41" ht="299.25" x14ac:dyDescent="0.2">
      <c r="A60" s="232" t="s">
        <v>556</v>
      </c>
      <c r="B60" s="233" t="s">
        <v>673</v>
      </c>
      <c r="C60" s="232" t="s">
        <v>809</v>
      </c>
      <c r="D60" s="194" t="s">
        <v>864</v>
      </c>
      <c r="E60" s="194">
        <v>2015</v>
      </c>
      <c r="F60" s="194">
        <v>2019</v>
      </c>
      <c r="G60" s="194">
        <v>2019</v>
      </c>
      <c r="H60" s="182">
        <v>1.6961065593220337</v>
      </c>
      <c r="I60" s="182">
        <v>2.0661303474576274</v>
      </c>
      <c r="J60" s="182">
        <v>0</v>
      </c>
      <c r="K60" s="182" t="s">
        <v>492</v>
      </c>
      <c r="L60" s="182" t="s">
        <v>492</v>
      </c>
      <c r="M60" s="182" t="s">
        <v>492</v>
      </c>
      <c r="N60" s="182" t="s">
        <v>492</v>
      </c>
      <c r="O60" s="182" t="s">
        <v>492</v>
      </c>
      <c r="P60" s="182">
        <v>10.909745900000001</v>
      </c>
      <c r="Q60" s="182">
        <v>0</v>
      </c>
      <c r="R60" s="182">
        <v>4.1470000000000002</v>
      </c>
      <c r="S60" s="182">
        <v>6.7629999999999999</v>
      </c>
      <c r="T60" s="182">
        <v>0</v>
      </c>
      <c r="U60" s="182">
        <v>1.6961065593220337</v>
      </c>
      <c r="V60" s="182">
        <v>8.8450970400000006</v>
      </c>
      <c r="W60" s="152">
        <v>0.62088813559322031</v>
      </c>
      <c r="X60" s="182">
        <v>2.8762578000000003</v>
      </c>
      <c r="Y60" s="182">
        <v>0.99091192372881354</v>
      </c>
      <c r="Z60" s="182">
        <v>4.5584902000000005</v>
      </c>
      <c r="AA60" s="182">
        <v>0</v>
      </c>
      <c r="AB60" s="182">
        <v>0</v>
      </c>
      <c r="AC60" s="182">
        <v>5.0100866399999999</v>
      </c>
      <c r="AD60" s="182">
        <v>5.3189200000000003</v>
      </c>
      <c r="AE60" s="182">
        <v>0.95875260000000018</v>
      </c>
      <c r="AF60" s="182">
        <v>1.0323357</v>
      </c>
      <c r="AG60" s="182">
        <v>0.95875260000000018</v>
      </c>
      <c r="AH60" s="182">
        <v>2.6409849999999997</v>
      </c>
      <c r="AI60" s="182">
        <v>0.95875260000000018</v>
      </c>
      <c r="AJ60" s="182">
        <v>0.95875260000000018</v>
      </c>
      <c r="AK60" s="182">
        <v>0.95875260000000018</v>
      </c>
      <c r="AL60" s="182">
        <v>0.95875260000000018</v>
      </c>
      <c r="AM60" s="182">
        <v>8.8450970400000006</v>
      </c>
      <c r="AN60" s="182">
        <v>10.909745900000001</v>
      </c>
      <c r="AO60" s="357" t="s">
        <v>1216</v>
      </c>
    </row>
    <row r="61" spans="1:41" ht="189" x14ac:dyDescent="0.2">
      <c r="A61" s="232" t="s">
        <v>556</v>
      </c>
      <c r="B61" s="233" t="s">
        <v>674</v>
      </c>
      <c r="C61" s="232" t="s">
        <v>810</v>
      </c>
      <c r="D61" s="194" t="s">
        <v>864</v>
      </c>
      <c r="E61" s="194">
        <v>2015</v>
      </c>
      <c r="F61" s="194">
        <v>2019</v>
      </c>
      <c r="G61" s="194">
        <v>2019</v>
      </c>
      <c r="H61" s="182">
        <v>13.769356194915256</v>
      </c>
      <c r="I61" s="182">
        <v>13.540095872881359</v>
      </c>
      <c r="J61" s="182">
        <v>0</v>
      </c>
      <c r="K61" s="182" t="s">
        <v>492</v>
      </c>
      <c r="L61" s="182" t="s">
        <v>492</v>
      </c>
      <c r="M61" s="182" t="s">
        <v>492</v>
      </c>
      <c r="N61" s="182" t="s">
        <v>492</v>
      </c>
      <c r="O61" s="182" t="s">
        <v>492</v>
      </c>
      <c r="P61" s="182">
        <v>52.789515899999998</v>
      </c>
      <c r="Q61" s="182">
        <v>0</v>
      </c>
      <c r="R61" s="182">
        <v>8.5009999999999994</v>
      </c>
      <c r="S61" s="182">
        <v>44.286000000000001</v>
      </c>
      <c r="T61" s="182">
        <v>0</v>
      </c>
      <c r="U61" s="182">
        <v>13.769356194915256</v>
      </c>
      <c r="V61" s="182">
        <v>52.936619359999995</v>
      </c>
      <c r="W61" s="152">
        <v>7.317027966101695</v>
      </c>
      <c r="X61" s="182">
        <v>28.999695000000003</v>
      </c>
      <c r="Y61" s="182">
        <v>7.0877676440677968</v>
      </c>
      <c r="Z61" s="182">
        <v>30.797373499999999</v>
      </c>
      <c r="AA61" s="182">
        <v>0</v>
      </c>
      <c r="AB61" s="182">
        <v>0</v>
      </c>
      <c r="AC61" s="182">
        <v>14.270359359999999</v>
      </c>
      <c r="AD61" s="182">
        <v>12.29288</v>
      </c>
      <c r="AE61" s="182">
        <v>9.6665650000000003</v>
      </c>
      <c r="AF61" s="182">
        <v>9.6992623999999985</v>
      </c>
      <c r="AG61" s="182">
        <v>9.6665650000000003</v>
      </c>
      <c r="AH61" s="182">
        <v>11.464243499999998</v>
      </c>
      <c r="AI61" s="182">
        <v>9.6665650000000003</v>
      </c>
      <c r="AJ61" s="182">
        <v>9.6665650000000003</v>
      </c>
      <c r="AK61" s="182">
        <v>9.6665650000000003</v>
      </c>
      <c r="AL61" s="182">
        <v>9.6665650000000003</v>
      </c>
      <c r="AM61" s="182">
        <v>52.936619359999995</v>
      </c>
      <c r="AN61" s="182">
        <v>52.789515899999998</v>
      </c>
      <c r="AO61" s="357" t="s">
        <v>1217</v>
      </c>
    </row>
    <row r="62" spans="1:41" ht="47.25" x14ac:dyDescent="0.2">
      <c r="A62" s="232" t="s">
        <v>557</v>
      </c>
      <c r="B62" s="233" t="s">
        <v>670</v>
      </c>
      <c r="C62" s="232" t="s">
        <v>730</v>
      </c>
      <c r="D62" s="194" t="s">
        <v>492</v>
      </c>
      <c r="E62" s="194" t="s">
        <v>492</v>
      </c>
      <c r="F62" s="194" t="s">
        <v>492</v>
      </c>
      <c r="G62" s="194" t="s">
        <v>492</v>
      </c>
      <c r="H62" s="182">
        <v>0</v>
      </c>
      <c r="I62" s="182">
        <v>0</v>
      </c>
      <c r="J62" s="182">
        <v>0</v>
      </c>
      <c r="K62" s="182">
        <v>0</v>
      </c>
      <c r="L62" s="182">
        <v>0</v>
      </c>
      <c r="M62" s="182">
        <v>0</v>
      </c>
      <c r="N62" s="182">
        <v>0</v>
      </c>
      <c r="O62" s="182">
        <v>0</v>
      </c>
      <c r="P62" s="182">
        <v>0</v>
      </c>
      <c r="Q62" s="182">
        <v>0</v>
      </c>
      <c r="R62" s="182">
        <v>0</v>
      </c>
      <c r="S62" s="182">
        <v>0</v>
      </c>
      <c r="T62" s="182">
        <v>0</v>
      </c>
      <c r="U62" s="182">
        <v>0</v>
      </c>
      <c r="V62" s="182">
        <v>0</v>
      </c>
      <c r="W62" s="182">
        <v>0</v>
      </c>
      <c r="X62" s="182">
        <v>0</v>
      </c>
      <c r="Y62" s="182">
        <v>0</v>
      </c>
      <c r="Z62" s="182">
        <v>0</v>
      </c>
      <c r="AA62" s="182">
        <v>0</v>
      </c>
      <c r="AB62" s="182">
        <v>0</v>
      </c>
      <c r="AC62" s="182">
        <v>0</v>
      </c>
      <c r="AD62" s="182">
        <v>0</v>
      </c>
      <c r="AE62" s="182">
        <v>0</v>
      </c>
      <c r="AF62" s="182">
        <v>0</v>
      </c>
      <c r="AG62" s="182">
        <v>0</v>
      </c>
      <c r="AH62" s="182">
        <v>0</v>
      </c>
      <c r="AI62" s="182">
        <v>0</v>
      </c>
      <c r="AJ62" s="182">
        <v>0</v>
      </c>
      <c r="AK62" s="182">
        <v>0</v>
      </c>
      <c r="AL62" s="182">
        <v>0</v>
      </c>
      <c r="AM62" s="182">
        <v>0</v>
      </c>
      <c r="AN62" s="182">
        <v>0</v>
      </c>
      <c r="AO62" s="357" t="s">
        <v>492</v>
      </c>
    </row>
    <row r="63" spans="1:41" ht="31.5" x14ac:dyDescent="0.2">
      <c r="A63" s="232" t="s">
        <v>558</v>
      </c>
      <c r="B63" s="233" t="s">
        <v>656</v>
      </c>
      <c r="C63" s="232" t="s">
        <v>730</v>
      </c>
      <c r="D63" s="194" t="s">
        <v>492</v>
      </c>
      <c r="E63" s="194" t="s">
        <v>492</v>
      </c>
      <c r="F63" s="194" t="s">
        <v>492</v>
      </c>
      <c r="G63" s="194" t="s">
        <v>492</v>
      </c>
      <c r="H63" s="182">
        <v>0</v>
      </c>
      <c r="I63" s="182">
        <v>0</v>
      </c>
      <c r="J63" s="182">
        <v>0</v>
      </c>
      <c r="K63" s="182">
        <v>0</v>
      </c>
      <c r="L63" s="182">
        <v>0</v>
      </c>
      <c r="M63" s="182">
        <v>0</v>
      </c>
      <c r="N63" s="182">
        <v>0</v>
      </c>
      <c r="O63" s="182">
        <v>0</v>
      </c>
      <c r="P63" s="182">
        <v>0</v>
      </c>
      <c r="Q63" s="182">
        <v>0</v>
      </c>
      <c r="R63" s="182">
        <v>0</v>
      </c>
      <c r="S63" s="182">
        <v>0</v>
      </c>
      <c r="T63" s="182">
        <v>0</v>
      </c>
      <c r="U63" s="182">
        <v>0</v>
      </c>
      <c r="V63" s="182">
        <v>0</v>
      </c>
      <c r="W63" s="182">
        <v>0</v>
      </c>
      <c r="X63" s="182">
        <v>0</v>
      </c>
      <c r="Y63" s="182">
        <v>0</v>
      </c>
      <c r="Z63" s="182">
        <v>0</v>
      </c>
      <c r="AA63" s="182">
        <v>0</v>
      </c>
      <c r="AB63" s="182">
        <v>0</v>
      </c>
      <c r="AC63" s="182">
        <v>0</v>
      </c>
      <c r="AD63" s="182">
        <v>0</v>
      </c>
      <c r="AE63" s="182">
        <v>0</v>
      </c>
      <c r="AF63" s="182">
        <v>0</v>
      </c>
      <c r="AG63" s="182">
        <v>0</v>
      </c>
      <c r="AH63" s="182">
        <v>0</v>
      </c>
      <c r="AI63" s="182">
        <v>0</v>
      </c>
      <c r="AJ63" s="182">
        <v>0</v>
      </c>
      <c r="AK63" s="182">
        <v>0</v>
      </c>
      <c r="AL63" s="182">
        <v>0</v>
      </c>
      <c r="AM63" s="182">
        <v>0</v>
      </c>
      <c r="AN63" s="182">
        <v>0</v>
      </c>
      <c r="AO63" s="357" t="s">
        <v>492</v>
      </c>
    </row>
    <row r="64" spans="1:41" ht="47.25" x14ac:dyDescent="0.2">
      <c r="A64" s="232" t="s">
        <v>559</v>
      </c>
      <c r="B64" s="233" t="s">
        <v>731</v>
      </c>
      <c r="C64" s="232" t="s">
        <v>730</v>
      </c>
      <c r="D64" s="194" t="s">
        <v>492</v>
      </c>
      <c r="E64" s="194" t="s">
        <v>492</v>
      </c>
      <c r="F64" s="194" t="s">
        <v>492</v>
      </c>
      <c r="G64" s="194" t="s">
        <v>492</v>
      </c>
      <c r="H64" s="182">
        <v>0</v>
      </c>
      <c r="I64" s="182">
        <v>0</v>
      </c>
      <c r="J64" s="182">
        <v>0</v>
      </c>
      <c r="K64" s="182">
        <v>0</v>
      </c>
      <c r="L64" s="182">
        <v>0</v>
      </c>
      <c r="M64" s="182">
        <v>0</v>
      </c>
      <c r="N64" s="182">
        <v>0</v>
      </c>
      <c r="O64" s="182">
        <v>0</v>
      </c>
      <c r="P64" s="182">
        <v>0</v>
      </c>
      <c r="Q64" s="182">
        <v>0</v>
      </c>
      <c r="R64" s="182">
        <v>0</v>
      </c>
      <c r="S64" s="182">
        <v>0</v>
      </c>
      <c r="T64" s="182">
        <v>0</v>
      </c>
      <c r="U64" s="182">
        <v>0</v>
      </c>
      <c r="V64" s="182">
        <v>0</v>
      </c>
      <c r="W64" s="182">
        <v>0</v>
      </c>
      <c r="X64" s="182">
        <v>0</v>
      </c>
      <c r="Y64" s="182">
        <v>0</v>
      </c>
      <c r="Z64" s="182">
        <v>0</v>
      </c>
      <c r="AA64" s="182">
        <v>0</v>
      </c>
      <c r="AB64" s="182">
        <v>0</v>
      </c>
      <c r="AC64" s="182">
        <v>0</v>
      </c>
      <c r="AD64" s="182">
        <v>0</v>
      </c>
      <c r="AE64" s="182">
        <v>0</v>
      </c>
      <c r="AF64" s="182">
        <v>0</v>
      </c>
      <c r="AG64" s="182">
        <v>0</v>
      </c>
      <c r="AH64" s="182">
        <v>0</v>
      </c>
      <c r="AI64" s="182">
        <v>0</v>
      </c>
      <c r="AJ64" s="182">
        <v>0</v>
      </c>
      <c r="AK64" s="182">
        <v>0</v>
      </c>
      <c r="AL64" s="182">
        <v>0</v>
      </c>
      <c r="AM64" s="182">
        <v>0</v>
      </c>
      <c r="AN64" s="182">
        <v>0</v>
      </c>
      <c r="AO64" s="357" t="s">
        <v>492</v>
      </c>
    </row>
    <row r="65" spans="1:41" ht="63" x14ac:dyDescent="0.2">
      <c r="A65" s="232" t="s">
        <v>638</v>
      </c>
      <c r="B65" s="233" t="s">
        <v>639</v>
      </c>
      <c r="C65" s="232" t="s">
        <v>730</v>
      </c>
      <c r="D65" s="194" t="s">
        <v>492</v>
      </c>
      <c r="E65" s="194" t="s">
        <v>492</v>
      </c>
      <c r="F65" s="194" t="s">
        <v>492</v>
      </c>
      <c r="G65" s="194" t="s">
        <v>492</v>
      </c>
      <c r="H65" s="182">
        <v>6.9532854067796608</v>
      </c>
      <c r="I65" s="182">
        <v>5.7169965915254242</v>
      </c>
      <c r="J65" s="182">
        <v>0</v>
      </c>
      <c r="K65" s="182">
        <v>0</v>
      </c>
      <c r="L65" s="182">
        <v>0</v>
      </c>
      <c r="M65" s="182">
        <v>0</v>
      </c>
      <c r="N65" s="182">
        <v>0</v>
      </c>
      <c r="O65" s="182">
        <v>0</v>
      </c>
      <c r="P65" s="182">
        <v>29.095692710000002</v>
      </c>
      <c r="Q65" s="182">
        <v>0</v>
      </c>
      <c r="R65" s="182">
        <v>12.792</v>
      </c>
      <c r="S65" s="182">
        <v>16.298999999999999</v>
      </c>
      <c r="T65" s="182">
        <v>0</v>
      </c>
      <c r="U65" s="182">
        <v>6.9532854067796608</v>
      </c>
      <c r="V65" s="182">
        <v>34.72286398</v>
      </c>
      <c r="W65" s="182">
        <v>4.3052356949152548</v>
      </c>
      <c r="X65" s="182">
        <v>21.021401650000001</v>
      </c>
      <c r="Y65" s="182">
        <v>3.1239951508474579</v>
      </c>
      <c r="Z65" s="182">
        <v>15.252392370000003</v>
      </c>
      <c r="AA65" s="182">
        <v>0</v>
      </c>
      <c r="AB65" s="182">
        <v>0</v>
      </c>
      <c r="AC65" s="182">
        <v>6.64704316</v>
      </c>
      <c r="AD65" s="182">
        <v>6.7769599999999999</v>
      </c>
      <c r="AE65" s="182">
        <v>7.0544191700000001</v>
      </c>
      <c r="AF65" s="182">
        <v>7.0663403399999991</v>
      </c>
      <c r="AG65" s="182">
        <v>6.9648162500000002</v>
      </c>
      <c r="AH65" s="182">
        <v>1.19580697</v>
      </c>
      <c r="AI65" s="182">
        <v>7.0282927000000006</v>
      </c>
      <c r="AJ65" s="182">
        <v>7.0282927000000006</v>
      </c>
      <c r="AK65" s="182">
        <v>7.0282927000000006</v>
      </c>
      <c r="AL65" s="182">
        <v>7.0282927000000006</v>
      </c>
      <c r="AM65" s="182">
        <v>34.72286398</v>
      </c>
      <c r="AN65" s="182">
        <v>29.095692710000002</v>
      </c>
      <c r="AO65" s="357" t="s">
        <v>492</v>
      </c>
    </row>
    <row r="66" spans="1:41" ht="267.75" x14ac:dyDescent="0.2">
      <c r="A66" s="232" t="s">
        <v>638</v>
      </c>
      <c r="B66" s="233" t="s">
        <v>676</v>
      </c>
      <c r="C66" s="232" t="s">
        <v>811</v>
      </c>
      <c r="D66" s="194" t="s">
        <v>864</v>
      </c>
      <c r="E66" s="194">
        <v>2015</v>
      </c>
      <c r="F66" s="194">
        <v>2019</v>
      </c>
      <c r="G66" s="194">
        <v>2019</v>
      </c>
      <c r="H66" s="182">
        <v>6.0937844322033898</v>
      </c>
      <c r="I66" s="182">
        <v>4.9508438881355934</v>
      </c>
      <c r="J66" s="182">
        <v>0</v>
      </c>
      <c r="K66" s="182" t="s">
        <v>492</v>
      </c>
      <c r="L66" s="182" t="s">
        <v>492</v>
      </c>
      <c r="M66" s="182" t="s">
        <v>492</v>
      </c>
      <c r="N66" s="182" t="s">
        <v>492</v>
      </c>
      <c r="O66" s="182" t="s">
        <v>492</v>
      </c>
      <c r="P66" s="182">
        <v>25.632861380000001</v>
      </c>
      <c r="Q66" s="182">
        <v>0</v>
      </c>
      <c r="R66" s="182">
        <v>11.218999999999999</v>
      </c>
      <c r="S66" s="182">
        <v>14.38</v>
      </c>
      <c r="T66" s="182">
        <v>0</v>
      </c>
      <c r="U66" s="182">
        <v>6.0937844322033898</v>
      </c>
      <c r="V66" s="182">
        <v>31.330407350000002</v>
      </c>
      <c r="W66" s="152">
        <v>3.934705084745763</v>
      </c>
      <c r="X66" s="182">
        <v>19.801398280000001</v>
      </c>
      <c r="Y66" s="152">
        <v>2.7917645406779665</v>
      </c>
      <c r="Z66" s="182">
        <v>14.089451790000002</v>
      </c>
      <c r="AA66" s="182">
        <v>0</v>
      </c>
      <c r="AB66" s="182">
        <v>0</v>
      </c>
      <c r="AC66" s="182">
        <v>4.9708606099999999</v>
      </c>
      <c r="AD66" s="182">
        <v>4.9430800000000001</v>
      </c>
      <c r="AE66" s="182">
        <v>6.55814846</v>
      </c>
      <c r="AF66" s="182">
        <v>6.6003295899999994</v>
      </c>
      <c r="AG66" s="182">
        <v>6.55814846</v>
      </c>
      <c r="AH66" s="182">
        <v>0.84620197000000008</v>
      </c>
      <c r="AI66" s="182">
        <v>6.6216249100000004</v>
      </c>
      <c r="AJ66" s="182">
        <v>6.6216249100000004</v>
      </c>
      <c r="AK66" s="182">
        <v>6.6216249100000004</v>
      </c>
      <c r="AL66" s="182">
        <v>6.6216249100000004</v>
      </c>
      <c r="AM66" s="182">
        <v>31.330407350000002</v>
      </c>
      <c r="AN66" s="182">
        <v>25.632861380000001</v>
      </c>
      <c r="AO66" s="357" t="s">
        <v>1218</v>
      </c>
    </row>
    <row r="67" spans="1:41" ht="141.75" x14ac:dyDescent="0.2">
      <c r="A67" s="232" t="s">
        <v>638</v>
      </c>
      <c r="B67" s="233" t="s">
        <v>677</v>
      </c>
      <c r="C67" s="232" t="s">
        <v>812</v>
      </c>
      <c r="D67" s="194" t="s">
        <v>864</v>
      </c>
      <c r="E67" s="194">
        <v>2015</v>
      </c>
      <c r="F67" s="194">
        <v>2019</v>
      </c>
      <c r="G67" s="194">
        <v>2019</v>
      </c>
      <c r="H67" s="182">
        <v>0.85950097457627117</v>
      </c>
      <c r="I67" s="182">
        <v>0.76615270338983055</v>
      </c>
      <c r="J67" s="182">
        <v>0</v>
      </c>
      <c r="K67" s="182" t="s">
        <v>492</v>
      </c>
      <c r="L67" s="182" t="s">
        <v>492</v>
      </c>
      <c r="M67" s="182" t="s">
        <v>492</v>
      </c>
      <c r="N67" s="182" t="s">
        <v>492</v>
      </c>
      <c r="O67" s="182" t="s">
        <v>492</v>
      </c>
      <c r="P67" s="182">
        <v>3.4628313300000002</v>
      </c>
      <c r="Q67" s="182">
        <v>0</v>
      </c>
      <c r="R67" s="182">
        <v>1.573</v>
      </c>
      <c r="S67" s="182">
        <v>1.919</v>
      </c>
      <c r="T67" s="182">
        <v>0</v>
      </c>
      <c r="U67" s="182">
        <v>0.85950097457627117</v>
      </c>
      <c r="V67" s="182">
        <v>3.3924566300000008</v>
      </c>
      <c r="W67" s="182">
        <v>0.37053061016949151</v>
      </c>
      <c r="X67" s="182">
        <v>1.2200033700000001</v>
      </c>
      <c r="Y67" s="182">
        <v>0.33223061016949151</v>
      </c>
      <c r="Z67" s="182">
        <v>1.1629405800000001</v>
      </c>
      <c r="AA67" s="182">
        <v>0</v>
      </c>
      <c r="AB67" s="182">
        <v>0</v>
      </c>
      <c r="AC67" s="182">
        <v>1.67618255</v>
      </c>
      <c r="AD67" s="182">
        <v>1.83388</v>
      </c>
      <c r="AE67" s="182">
        <v>0.49627070999999995</v>
      </c>
      <c r="AF67" s="182">
        <v>0.46601075000000003</v>
      </c>
      <c r="AG67" s="182">
        <v>0.40666779000000003</v>
      </c>
      <c r="AH67" s="182">
        <v>0.349605</v>
      </c>
      <c r="AI67" s="182">
        <v>0.40666779000000003</v>
      </c>
      <c r="AJ67" s="182">
        <v>0.40666779000000003</v>
      </c>
      <c r="AK67" s="182">
        <v>0.40666779000000003</v>
      </c>
      <c r="AL67" s="182">
        <v>0.40666779000000003</v>
      </c>
      <c r="AM67" s="182">
        <v>3.3924566300000008</v>
      </c>
      <c r="AN67" s="182">
        <v>3.4628313300000002</v>
      </c>
      <c r="AO67" s="357" t="s">
        <v>1219</v>
      </c>
    </row>
    <row r="68" spans="1:41" ht="63" x14ac:dyDescent="0.2">
      <c r="A68" s="232" t="s">
        <v>640</v>
      </c>
      <c r="B68" s="233" t="s">
        <v>641</v>
      </c>
      <c r="C68" s="232" t="s">
        <v>730</v>
      </c>
      <c r="D68" s="194" t="s">
        <v>492</v>
      </c>
      <c r="E68" s="194" t="s">
        <v>492</v>
      </c>
      <c r="F68" s="194" t="s">
        <v>492</v>
      </c>
      <c r="G68" s="194" t="s">
        <v>492</v>
      </c>
      <c r="H68" s="182">
        <v>0</v>
      </c>
      <c r="I68" s="182">
        <v>0</v>
      </c>
      <c r="J68" s="182">
        <v>0</v>
      </c>
      <c r="K68" s="182">
        <v>0</v>
      </c>
      <c r="L68" s="182">
        <v>0</v>
      </c>
      <c r="M68" s="182">
        <v>0</v>
      </c>
      <c r="N68" s="182">
        <v>0</v>
      </c>
      <c r="O68" s="182">
        <v>0</v>
      </c>
      <c r="P68" s="182">
        <v>0</v>
      </c>
      <c r="Q68" s="182">
        <v>0</v>
      </c>
      <c r="R68" s="182">
        <v>0</v>
      </c>
      <c r="S68" s="182">
        <v>0</v>
      </c>
      <c r="T68" s="182">
        <v>0</v>
      </c>
      <c r="U68" s="182">
        <v>0</v>
      </c>
      <c r="V68" s="182">
        <v>0</v>
      </c>
      <c r="W68" s="182">
        <v>0</v>
      </c>
      <c r="X68" s="182">
        <v>0</v>
      </c>
      <c r="Y68" s="182">
        <v>0</v>
      </c>
      <c r="Z68" s="182">
        <v>0</v>
      </c>
      <c r="AA68" s="182">
        <v>0</v>
      </c>
      <c r="AB68" s="182">
        <v>0</v>
      </c>
      <c r="AC68" s="182">
        <v>0</v>
      </c>
      <c r="AD68" s="182">
        <v>0</v>
      </c>
      <c r="AE68" s="182">
        <v>0</v>
      </c>
      <c r="AF68" s="182">
        <v>0</v>
      </c>
      <c r="AG68" s="182">
        <v>0</v>
      </c>
      <c r="AH68" s="182">
        <v>0</v>
      </c>
      <c r="AI68" s="182">
        <v>0</v>
      </c>
      <c r="AJ68" s="182">
        <v>0</v>
      </c>
      <c r="AK68" s="182">
        <v>0</v>
      </c>
      <c r="AL68" s="182">
        <v>0</v>
      </c>
      <c r="AM68" s="182">
        <v>0</v>
      </c>
      <c r="AN68" s="182">
        <v>0</v>
      </c>
      <c r="AO68" s="357" t="s">
        <v>492</v>
      </c>
    </row>
    <row r="69" spans="1:41" ht="47.25" x14ac:dyDescent="0.2">
      <c r="A69" s="232" t="s">
        <v>642</v>
      </c>
      <c r="B69" s="233" t="s">
        <v>643</v>
      </c>
      <c r="C69" s="232" t="s">
        <v>730</v>
      </c>
      <c r="D69" s="194" t="s">
        <v>492</v>
      </c>
      <c r="E69" s="194" t="s">
        <v>492</v>
      </c>
      <c r="F69" s="194" t="s">
        <v>492</v>
      </c>
      <c r="G69" s="194" t="s">
        <v>492</v>
      </c>
      <c r="H69" s="182">
        <v>0</v>
      </c>
      <c r="I69" s="182">
        <v>0</v>
      </c>
      <c r="J69" s="182">
        <v>0</v>
      </c>
      <c r="K69" s="182">
        <v>0</v>
      </c>
      <c r="L69" s="182">
        <v>0</v>
      </c>
      <c r="M69" s="182">
        <v>0</v>
      </c>
      <c r="N69" s="182">
        <v>0</v>
      </c>
      <c r="O69" s="182">
        <v>0</v>
      </c>
      <c r="P69" s="182">
        <v>0</v>
      </c>
      <c r="Q69" s="182">
        <v>0</v>
      </c>
      <c r="R69" s="182">
        <v>0</v>
      </c>
      <c r="S69" s="182">
        <v>0</v>
      </c>
      <c r="T69" s="182">
        <v>0</v>
      </c>
      <c r="U69" s="182">
        <v>0</v>
      </c>
      <c r="V69" s="182">
        <v>0</v>
      </c>
      <c r="W69" s="182">
        <v>0</v>
      </c>
      <c r="X69" s="182">
        <v>0</v>
      </c>
      <c r="Y69" s="182">
        <v>0</v>
      </c>
      <c r="Z69" s="182">
        <v>0</v>
      </c>
      <c r="AA69" s="182">
        <v>0</v>
      </c>
      <c r="AB69" s="182">
        <v>0</v>
      </c>
      <c r="AC69" s="182">
        <v>0</v>
      </c>
      <c r="AD69" s="182">
        <v>0</v>
      </c>
      <c r="AE69" s="182">
        <v>0</v>
      </c>
      <c r="AF69" s="182">
        <v>0</v>
      </c>
      <c r="AG69" s="182">
        <v>0</v>
      </c>
      <c r="AH69" s="182">
        <v>0</v>
      </c>
      <c r="AI69" s="182">
        <v>0</v>
      </c>
      <c r="AJ69" s="182">
        <v>0</v>
      </c>
      <c r="AK69" s="182">
        <v>0</v>
      </c>
      <c r="AL69" s="182">
        <v>0</v>
      </c>
      <c r="AM69" s="182">
        <v>0</v>
      </c>
      <c r="AN69" s="182">
        <v>0</v>
      </c>
      <c r="AO69" s="357" t="s">
        <v>492</v>
      </c>
    </row>
    <row r="70" spans="1:41" ht="63" x14ac:dyDescent="0.2">
      <c r="A70" s="232" t="s">
        <v>644</v>
      </c>
      <c r="B70" s="233" t="s">
        <v>645</v>
      </c>
      <c r="C70" s="232" t="s">
        <v>730</v>
      </c>
      <c r="D70" s="194" t="s">
        <v>492</v>
      </c>
      <c r="E70" s="194" t="s">
        <v>492</v>
      </c>
      <c r="F70" s="194" t="s">
        <v>492</v>
      </c>
      <c r="G70" s="194" t="s">
        <v>492</v>
      </c>
      <c r="H70" s="182">
        <v>0</v>
      </c>
      <c r="I70" s="182">
        <v>0</v>
      </c>
      <c r="J70" s="182">
        <v>0</v>
      </c>
      <c r="K70" s="182">
        <v>0</v>
      </c>
      <c r="L70" s="182">
        <v>0</v>
      </c>
      <c r="M70" s="182">
        <v>0</v>
      </c>
      <c r="N70" s="182">
        <v>0</v>
      </c>
      <c r="O70" s="182">
        <v>0</v>
      </c>
      <c r="P70" s="182">
        <v>0</v>
      </c>
      <c r="Q70" s="182">
        <v>0</v>
      </c>
      <c r="R70" s="182">
        <v>0</v>
      </c>
      <c r="S70" s="182">
        <v>0</v>
      </c>
      <c r="T70" s="182">
        <v>0</v>
      </c>
      <c r="U70" s="182">
        <v>0</v>
      </c>
      <c r="V70" s="182">
        <v>0</v>
      </c>
      <c r="W70" s="182">
        <v>0</v>
      </c>
      <c r="X70" s="182">
        <v>0</v>
      </c>
      <c r="Y70" s="182">
        <v>0</v>
      </c>
      <c r="Z70" s="182">
        <v>0</v>
      </c>
      <c r="AA70" s="182">
        <v>0</v>
      </c>
      <c r="AB70" s="182">
        <v>0</v>
      </c>
      <c r="AC70" s="182">
        <v>0</v>
      </c>
      <c r="AD70" s="182">
        <v>0</v>
      </c>
      <c r="AE70" s="182">
        <v>0</v>
      </c>
      <c r="AF70" s="182">
        <v>0</v>
      </c>
      <c r="AG70" s="182">
        <v>0</v>
      </c>
      <c r="AH70" s="182">
        <v>0</v>
      </c>
      <c r="AI70" s="182">
        <v>0</v>
      </c>
      <c r="AJ70" s="182">
        <v>0</v>
      </c>
      <c r="AK70" s="182">
        <v>0</v>
      </c>
      <c r="AL70" s="182">
        <v>0</v>
      </c>
      <c r="AM70" s="182">
        <v>0</v>
      </c>
      <c r="AN70" s="182">
        <v>0</v>
      </c>
      <c r="AO70" s="357" t="s">
        <v>492</v>
      </c>
    </row>
    <row r="71" spans="1:41" ht="63" x14ac:dyDescent="0.2">
      <c r="A71" s="232" t="s">
        <v>560</v>
      </c>
      <c r="B71" s="233" t="s">
        <v>646</v>
      </c>
      <c r="C71" s="232" t="s">
        <v>730</v>
      </c>
      <c r="D71" s="194" t="s">
        <v>492</v>
      </c>
      <c r="E71" s="194" t="s">
        <v>492</v>
      </c>
      <c r="F71" s="194" t="s">
        <v>492</v>
      </c>
      <c r="G71" s="194" t="s">
        <v>492</v>
      </c>
      <c r="H71" s="182">
        <v>4.2737118158418728</v>
      </c>
      <c r="I71" s="182">
        <v>4.2737118158418728</v>
      </c>
      <c r="J71" s="182">
        <v>0</v>
      </c>
      <c r="K71" s="182">
        <v>0</v>
      </c>
      <c r="L71" s="182">
        <v>0</v>
      </c>
      <c r="M71" s="182">
        <v>0</v>
      </c>
      <c r="N71" s="182">
        <v>0</v>
      </c>
      <c r="O71" s="182">
        <v>0</v>
      </c>
      <c r="P71" s="182">
        <v>40.116360670000006</v>
      </c>
      <c r="Q71" s="182">
        <v>0.85</v>
      </c>
      <c r="R71" s="182">
        <v>29.192296010000003</v>
      </c>
      <c r="S71" s="182">
        <v>10.074064659999999</v>
      </c>
      <c r="T71" s="182">
        <v>0</v>
      </c>
      <c r="U71" s="182">
        <v>4.2737118158418728</v>
      </c>
      <c r="V71" s="182">
        <v>29.83</v>
      </c>
      <c r="W71" s="182">
        <v>0</v>
      </c>
      <c r="X71" s="182">
        <v>0</v>
      </c>
      <c r="Y71" s="182">
        <v>0</v>
      </c>
      <c r="Z71" s="182">
        <v>0</v>
      </c>
      <c r="AA71" s="182">
        <v>0</v>
      </c>
      <c r="AB71" s="182">
        <v>0</v>
      </c>
      <c r="AC71" s="182">
        <v>0</v>
      </c>
      <c r="AD71" s="182">
        <v>0</v>
      </c>
      <c r="AE71" s="182">
        <v>29.83</v>
      </c>
      <c r="AF71" s="182">
        <v>40.116360670000006</v>
      </c>
      <c r="AG71" s="182">
        <v>0</v>
      </c>
      <c r="AH71" s="182">
        <v>0</v>
      </c>
      <c r="AI71" s="182">
        <v>0</v>
      </c>
      <c r="AJ71" s="182">
        <v>0</v>
      </c>
      <c r="AK71" s="182">
        <v>0</v>
      </c>
      <c r="AL71" s="182">
        <v>0</v>
      </c>
      <c r="AM71" s="182">
        <v>29.83</v>
      </c>
      <c r="AN71" s="182">
        <v>40.116360670000006</v>
      </c>
      <c r="AO71" s="357" t="s">
        <v>492</v>
      </c>
    </row>
    <row r="72" spans="1:41" ht="31.5" x14ac:dyDescent="0.2">
      <c r="A72" s="232" t="s">
        <v>561</v>
      </c>
      <c r="B72" s="233" t="s">
        <v>657</v>
      </c>
      <c r="C72" s="232" t="s">
        <v>730</v>
      </c>
      <c r="D72" s="194" t="s">
        <v>492</v>
      </c>
      <c r="E72" s="194" t="s">
        <v>492</v>
      </c>
      <c r="F72" s="194" t="s">
        <v>492</v>
      </c>
      <c r="G72" s="194" t="s">
        <v>492</v>
      </c>
      <c r="H72" s="182">
        <v>4.2737118158418728</v>
      </c>
      <c r="I72" s="182">
        <v>4.2737118158418728</v>
      </c>
      <c r="J72" s="182">
        <v>0</v>
      </c>
      <c r="K72" s="182">
        <v>0</v>
      </c>
      <c r="L72" s="182">
        <v>0</v>
      </c>
      <c r="M72" s="182">
        <v>0</v>
      </c>
      <c r="N72" s="182">
        <v>0</v>
      </c>
      <c r="O72" s="182">
        <v>0</v>
      </c>
      <c r="P72" s="182">
        <v>40.116360670000006</v>
      </c>
      <c r="Q72" s="182">
        <v>0.85</v>
      </c>
      <c r="R72" s="182">
        <v>29.192296010000003</v>
      </c>
      <c r="S72" s="182">
        <v>10.074064659999999</v>
      </c>
      <c r="T72" s="182">
        <v>0</v>
      </c>
      <c r="U72" s="182">
        <v>4.2737118158418728</v>
      </c>
      <c r="V72" s="182">
        <v>29.83</v>
      </c>
      <c r="W72" s="182">
        <v>0</v>
      </c>
      <c r="X72" s="182">
        <v>0</v>
      </c>
      <c r="Y72" s="182">
        <v>0</v>
      </c>
      <c r="Z72" s="182">
        <v>0</v>
      </c>
      <c r="AA72" s="182">
        <v>0</v>
      </c>
      <c r="AB72" s="182">
        <v>0</v>
      </c>
      <c r="AC72" s="182">
        <v>0</v>
      </c>
      <c r="AD72" s="182">
        <v>0</v>
      </c>
      <c r="AE72" s="182">
        <v>29.83</v>
      </c>
      <c r="AF72" s="182">
        <v>40.116360670000006</v>
      </c>
      <c r="AG72" s="182">
        <v>0</v>
      </c>
      <c r="AH72" s="182">
        <v>0</v>
      </c>
      <c r="AI72" s="182">
        <v>0</v>
      </c>
      <c r="AJ72" s="182">
        <v>0</v>
      </c>
      <c r="AK72" s="182">
        <v>0</v>
      </c>
      <c r="AL72" s="182">
        <v>0</v>
      </c>
      <c r="AM72" s="182">
        <v>29.83</v>
      </c>
      <c r="AN72" s="182">
        <v>40.116360670000006</v>
      </c>
      <c r="AO72" s="357" t="s">
        <v>492</v>
      </c>
    </row>
    <row r="73" spans="1:41" ht="47.25" x14ac:dyDescent="0.2">
      <c r="A73" s="232" t="s">
        <v>561</v>
      </c>
      <c r="B73" s="233" t="s">
        <v>708</v>
      </c>
      <c r="C73" s="232" t="s">
        <v>813</v>
      </c>
      <c r="D73" s="194" t="s">
        <v>862</v>
      </c>
      <c r="E73" s="194">
        <v>2016</v>
      </c>
      <c r="F73" s="194">
        <v>2016</v>
      </c>
      <c r="G73" s="194">
        <v>2016</v>
      </c>
      <c r="H73" s="182">
        <v>4.2737118158418728</v>
      </c>
      <c r="I73" s="182">
        <v>4.2737118158418728</v>
      </c>
      <c r="J73" s="182">
        <v>0</v>
      </c>
      <c r="K73" s="182" t="s">
        <v>492</v>
      </c>
      <c r="L73" s="182" t="s">
        <v>492</v>
      </c>
      <c r="M73" s="182" t="s">
        <v>492</v>
      </c>
      <c r="N73" s="182" t="s">
        <v>492</v>
      </c>
      <c r="O73" s="182" t="s">
        <v>492</v>
      </c>
      <c r="P73" s="182">
        <v>40.116360670000006</v>
      </c>
      <c r="Q73" s="182">
        <v>0.85</v>
      </c>
      <c r="R73" s="182">
        <v>29.192296010000003</v>
      </c>
      <c r="S73" s="182">
        <v>10.074064659999999</v>
      </c>
      <c r="T73" s="182">
        <v>0</v>
      </c>
      <c r="U73" s="182">
        <v>4.2737118158418728</v>
      </c>
      <c r="V73" s="182">
        <v>29.83</v>
      </c>
      <c r="W73" s="182">
        <v>0</v>
      </c>
      <c r="X73" s="182">
        <v>0</v>
      </c>
      <c r="Y73" s="182">
        <v>0</v>
      </c>
      <c r="Z73" s="182">
        <v>0</v>
      </c>
      <c r="AA73" s="182">
        <v>0</v>
      </c>
      <c r="AB73" s="182">
        <v>0</v>
      </c>
      <c r="AC73" s="182">
        <v>0</v>
      </c>
      <c r="AD73" s="182">
        <v>0</v>
      </c>
      <c r="AE73" s="182">
        <v>29.83</v>
      </c>
      <c r="AF73" s="182">
        <v>40.116360670000006</v>
      </c>
      <c r="AG73" s="182">
        <v>0</v>
      </c>
      <c r="AH73" s="182">
        <v>0</v>
      </c>
      <c r="AI73" s="182">
        <v>0</v>
      </c>
      <c r="AJ73" s="182">
        <v>0</v>
      </c>
      <c r="AK73" s="182">
        <v>0</v>
      </c>
      <c r="AL73" s="182">
        <v>0</v>
      </c>
      <c r="AM73" s="182">
        <v>29.83</v>
      </c>
      <c r="AN73" s="182">
        <v>40.116360670000006</v>
      </c>
      <c r="AO73" s="357" t="s">
        <v>1171</v>
      </c>
    </row>
    <row r="74" spans="1:41" ht="47.25" x14ac:dyDescent="0.2">
      <c r="A74" s="232" t="s">
        <v>563</v>
      </c>
      <c r="B74" s="233" t="s">
        <v>647</v>
      </c>
      <c r="C74" s="232" t="s">
        <v>730</v>
      </c>
      <c r="D74" s="194" t="s">
        <v>492</v>
      </c>
      <c r="E74" s="194" t="s">
        <v>492</v>
      </c>
      <c r="F74" s="194" t="s">
        <v>492</v>
      </c>
      <c r="G74" s="194" t="s">
        <v>492</v>
      </c>
      <c r="H74" s="182">
        <v>0</v>
      </c>
      <c r="I74" s="182">
        <v>0</v>
      </c>
      <c r="J74" s="182">
        <v>0</v>
      </c>
      <c r="K74" s="182">
        <v>0</v>
      </c>
      <c r="L74" s="182">
        <v>0</v>
      </c>
      <c r="M74" s="182">
        <v>0</v>
      </c>
      <c r="N74" s="182">
        <v>0</v>
      </c>
      <c r="O74" s="182">
        <v>0</v>
      </c>
      <c r="P74" s="182">
        <v>0</v>
      </c>
      <c r="Q74" s="182">
        <v>0</v>
      </c>
      <c r="R74" s="182">
        <v>0</v>
      </c>
      <c r="S74" s="182">
        <v>0</v>
      </c>
      <c r="T74" s="182">
        <v>0</v>
      </c>
      <c r="U74" s="182">
        <v>0</v>
      </c>
      <c r="V74" s="182">
        <v>0</v>
      </c>
      <c r="W74" s="182">
        <v>0</v>
      </c>
      <c r="X74" s="182">
        <v>0</v>
      </c>
      <c r="Y74" s="182">
        <v>0</v>
      </c>
      <c r="Z74" s="182">
        <v>0</v>
      </c>
      <c r="AA74" s="182">
        <v>0</v>
      </c>
      <c r="AB74" s="182">
        <v>0</v>
      </c>
      <c r="AC74" s="182">
        <v>0</v>
      </c>
      <c r="AD74" s="182">
        <v>0</v>
      </c>
      <c r="AE74" s="182">
        <v>0</v>
      </c>
      <c r="AF74" s="182">
        <v>0</v>
      </c>
      <c r="AG74" s="182">
        <v>0</v>
      </c>
      <c r="AH74" s="182">
        <v>0</v>
      </c>
      <c r="AI74" s="182">
        <v>0</v>
      </c>
      <c r="AJ74" s="182">
        <v>0</v>
      </c>
      <c r="AK74" s="182">
        <v>0</v>
      </c>
      <c r="AL74" s="182">
        <v>0</v>
      </c>
      <c r="AM74" s="182">
        <v>0</v>
      </c>
      <c r="AN74" s="182">
        <v>0</v>
      </c>
      <c r="AO74" s="357" t="s">
        <v>492</v>
      </c>
    </row>
    <row r="75" spans="1:41" ht="63" x14ac:dyDescent="0.2">
      <c r="A75" s="232" t="s">
        <v>658</v>
      </c>
      <c r="B75" s="233" t="s">
        <v>648</v>
      </c>
      <c r="C75" s="232" t="s">
        <v>730</v>
      </c>
      <c r="D75" s="194" t="s">
        <v>492</v>
      </c>
      <c r="E75" s="194" t="s">
        <v>492</v>
      </c>
      <c r="F75" s="194" t="s">
        <v>492</v>
      </c>
      <c r="G75" s="194" t="s">
        <v>492</v>
      </c>
      <c r="H75" s="182">
        <v>31.695023035600389</v>
      </c>
      <c r="I75" s="182">
        <v>33.593251461016948</v>
      </c>
      <c r="J75" s="182">
        <v>0</v>
      </c>
      <c r="K75" s="182">
        <v>0</v>
      </c>
      <c r="L75" s="182">
        <v>0</v>
      </c>
      <c r="M75" s="182">
        <v>0</v>
      </c>
      <c r="N75" s="182">
        <v>0</v>
      </c>
      <c r="O75" s="182">
        <v>0</v>
      </c>
      <c r="P75" s="182">
        <v>171.10799003220001</v>
      </c>
      <c r="Q75" s="182">
        <v>10.543117553759465</v>
      </c>
      <c r="R75" s="182">
        <v>66.37541374558559</v>
      </c>
      <c r="S75" s="182">
        <v>94.189458619549541</v>
      </c>
      <c r="T75" s="182">
        <v>0</v>
      </c>
      <c r="U75" s="182">
        <v>31.695023035600389</v>
      </c>
      <c r="V75" s="182">
        <v>166.84665918940169</v>
      </c>
      <c r="W75" s="182">
        <v>27.167913255939371</v>
      </c>
      <c r="X75" s="182">
        <v>146.26149268329999</v>
      </c>
      <c r="Y75" s="182">
        <v>33.593251461016948</v>
      </c>
      <c r="Z75" s="182">
        <v>150.2145112922</v>
      </c>
      <c r="AA75" s="182">
        <v>0</v>
      </c>
      <c r="AB75" s="182">
        <v>0</v>
      </c>
      <c r="AC75" s="182">
        <v>19.811346440000001</v>
      </c>
      <c r="AD75" s="182">
        <v>20.057127099999999</v>
      </c>
      <c r="AE75" s="182">
        <v>0.77382006610169485</v>
      </c>
      <c r="AF75" s="182">
        <v>0.83635163999999995</v>
      </c>
      <c r="AG75" s="182">
        <v>34.469982188900005</v>
      </c>
      <c r="AH75" s="182">
        <v>38.4230007978</v>
      </c>
      <c r="AI75" s="182">
        <v>46.14817175105</v>
      </c>
      <c r="AJ75" s="182">
        <v>46.14817175105</v>
      </c>
      <c r="AK75" s="182">
        <v>65.64333874335</v>
      </c>
      <c r="AL75" s="182">
        <v>65.64333874335</v>
      </c>
      <c r="AM75" s="182">
        <v>166.84665918940169</v>
      </c>
      <c r="AN75" s="182">
        <v>171.10799003220001</v>
      </c>
      <c r="AO75" s="357" t="s">
        <v>492</v>
      </c>
    </row>
    <row r="76" spans="1:41" ht="63" x14ac:dyDescent="0.2">
      <c r="A76" s="232" t="s">
        <v>659</v>
      </c>
      <c r="B76" s="233" t="s">
        <v>660</v>
      </c>
      <c r="C76" s="232" t="s">
        <v>730</v>
      </c>
      <c r="D76" s="194" t="s">
        <v>492</v>
      </c>
      <c r="E76" s="194" t="s">
        <v>492</v>
      </c>
      <c r="F76" s="194" t="s">
        <v>492</v>
      </c>
      <c r="G76" s="194" t="s">
        <v>492</v>
      </c>
      <c r="H76" s="182">
        <v>0</v>
      </c>
      <c r="I76" s="182">
        <v>0</v>
      </c>
      <c r="J76" s="182">
        <v>0</v>
      </c>
      <c r="K76" s="182">
        <v>0</v>
      </c>
      <c r="L76" s="182">
        <v>0</v>
      </c>
      <c r="M76" s="182">
        <v>0</v>
      </c>
      <c r="N76" s="182">
        <v>0</v>
      </c>
      <c r="O76" s="182">
        <v>0</v>
      </c>
      <c r="P76" s="182">
        <v>0</v>
      </c>
      <c r="Q76" s="182">
        <v>0</v>
      </c>
      <c r="R76" s="182">
        <v>0</v>
      </c>
      <c r="S76" s="182">
        <v>0</v>
      </c>
      <c r="T76" s="182">
        <v>0</v>
      </c>
      <c r="U76" s="182">
        <v>0</v>
      </c>
      <c r="V76" s="182">
        <v>0</v>
      </c>
      <c r="W76" s="182">
        <v>0</v>
      </c>
      <c r="X76" s="182">
        <v>0</v>
      </c>
      <c r="Y76" s="182">
        <v>0</v>
      </c>
      <c r="Z76" s="182">
        <v>0</v>
      </c>
      <c r="AA76" s="182">
        <v>0</v>
      </c>
      <c r="AB76" s="182">
        <v>0</v>
      </c>
      <c r="AC76" s="182">
        <v>0</v>
      </c>
      <c r="AD76" s="182">
        <v>0</v>
      </c>
      <c r="AE76" s="182">
        <v>0</v>
      </c>
      <c r="AF76" s="182">
        <v>0</v>
      </c>
      <c r="AG76" s="182">
        <v>0</v>
      </c>
      <c r="AH76" s="182">
        <v>0</v>
      </c>
      <c r="AI76" s="182">
        <v>0</v>
      </c>
      <c r="AJ76" s="182">
        <v>0</v>
      </c>
      <c r="AK76" s="182">
        <v>0</v>
      </c>
      <c r="AL76" s="182">
        <v>0</v>
      </c>
      <c r="AM76" s="182">
        <v>0</v>
      </c>
      <c r="AN76" s="182">
        <v>0</v>
      </c>
      <c r="AO76" s="357" t="s">
        <v>492</v>
      </c>
    </row>
    <row r="77" spans="1:41" ht="63" x14ac:dyDescent="0.2">
      <c r="A77" s="232" t="s">
        <v>661</v>
      </c>
      <c r="B77" s="233" t="s">
        <v>662</v>
      </c>
      <c r="C77" s="232" t="s">
        <v>730</v>
      </c>
      <c r="D77" s="194" t="s">
        <v>492</v>
      </c>
      <c r="E77" s="194" t="s">
        <v>492</v>
      </c>
      <c r="F77" s="194" t="s">
        <v>492</v>
      </c>
      <c r="G77" s="194" t="s">
        <v>492</v>
      </c>
      <c r="H77" s="182">
        <v>31.695023035600389</v>
      </c>
      <c r="I77" s="182">
        <v>33.593251461016948</v>
      </c>
      <c r="J77" s="182">
        <v>0</v>
      </c>
      <c r="K77" s="182">
        <v>0</v>
      </c>
      <c r="L77" s="182">
        <v>0</v>
      </c>
      <c r="M77" s="182">
        <v>0</v>
      </c>
      <c r="N77" s="182">
        <v>0</v>
      </c>
      <c r="O77" s="182">
        <v>0</v>
      </c>
      <c r="P77" s="182">
        <v>171.10799003220001</v>
      </c>
      <c r="Q77" s="182">
        <v>10.543117553759465</v>
      </c>
      <c r="R77" s="182">
        <v>66.37541374558559</v>
      </c>
      <c r="S77" s="182">
        <v>94.189458619549541</v>
      </c>
      <c r="T77" s="182">
        <v>0</v>
      </c>
      <c r="U77" s="182">
        <v>31.695023035600389</v>
      </c>
      <c r="V77" s="182">
        <v>166.84665918940169</v>
      </c>
      <c r="W77" s="182">
        <v>27.167913255939371</v>
      </c>
      <c r="X77" s="182">
        <v>146.26149268329999</v>
      </c>
      <c r="Y77" s="182">
        <v>33.593251461016948</v>
      </c>
      <c r="Z77" s="182">
        <v>150.2145112922</v>
      </c>
      <c r="AA77" s="182">
        <v>0</v>
      </c>
      <c r="AB77" s="182">
        <v>0</v>
      </c>
      <c r="AC77" s="182">
        <v>19.811346440000001</v>
      </c>
      <c r="AD77" s="182">
        <v>20.057127099999999</v>
      </c>
      <c r="AE77" s="182">
        <v>0.77382006610169485</v>
      </c>
      <c r="AF77" s="182">
        <v>0.83635163999999995</v>
      </c>
      <c r="AG77" s="182">
        <v>34.469982188900005</v>
      </c>
      <c r="AH77" s="182">
        <v>38.4230007978</v>
      </c>
      <c r="AI77" s="182">
        <v>46.14817175105</v>
      </c>
      <c r="AJ77" s="182">
        <v>46.14817175105</v>
      </c>
      <c r="AK77" s="182">
        <v>65.64333874335</v>
      </c>
      <c r="AL77" s="182">
        <v>65.64333874335</v>
      </c>
      <c r="AM77" s="182">
        <v>166.84665918940169</v>
      </c>
      <c r="AN77" s="182">
        <v>171.10799003220001</v>
      </c>
      <c r="AO77" s="357" t="s">
        <v>492</v>
      </c>
    </row>
    <row r="78" spans="1:41" ht="15.75" x14ac:dyDescent="0.2">
      <c r="A78" s="232" t="s">
        <v>661</v>
      </c>
      <c r="B78" s="233" t="s">
        <v>678</v>
      </c>
      <c r="C78" s="232" t="s">
        <v>814</v>
      </c>
      <c r="D78" s="194" t="s">
        <v>864</v>
      </c>
      <c r="E78" s="194">
        <v>2018</v>
      </c>
      <c r="F78" s="194">
        <v>2018</v>
      </c>
      <c r="G78" s="194">
        <v>2018</v>
      </c>
      <c r="H78" s="182">
        <v>2.527602127118644</v>
      </c>
      <c r="I78" s="182">
        <v>2.527602127118644</v>
      </c>
      <c r="J78" s="182">
        <v>0</v>
      </c>
      <c r="K78" s="182" t="s">
        <v>492</v>
      </c>
      <c r="L78" s="182" t="s">
        <v>492</v>
      </c>
      <c r="M78" s="182" t="s">
        <v>492</v>
      </c>
      <c r="N78" s="182" t="s">
        <v>492</v>
      </c>
      <c r="O78" s="182" t="s">
        <v>492</v>
      </c>
      <c r="P78" s="182">
        <v>11.869569855800002</v>
      </c>
      <c r="Q78" s="182">
        <v>0.77651391580000007</v>
      </c>
      <c r="R78" s="182">
        <v>1.60167942</v>
      </c>
      <c r="S78" s="182">
        <v>9.4913765200000011</v>
      </c>
      <c r="T78" s="182">
        <v>0</v>
      </c>
      <c r="U78" s="182">
        <v>2.527602127118644</v>
      </c>
      <c r="V78" s="182">
        <v>11.869569855800002</v>
      </c>
      <c r="W78" s="182">
        <v>2.527602127118644</v>
      </c>
      <c r="X78" s="182">
        <v>11.869569855800002</v>
      </c>
      <c r="Y78" s="182">
        <v>2.527602127118644</v>
      </c>
      <c r="Z78" s="182">
        <v>11.869569855800002</v>
      </c>
      <c r="AA78" s="182">
        <v>0</v>
      </c>
      <c r="AB78" s="182">
        <v>0</v>
      </c>
      <c r="AC78" s="182">
        <v>0</v>
      </c>
      <c r="AD78" s="182">
        <v>0</v>
      </c>
      <c r="AE78" s="182">
        <v>0</v>
      </c>
      <c r="AF78" s="182">
        <v>0</v>
      </c>
      <c r="AG78" s="182">
        <v>0</v>
      </c>
      <c r="AH78" s="182">
        <v>0</v>
      </c>
      <c r="AI78" s="182">
        <v>11.869569855800002</v>
      </c>
      <c r="AJ78" s="182">
        <v>11.869569855800002</v>
      </c>
      <c r="AK78" s="182">
        <v>0</v>
      </c>
      <c r="AL78" s="182">
        <v>0</v>
      </c>
      <c r="AM78" s="182">
        <v>11.869569855800002</v>
      </c>
      <c r="AN78" s="182">
        <v>11.869569855800002</v>
      </c>
      <c r="AO78" s="357" t="s">
        <v>492</v>
      </c>
    </row>
    <row r="79" spans="1:41" ht="15.75" x14ac:dyDescent="0.2">
      <c r="A79" s="232" t="s">
        <v>661</v>
      </c>
      <c r="B79" s="233" t="s">
        <v>679</v>
      </c>
      <c r="C79" s="232" t="s">
        <v>815</v>
      </c>
      <c r="D79" s="194" t="s">
        <v>864</v>
      </c>
      <c r="E79" s="194">
        <v>2019</v>
      </c>
      <c r="F79" s="194">
        <v>2019</v>
      </c>
      <c r="G79" s="194">
        <v>2019</v>
      </c>
      <c r="H79" s="182">
        <v>2.527602127118644</v>
      </c>
      <c r="I79" s="182">
        <v>2.527602127118644</v>
      </c>
      <c r="J79" s="182">
        <v>0</v>
      </c>
      <c r="K79" s="182" t="s">
        <v>492</v>
      </c>
      <c r="L79" s="182" t="s">
        <v>492</v>
      </c>
      <c r="M79" s="182" t="s">
        <v>492</v>
      </c>
      <c r="N79" s="182" t="s">
        <v>492</v>
      </c>
      <c r="O79" s="182" t="s">
        <v>492</v>
      </c>
      <c r="P79" s="182">
        <v>11.869569855800002</v>
      </c>
      <c r="Q79" s="182">
        <v>0.77651391580000007</v>
      </c>
      <c r="R79" s="182">
        <v>1.60167942</v>
      </c>
      <c r="S79" s="182">
        <v>9.4913765200000011</v>
      </c>
      <c r="T79" s="182">
        <v>0</v>
      </c>
      <c r="U79" s="182">
        <v>2.527602127118644</v>
      </c>
      <c r="V79" s="182">
        <v>11.869569855800002</v>
      </c>
      <c r="W79" s="182">
        <v>2.527602127118644</v>
      </c>
      <c r="X79" s="182">
        <v>11.869569855800002</v>
      </c>
      <c r="Y79" s="182">
        <v>2.527602127118644</v>
      </c>
      <c r="Z79" s="182">
        <v>11.869569855800002</v>
      </c>
      <c r="AA79" s="182">
        <v>0</v>
      </c>
      <c r="AB79" s="182">
        <v>0</v>
      </c>
      <c r="AC79" s="182">
        <v>0</v>
      </c>
      <c r="AD79" s="182">
        <v>0</v>
      </c>
      <c r="AE79" s="182">
        <v>0</v>
      </c>
      <c r="AF79" s="182">
        <v>0</v>
      </c>
      <c r="AG79" s="182">
        <v>0</v>
      </c>
      <c r="AH79" s="182">
        <v>0</v>
      </c>
      <c r="AI79" s="182">
        <v>0</v>
      </c>
      <c r="AJ79" s="182">
        <v>0</v>
      </c>
      <c r="AK79" s="182">
        <v>11.869569855800002</v>
      </c>
      <c r="AL79" s="182">
        <v>11.869569855800002</v>
      </c>
      <c r="AM79" s="182">
        <v>11.869569855800002</v>
      </c>
      <c r="AN79" s="182">
        <v>11.869569855800002</v>
      </c>
      <c r="AO79" s="357" t="s">
        <v>492</v>
      </c>
    </row>
    <row r="80" spans="1:41" ht="15.75" x14ac:dyDescent="0.2">
      <c r="A80" s="232" t="s">
        <v>661</v>
      </c>
      <c r="B80" s="233" t="s">
        <v>680</v>
      </c>
      <c r="C80" s="232" t="s">
        <v>816</v>
      </c>
      <c r="D80" s="194" t="s">
        <v>864</v>
      </c>
      <c r="E80" s="194">
        <v>2019</v>
      </c>
      <c r="F80" s="194">
        <v>2019</v>
      </c>
      <c r="G80" s="194">
        <v>2019</v>
      </c>
      <c r="H80" s="182">
        <v>2.527602127118644</v>
      </c>
      <c r="I80" s="182">
        <v>2.527602127118644</v>
      </c>
      <c r="J80" s="182">
        <v>0</v>
      </c>
      <c r="K80" s="182" t="s">
        <v>492</v>
      </c>
      <c r="L80" s="182" t="s">
        <v>492</v>
      </c>
      <c r="M80" s="182" t="s">
        <v>492</v>
      </c>
      <c r="N80" s="182" t="s">
        <v>492</v>
      </c>
      <c r="O80" s="182" t="s">
        <v>492</v>
      </c>
      <c r="P80" s="182">
        <v>11.869569855800002</v>
      </c>
      <c r="Q80" s="182">
        <v>0.77651391580000007</v>
      </c>
      <c r="R80" s="182">
        <v>1.60167942</v>
      </c>
      <c r="S80" s="182">
        <v>9.4913765200000011</v>
      </c>
      <c r="T80" s="182">
        <v>0</v>
      </c>
      <c r="U80" s="182">
        <v>2.527602127118644</v>
      </c>
      <c r="V80" s="182">
        <v>11.869569855800002</v>
      </c>
      <c r="W80" s="182">
        <v>2.527602127118644</v>
      </c>
      <c r="X80" s="182">
        <v>11.869569855800002</v>
      </c>
      <c r="Y80" s="182">
        <v>2.527602127118644</v>
      </c>
      <c r="Z80" s="182">
        <v>11.869569855800002</v>
      </c>
      <c r="AA80" s="182">
        <v>0</v>
      </c>
      <c r="AB80" s="182">
        <v>0</v>
      </c>
      <c r="AC80" s="182">
        <v>0</v>
      </c>
      <c r="AD80" s="182">
        <v>0</v>
      </c>
      <c r="AE80" s="182">
        <v>0</v>
      </c>
      <c r="AF80" s="182">
        <v>0</v>
      </c>
      <c r="AG80" s="182">
        <v>0</v>
      </c>
      <c r="AH80" s="182">
        <v>0</v>
      </c>
      <c r="AI80" s="182">
        <v>0</v>
      </c>
      <c r="AJ80" s="182">
        <v>0</v>
      </c>
      <c r="AK80" s="182">
        <v>11.869569855800002</v>
      </c>
      <c r="AL80" s="182">
        <v>11.869569855800002</v>
      </c>
      <c r="AM80" s="182">
        <v>11.869569855800002</v>
      </c>
      <c r="AN80" s="182">
        <v>11.869569855800002</v>
      </c>
      <c r="AO80" s="357" t="s">
        <v>492</v>
      </c>
    </row>
    <row r="81" spans="1:41" ht="220.5" x14ac:dyDescent="0.2">
      <c r="A81" s="232" t="s">
        <v>661</v>
      </c>
      <c r="B81" s="233" t="s">
        <v>681</v>
      </c>
      <c r="C81" s="232" t="s">
        <v>817</v>
      </c>
      <c r="D81" s="194" t="s">
        <v>864</v>
      </c>
      <c r="E81" s="194">
        <v>2017</v>
      </c>
      <c r="F81" s="194" t="s">
        <v>492</v>
      </c>
      <c r="G81" s="194">
        <v>2017</v>
      </c>
      <c r="H81" s="182">
        <v>0</v>
      </c>
      <c r="I81" s="182">
        <v>3.9575569800000001</v>
      </c>
      <c r="J81" s="182">
        <v>0</v>
      </c>
      <c r="K81" s="182" t="s">
        <v>492</v>
      </c>
      <c r="L81" s="182" t="s">
        <v>492</v>
      </c>
      <c r="M81" s="182" t="s">
        <v>492</v>
      </c>
      <c r="N81" s="182" t="s">
        <v>492</v>
      </c>
      <c r="O81" s="182" t="s">
        <v>492</v>
      </c>
      <c r="P81" s="182">
        <v>20.08682467701</v>
      </c>
      <c r="Q81" s="184">
        <v>1.31409133401</v>
      </c>
      <c r="R81" s="184">
        <v>1.7983470829999999</v>
      </c>
      <c r="S81" s="184">
        <v>16.974386259999999</v>
      </c>
      <c r="T81" s="184">
        <v>0</v>
      </c>
      <c r="U81" s="182">
        <v>0</v>
      </c>
      <c r="V81" s="182">
        <v>0</v>
      </c>
      <c r="W81" s="182">
        <v>0</v>
      </c>
      <c r="X81" s="182">
        <v>0</v>
      </c>
      <c r="Y81" s="182">
        <v>3.9575569800000001</v>
      </c>
      <c r="Z81" s="182">
        <v>20.08682467701</v>
      </c>
      <c r="AA81" s="182">
        <v>0</v>
      </c>
      <c r="AB81" s="182">
        <v>0</v>
      </c>
      <c r="AC81" s="182">
        <v>0</v>
      </c>
      <c r="AD81" s="182">
        <v>0</v>
      </c>
      <c r="AE81" s="182">
        <v>0</v>
      </c>
      <c r="AF81" s="182">
        <v>0</v>
      </c>
      <c r="AG81" s="182">
        <v>0</v>
      </c>
      <c r="AH81" s="182">
        <v>20.08682467701</v>
      </c>
      <c r="AI81" s="182">
        <v>0</v>
      </c>
      <c r="AJ81" s="182">
        <v>0</v>
      </c>
      <c r="AK81" s="182">
        <v>0</v>
      </c>
      <c r="AL81" s="182">
        <v>0</v>
      </c>
      <c r="AM81" s="182">
        <v>0</v>
      </c>
      <c r="AN81" s="182">
        <v>20.08682467701</v>
      </c>
      <c r="AO81" s="357" t="s">
        <v>1220</v>
      </c>
    </row>
    <row r="82" spans="1:41" ht="31.5" x14ac:dyDescent="0.2">
      <c r="A82" s="232" t="s">
        <v>661</v>
      </c>
      <c r="B82" s="233" t="s">
        <v>687</v>
      </c>
      <c r="C82" s="232" t="s">
        <v>818</v>
      </c>
      <c r="D82" s="194" t="s">
        <v>862</v>
      </c>
      <c r="E82" s="194">
        <v>2015</v>
      </c>
      <c r="F82" s="194">
        <v>2015</v>
      </c>
      <c r="G82" s="194">
        <v>2015</v>
      </c>
      <c r="H82" s="182">
        <v>4.3983545169491531</v>
      </c>
      <c r="I82" s="182">
        <v>4.3983545169491531</v>
      </c>
      <c r="J82" s="182">
        <v>0</v>
      </c>
      <c r="K82" s="182" t="s">
        <v>492</v>
      </c>
      <c r="L82" s="182" t="s">
        <v>492</v>
      </c>
      <c r="M82" s="182" t="s">
        <v>492</v>
      </c>
      <c r="N82" s="182" t="s">
        <v>492</v>
      </c>
      <c r="O82" s="182" t="s">
        <v>492</v>
      </c>
      <c r="P82" s="182">
        <v>20.057127099999999</v>
      </c>
      <c r="Q82" s="235">
        <v>0.71599999999999997</v>
      </c>
      <c r="R82" s="235">
        <v>10.31661823</v>
      </c>
      <c r="S82" s="235">
        <v>9.02450887</v>
      </c>
      <c r="T82" s="182">
        <v>0</v>
      </c>
      <c r="U82" s="182">
        <v>4.3983545169491531</v>
      </c>
      <c r="V82" s="182">
        <v>19.811346440000001</v>
      </c>
      <c r="W82" s="182">
        <v>0</v>
      </c>
      <c r="X82" s="182">
        <v>0</v>
      </c>
      <c r="Y82" s="182">
        <v>4.3983545169491531</v>
      </c>
      <c r="Z82" s="182">
        <v>0</v>
      </c>
      <c r="AA82" s="182">
        <v>0</v>
      </c>
      <c r="AB82" s="182">
        <v>0</v>
      </c>
      <c r="AC82" s="182">
        <v>19.811346440000001</v>
      </c>
      <c r="AD82" s="182">
        <v>20.057127099999999</v>
      </c>
      <c r="AE82" s="182">
        <v>0</v>
      </c>
      <c r="AF82" s="182">
        <v>0</v>
      </c>
      <c r="AG82" s="182">
        <v>0</v>
      </c>
      <c r="AH82" s="182">
        <v>0</v>
      </c>
      <c r="AI82" s="182">
        <v>0</v>
      </c>
      <c r="AJ82" s="182">
        <v>0</v>
      </c>
      <c r="AK82" s="182">
        <v>0</v>
      </c>
      <c r="AL82" s="182">
        <v>0</v>
      </c>
      <c r="AM82" s="182">
        <v>19.811346440000001</v>
      </c>
      <c r="AN82" s="182">
        <v>20.057127099999999</v>
      </c>
      <c r="AO82" s="357" t="s">
        <v>1174</v>
      </c>
    </row>
    <row r="83" spans="1:41" ht="141.75" x14ac:dyDescent="0.2">
      <c r="A83" s="232" t="s">
        <v>661</v>
      </c>
      <c r="B83" s="233" t="s">
        <v>688</v>
      </c>
      <c r="C83" s="232" t="s">
        <v>819</v>
      </c>
      <c r="D83" s="194" t="s">
        <v>862</v>
      </c>
      <c r="E83" s="194">
        <v>2016</v>
      </c>
      <c r="F83" s="194">
        <v>2016</v>
      </c>
      <c r="G83" s="194">
        <v>2016</v>
      </c>
      <c r="H83" s="182">
        <v>0.12875526271186441</v>
      </c>
      <c r="I83" s="182">
        <v>0.12875526271186441</v>
      </c>
      <c r="J83" s="182">
        <v>0</v>
      </c>
      <c r="K83" s="182" t="s">
        <v>492</v>
      </c>
      <c r="L83" s="182" t="s">
        <v>492</v>
      </c>
      <c r="M83" s="182" t="s">
        <v>492</v>
      </c>
      <c r="N83" s="182" t="s">
        <v>492</v>
      </c>
      <c r="O83" s="182" t="s">
        <v>492</v>
      </c>
      <c r="P83" s="182">
        <v>0.83635163999999995</v>
      </c>
      <c r="Q83" s="182">
        <v>0</v>
      </c>
      <c r="R83" s="182">
        <v>0.31801235</v>
      </c>
      <c r="S83" s="182">
        <v>0.51833929000000001</v>
      </c>
      <c r="T83" s="182">
        <v>0</v>
      </c>
      <c r="U83" s="182">
        <v>0.12875526271186441</v>
      </c>
      <c r="V83" s="182">
        <v>0.77382006610169485</v>
      </c>
      <c r="W83" s="182">
        <v>0</v>
      </c>
      <c r="X83" s="182">
        <v>0</v>
      </c>
      <c r="Y83" s="182">
        <v>0.12875526271186441</v>
      </c>
      <c r="Z83" s="182">
        <v>0</v>
      </c>
      <c r="AA83" s="182">
        <v>0</v>
      </c>
      <c r="AB83" s="182">
        <v>0</v>
      </c>
      <c r="AC83" s="182">
        <v>0</v>
      </c>
      <c r="AD83" s="182">
        <v>0</v>
      </c>
      <c r="AE83" s="182">
        <v>0.77382006610169485</v>
      </c>
      <c r="AF83" s="182">
        <v>0.83635163999999995</v>
      </c>
      <c r="AG83" s="182">
        <v>0</v>
      </c>
      <c r="AH83" s="182">
        <v>0</v>
      </c>
      <c r="AI83" s="182">
        <v>0</v>
      </c>
      <c r="AJ83" s="182">
        <v>0</v>
      </c>
      <c r="AK83" s="182">
        <v>0</v>
      </c>
      <c r="AL83" s="182">
        <v>0</v>
      </c>
      <c r="AM83" s="182">
        <v>0.77382006610169485</v>
      </c>
      <c r="AN83" s="182">
        <v>0.83635163999999995</v>
      </c>
      <c r="AO83" s="357" t="s">
        <v>1175</v>
      </c>
    </row>
    <row r="84" spans="1:41" ht="78.75" x14ac:dyDescent="0.2">
      <c r="A84" s="232" t="s">
        <v>661</v>
      </c>
      <c r="B84" s="233" t="s">
        <v>689</v>
      </c>
      <c r="C84" s="232" t="s">
        <v>820</v>
      </c>
      <c r="D84" s="194" t="s">
        <v>864</v>
      </c>
      <c r="E84" s="194">
        <v>2017</v>
      </c>
      <c r="F84" s="194">
        <v>2017</v>
      </c>
      <c r="G84" s="194" t="s">
        <v>492</v>
      </c>
      <c r="H84" s="182">
        <v>0.70346482675866207</v>
      </c>
      <c r="I84" s="182">
        <v>0</v>
      </c>
      <c r="J84" s="182">
        <v>0</v>
      </c>
      <c r="K84" s="182" t="s">
        <v>492</v>
      </c>
      <c r="L84" s="182" t="s">
        <v>492</v>
      </c>
      <c r="M84" s="182" t="s">
        <v>492</v>
      </c>
      <c r="N84" s="182" t="s">
        <v>492</v>
      </c>
      <c r="O84" s="182" t="s">
        <v>492</v>
      </c>
      <c r="P84" s="182">
        <v>0</v>
      </c>
      <c r="Q84" s="182">
        <v>0</v>
      </c>
      <c r="R84" s="182">
        <v>0</v>
      </c>
      <c r="S84" s="182">
        <v>0</v>
      </c>
      <c r="T84" s="182">
        <v>0</v>
      </c>
      <c r="U84" s="182">
        <v>0.70346482675866207</v>
      </c>
      <c r="V84" s="182">
        <v>3.9706763431000009</v>
      </c>
      <c r="W84" s="182">
        <v>0.70346482675866207</v>
      </c>
      <c r="X84" s="182">
        <v>3.9706763431000009</v>
      </c>
      <c r="Y84" s="182">
        <v>0</v>
      </c>
      <c r="Z84" s="182">
        <v>0</v>
      </c>
      <c r="AA84" s="182">
        <v>0</v>
      </c>
      <c r="AB84" s="182">
        <v>0</v>
      </c>
      <c r="AC84" s="182">
        <v>0</v>
      </c>
      <c r="AD84" s="182">
        <v>0</v>
      </c>
      <c r="AE84" s="182">
        <v>0</v>
      </c>
      <c r="AF84" s="182">
        <v>0</v>
      </c>
      <c r="AG84" s="182">
        <v>3.9706763431000009</v>
      </c>
      <c r="AH84" s="182">
        <v>0</v>
      </c>
      <c r="AI84" s="182">
        <v>0</v>
      </c>
      <c r="AJ84" s="182">
        <v>0</v>
      </c>
      <c r="AK84" s="182">
        <v>0</v>
      </c>
      <c r="AL84" s="182">
        <v>0</v>
      </c>
      <c r="AM84" s="182">
        <v>3.9706763431000009</v>
      </c>
      <c r="AN84" s="182">
        <v>0</v>
      </c>
      <c r="AO84" s="357" t="s">
        <v>1207</v>
      </c>
    </row>
    <row r="85" spans="1:41" ht="157.5" x14ac:dyDescent="0.2">
      <c r="A85" s="232" t="s">
        <v>661</v>
      </c>
      <c r="B85" s="233" t="s">
        <v>690</v>
      </c>
      <c r="C85" s="232" t="s">
        <v>821</v>
      </c>
      <c r="D85" s="194" t="s">
        <v>864</v>
      </c>
      <c r="E85" s="194">
        <v>2017</v>
      </c>
      <c r="F85" s="194">
        <v>2017</v>
      </c>
      <c r="G85" s="194">
        <v>2017</v>
      </c>
      <c r="H85" s="182">
        <v>0.48570608054414416</v>
      </c>
      <c r="I85" s="182">
        <v>0.25545221000000001</v>
      </c>
      <c r="J85" s="182">
        <v>0</v>
      </c>
      <c r="K85" s="182" t="s">
        <v>492</v>
      </c>
      <c r="L85" s="182" t="s">
        <v>492</v>
      </c>
      <c r="M85" s="182" t="s">
        <v>492</v>
      </c>
      <c r="N85" s="182" t="s">
        <v>492</v>
      </c>
      <c r="O85" s="182" t="s">
        <v>492</v>
      </c>
      <c r="P85" s="182">
        <v>1.1672172885300001</v>
      </c>
      <c r="Q85" s="182">
        <v>7.6360009530000009E-2</v>
      </c>
      <c r="R85" s="182">
        <v>0.55666127899999995</v>
      </c>
      <c r="S85" s="182">
        <v>0.534196</v>
      </c>
      <c r="T85" s="182">
        <v>0</v>
      </c>
      <c r="U85" s="182">
        <v>0.48570608054414416</v>
      </c>
      <c r="V85" s="182">
        <v>2.7442393633000002</v>
      </c>
      <c r="W85" s="182">
        <v>0.48570608054414416</v>
      </c>
      <c r="X85" s="182">
        <v>2.7442393633000002</v>
      </c>
      <c r="Y85" s="182">
        <v>0.25545221000000001</v>
      </c>
      <c r="Z85" s="182">
        <v>1.1672172885300001</v>
      </c>
      <c r="AA85" s="182">
        <v>0</v>
      </c>
      <c r="AB85" s="182">
        <v>0</v>
      </c>
      <c r="AC85" s="182">
        <v>0</v>
      </c>
      <c r="AD85" s="182">
        <v>0</v>
      </c>
      <c r="AE85" s="182">
        <v>0</v>
      </c>
      <c r="AF85" s="182">
        <v>0</v>
      </c>
      <c r="AG85" s="182">
        <v>2.7442393633000002</v>
      </c>
      <c r="AH85" s="182">
        <v>1.1672172885300001</v>
      </c>
      <c r="AI85" s="182">
        <v>0</v>
      </c>
      <c r="AJ85" s="182">
        <v>0</v>
      </c>
      <c r="AK85" s="182">
        <v>0</v>
      </c>
      <c r="AL85" s="182">
        <v>0</v>
      </c>
      <c r="AM85" s="182">
        <v>2.7442393633000002</v>
      </c>
      <c r="AN85" s="182">
        <v>1.1672172885300001</v>
      </c>
      <c r="AO85" s="357" t="s">
        <v>1221</v>
      </c>
    </row>
    <row r="86" spans="1:41" ht="157.5" x14ac:dyDescent="0.2">
      <c r="A86" s="232" t="s">
        <v>661</v>
      </c>
      <c r="B86" s="233" t="s">
        <v>691</v>
      </c>
      <c r="C86" s="232" t="s">
        <v>822</v>
      </c>
      <c r="D86" s="194" t="s">
        <v>864</v>
      </c>
      <c r="E86" s="194">
        <v>2017</v>
      </c>
      <c r="F86" s="194">
        <v>2017</v>
      </c>
      <c r="G86" s="194">
        <v>2017</v>
      </c>
      <c r="H86" s="182">
        <v>2.4823758812059395</v>
      </c>
      <c r="I86" s="182">
        <v>1.9516374699999999</v>
      </c>
      <c r="J86" s="182">
        <v>0</v>
      </c>
      <c r="K86" s="182" t="s">
        <v>492</v>
      </c>
      <c r="L86" s="182" t="s">
        <v>492</v>
      </c>
      <c r="M86" s="182" t="s">
        <v>492</v>
      </c>
      <c r="N86" s="182" t="s">
        <v>492</v>
      </c>
      <c r="O86" s="182" t="s">
        <v>492</v>
      </c>
      <c r="P86" s="182">
        <v>9.0392209513600008</v>
      </c>
      <c r="Q86" s="184">
        <v>0.59135090336000007</v>
      </c>
      <c r="R86" s="184">
        <v>3.9104016780000004</v>
      </c>
      <c r="S86" s="184">
        <v>4.53746837</v>
      </c>
      <c r="T86" s="184">
        <v>0</v>
      </c>
      <c r="U86" s="182">
        <v>2.4823758812059395</v>
      </c>
      <c r="V86" s="182">
        <v>14.028174433000002</v>
      </c>
      <c r="W86" s="182">
        <v>2.4823758812059395</v>
      </c>
      <c r="X86" s="182">
        <v>14.028174433000002</v>
      </c>
      <c r="Y86" s="182">
        <v>1.9516374699999999</v>
      </c>
      <c r="Z86" s="182">
        <v>9.0392209513600008</v>
      </c>
      <c r="AA86" s="182">
        <v>0</v>
      </c>
      <c r="AB86" s="182">
        <v>0</v>
      </c>
      <c r="AC86" s="182">
        <v>0</v>
      </c>
      <c r="AD86" s="182">
        <v>0</v>
      </c>
      <c r="AE86" s="182">
        <v>0</v>
      </c>
      <c r="AF86" s="182">
        <v>0</v>
      </c>
      <c r="AG86" s="182">
        <v>14.028174433000002</v>
      </c>
      <c r="AH86" s="182">
        <v>9.0392209513600008</v>
      </c>
      <c r="AI86" s="182">
        <v>0</v>
      </c>
      <c r="AJ86" s="182">
        <v>0</v>
      </c>
      <c r="AK86" s="182">
        <v>0</v>
      </c>
      <c r="AL86" s="182">
        <v>0</v>
      </c>
      <c r="AM86" s="182">
        <v>14.028174433000002</v>
      </c>
      <c r="AN86" s="182">
        <v>9.0392209513600008</v>
      </c>
      <c r="AO86" s="357" t="s">
        <v>1222</v>
      </c>
    </row>
    <row r="87" spans="1:41" ht="157.5" x14ac:dyDescent="0.2">
      <c r="A87" s="232" t="s">
        <v>661</v>
      </c>
      <c r="B87" s="233" t="s">
        <v>692</v>
      </c>
      <c r="C87" s="232" t="s">
        <v>823</v>
      </c>
      <c r="D87" s="194" t="s">
        <v>864</v>
      </c>
      <c r="E87" s="194">
        <v>2017</v>
      </c>
      <c r="F87" s="194">
        <v>2017</v>
      </c>
      <c r="G87" s="194">
        <v>2017</v>
      </c>
      <c r="H87" s="182">
        <v>2.4298785060746959</v>
      </c>
      <c r="I87" s="182">
        <v>1.0184340999999999</v>
      </c>
      <c r="J87" s="182">
        <v>0</v>
      </c>
      <c r="K87" s="182" t="s">
        <v>492</v>
      </c>
      <c r="L87" s="182" t="s">
        <v>492</v>
      </c>
      <c r="M87" s="182" t="s">
        <v>492</v>
      </c>
      <c r="N87" s="182" t="s">
        <v>492</v>
      </c>
      <c r="O87" s="182" t="s">
        <v>492</v>
      </c>
      <c r="P87" s="182">
        <v>4.3259471267999992</v>
      </c>
      <c r="Q87" s="184">
        <v>0.28300588679999999</v>
      </c>
      <c r="R87" s="184">
        <v>2.1191510999999998</v>
      </c>
      <c r="S87" s="184">
        <v>1.9237901399999999</v>
      </c>
      <c r="T87" s="184">
        <v>0</v>
      </c>
      <c r="U87" s="182">
        <v>2.4298785060746959</v>
      </c>
      <c r="V87" s="182">
        <v>13.726892049500002</v>
      </c>
      <c r="W87" s="182">
        <v>2.4298785060746959</v>
      </c>
      <c r="X87" s="182">
        <v>13.726892049500002</v>
      </c>
      <c r="Y87" s="182">
        <v>1.0184340999999999</v>
      </c>
      <c r="Z87" s="182">
        <v>4.3259471267999992</v>
      </c>
      <c r="AA87" s="182">
        <v>0</v>
      </c>
      <c r="AB87" s="182">
        <v>0</v>
      </c>
      <c r="AC87" s="182">
        <v>0</v>
      </c>
      <c r="AD87" s="182">
        <v>0</v>
      </c>
      <c r="AE87" s="182">
        <v>0</v>
      </c>
      <c r="AF87" s="182">
        <v>0</v>
      </c>
      <c r="AG87" s="182">
        <v>13.726892049500002</v>
      </c>
      <c r="AH87" s="182">
        <v>4.3259471267999992</v>
      </c>
      <c r="AI87" s="182">
        <v>0</v>
      </c>
      <c r="AJ87" s="182">
        <v>0</v>
      </c>
      <c r="AK87" s="182">
        <v>0</v>
      </c>
      <c r="AL87" s="182">
        <v>0</v>
      </c>
      <c r="AM87" s="182">
        <v>13.726892049500002</v>
      </c>
      <c r="AN87" s="182">
        <v>4.3259471267999992</v>
      </c>
      <c r="AO87" s="357" t="s">
        <v>1222</v>
      </c>
    </row>
    <row r="88" spans="1:41" ht="94.5" x14ac:dyDescent="0.2">
      <c r="A88" s="232" t="s">
        <v>661</v>
      </c>
      <c r="B88" s="233" t="s">
        <v>693</v>
      </c>
      <c r="C88" s="232" t="s">
        <v>824</v>
      </c>
      <c r="D88" s="194" t="s">
        <v>864</v>
      </c>
      <c r="E88" s="194">
        <v>2018</v>
      </c>
      <c r="F88" s="194">
        <v>2018</v>
      </c>
      <c r="G88" s="194">
        <v>2018</v>
      </c>
      <c r="H88" s="182">
        <v>4.0446727899999999</v>
      </c>
      <c r="I88" s="182">
        <v>4.0446727899999999</v>
      </c>
      <c r="J88" s="182">
        <v>0</v>
      </c>
      <c r="K88" s="182" t="s">
        <v>492</v>
      </c>
      <c r="L88" s="182" t="s">
        <v>492</v>
      </c>
      <c r="M88" s="182" t="s">
        <v>492</v>
      </c>
      <c r="N88" s="182" t="s">
        <v>492</v>
      </c>
      <c r="O88" s="182" t="s">
        <v>492</v>
      </c>
      <c r="P88" s="182">
        <v>22.852401263499999</v>
      </c>
      <c r="Q88" s="182">
        <v>1.4950169032639662</v>
      </c>
      <c r="R88" s="182">
        <v>12.195798337837832</v>
      </c>
      <c r="S88" s="182">
        <v>9.1615859945044917</v>
      </c>
      <c r="T88" s="182">
        <v>0</v>
      </c>
      <c r="U88" s="182">
        <v>4.0446727899999999</v>
      </c>
      <c r="V88" s="182">
        <v>22.852401263499999</v>
      </c>
      <c r="W88" s="182">
        <v>4.0446727899999999</v>
      </c>
      <c r="X88" s="182">
        <v>22.852401263499999</v>
      </c>
      <c r="Y88" s="182">
        <v>4.0446727899999999</v>
      </c>
      <c r="Z88" s="182">
        <v>22.852401263499999</v>
      </c>
      <c r="AA88" s="182">
        <v>0</v>
      </c>
      <c r="AB88" s="182">
        <v>0</v>
      </c>
      <c r="AC88" s="182">
        <v>0</v>
      </c>
      <c r="AD88" s="182">
        <v>0</v>
      </c>
      <c r="AE88" s="182">
        <v>0</v>
      </c>
      <c r="AF88" s="182">
        <v>0</v>
      </c>
      <c r="AG88" s="182">
        <v>0</v>
      </c>
      <c r="AH88" s="182">
        <v>0</v>
      </c>
      <c r="AI88" s="182">
        <v>22.852401263499999</v>
      </c>
      <c r="AJ88" s="182">
        <v>22.852401263499999</v>
      </c>
      <c r="AK88" s="182">
        <v>0</v>
      </c>
      <c r="AL88" s="182">
        <v>0</v>
      </c>
      <c r="AM88" s="182">
        <v>22.852401263499999</v>
      </c>
      <c r="AN88" s="182">
        <v>22.852401263499999</v>
      </c>
      <c r="AO88" s="357" t="s">
        <v>492</v>
      </c>
    </row>
    <row r="89" spans="1:41" ht="78.75" x14ac:dyDescent="0.2">
      <c r="A89" s="232" t="s">
        <v>661</v>
      </c>
      <c r="B89" s="233" t="s">
        <v>694</v>
      </c>
      <c r="C89" s="232" t="s">
        <v>825</v>
      </c>
      <c r="D89" s="194" t="s">
        <v>864</v>
      </c>
      <c r="E89" s="194">
        <v>2018</v>
      </c>
      <c r="F89" s="194">
        <v>2018</v>
      </c>
      <c r="G89" s="194">
        <v>2018</v>
      </c>
      <c r="H89" s="182">
        <v>2.022336395</v>
      </c>
      <c r="I89" s="182">
        <v>2.022336395</v>
      </c>
      <c r="J89" s="182">
        <v>0</v>
      </c>
      <c r="K89" s="182" t="s">
        <v>492</v>
      </c>
      <c r="L89" s="182" t="s">
        <v>492</v>
      </c>
      <c r="M89" s="182" t="s">
        <v>492</v>
      </c>
      <c r="N89" s="182" t="s">
        <v>492</v>
      </c>
      <c r="O89" s="182" t="s">
        <v>492</v>
      </c>
      <c r="P89" s="182">
        <v>11.42620063175</v>
      </c>
      <c r="Q89" s="182">
        <v>0.74750845163198221</v>
      </c>
      <c r="R89" s="182">
        <v>6.0978991689189241</v>
      </c>
      <c r="S89" s="182">
        <v>4.5807929972522548</v>
      </c>
      <c r="T89" s="182">
        <v>0</v>
      </c>
      <c r="U89" s="182">
        <v>2.022336395</v>
      </c>
      <c r="V89" s="182">
        <v>11.42620063175</v>
      </c>
      <c r="W89" s="182">
        <v>2.022336395</v>
      </c>
      <c r="X89" s="182">
        <v>11.42620063175</v>
      </c>
      <c r="Y89" s="182">
        <v>2.022336395</v>
      </c>
      <c r="Z89" s="182">
        <v>11.42620063175</v>
      </c>
      <c r="AA89" s="182">
        <v>0</v>
      </c>
      <c r="AB89" s="182">
        <v>0</v>
      </c>
      <c r="AC89" s="182">
        <v>0</v>
      </c>
      <c r="AD89" s="182">
        <v>0</v>
      </c>
      <c r="AE89" s="182">
        <v>0</v>
      </c>
      <c r="AF89" s="182">
        <v>0</v>
      </c>
      <c r="AG89" s="182">
        <v>0</v>
      </c>
      <c r="AH89" s="182">
        <v>0</v>
      </c>
      <c r="AI89" s="182">
        <v>11.42620063175</v>
      </c>
      <c r="AJ89" s="182">
        <v>11.42620063175</v>
      </c>
      <c r="AK89" s="182">
        <v>0</v>
      </c>
      <c r="AL89" s="182">
        <v>0</v>
      </c>
      <c r="AM89" s="182">
        <v>11.42620063175</v>
      </c>
      <c r="AN89" s="182">
        <v>11.42620063175</v>
      </c>
      <c r="AO89" s="357" t="s">
        <v>492</v>
      </c>
    </row>
    <row r="90" spans="1:41" ht="94.5" x14ac:dyDescent="0.2">
      <c r="A90" s="232" t="s">
        <v>661</v>
      </c>
      <c r="B90" s="233" t="s">
        <v>695</v>
      </c>
      <c r="C90" s="232" t="s">
        <v>826</v>
      </c>
      <c r="D90" s="194" t="s">
        <v>864</v>
      </c>
      <c r="E90" s="194">
        <v>2019</v>
      </c>
      <c r="F90" s="194">
        <v>2019</v>
      </c>
      <c r="G90" s="194">
        <v>2019</v>
      </c>
      <c r="H90" s="182">
        <v>2.022336395</v>
      </c>
      <c r="I90" s="182">
        <v>2.022336395</v>
      </c>
      <c r="J90" s="182">
        <v>0</v>
      </c>
      <c r="K90" s="182" t="s">
        <v>492</v>
      </c>
      <c r="L90" s="182" t="s">
        <v>492</v>
      </c>
      <c r="M90" s="182" t="s">
        <v>492</v>
      </c>
      <c r="N90" s="182" t="s">
        <v>492</v>
      </c>
      <c r="O90" s="182" t="s">
        <v>492</v>
      </c>
      <c r="P90" s="182">
        <v>11.42620063175</v>
      </c>
      <c r="Q90" s="182">
        <v>0.74750845163198221</v>
      </c>
      <c r="R90" s="182">
        <v>6.0978991689189241</v>
      </c>
      <c r="S90" s="182">
        <v>4.5807929972522548</v>
      </c>
      <c r="T90" s="182">
        <v>0</v>
      </c>
      <c r="U90" s="182">
        <v>2.022336395</v>
      </c>
      <c r="V90" s="182">
        <v>11.42620063175</v>
      </c>
      <c r="W90" s="182">
        <v>2.022336395</v>
      </c>
      <c r="X90" s="182">
        <v>11.42620063175</v>
      </c>
      <c r="Y90" s="182">
        <v>2.022336395</v>
      </c>
      <c r="Z90" s="182">
        <v>11.42620063175</v>
      </c>
      <c r="AA90" s="182">
        <v>0</v>
      </c>
      <c r="AB90" s="182">
        <v>0</v>
      </c>
      <c r="AC90" s="182">
        <v>0</v>
      </c>
      <c r="AD90" s="182">
        <v>0</v>
      </c>
      <c r="AE90" s="182">
        <v>0</v>
      </c>
      <c r="AF90" s="182">
        <v>0</v>
      </c>
      <c r="AG90" s="182">
        <v>0</v>
      </c>
      <c r="AH90" s="182">
        <v>0</v>
      </c>
      <c r="AI90" s="182">
        <v>0</v>
      </c>
      <c r="AJ90" s="182">
        <v>0</v>
      </c>
      <c r="AK90" s="182">
        <v>11.42620063175</v>
      </c>
      <c r="AL90" s="182">
        <v>11.42620063175</v>
      </c>
      <c r="AM90" s="182">
        <v>11.42620063175</v>
      </c>
      <c r="AN90" s="182">
        <v>11.42620063175</v>
      </c>
      <c r="AO90" s="357" t="s">
        <v>492</v>
      </c>
    </row>
    <row r="91" spans="1:41" ht="94.5" x14ac:dyDescent="0.2">
      <c r="A91" s="232" t="s">
        <v>661</v>
      </c>
      <c r="B91" s="233" t="s">
        <v>696</v>
      </c>
      <c r="C91" s="232" t="s">
        <v>827</v>
      </c>
      <c r="D91" s="194" t="s">
        <v>864</v>
      </c>
      <c r="E91" s="194">
        <v>2019</v>
      </c>
      <c r="F91" s="194">
        <v>2019</v>
      </c>
      <c r="G91" s="194">
        <v>2019</v>
      </c>
      <c r="H91" s="182">
        <v>2.9658055899999995</v>
      </c>
      <c r="I91" s="182">
        <v>2.9658055899999995</v>
      </c>
      <c r="J91" s="182">
        <v>0</v>
      </c>
      <c r="K91" s="182" t="s">
        <v>492</v>
      </c>
      <c r="L91" s="182" t="s">
        <v>492</v>
      </c>
      <c r="M91" s="182" t="s">
        <v>492</v>
      </c>
      <c r="N91" s="182" t="s">
        <v>492</v>
      </c>
      <c r="O91" s="182" t="s">
        <v>492</v>
      </c>
      <c r="P91" s="182">
        <v>16.7568015835</v>
      </c>
      <c r="Q91" s="182">
        <v>1.096239354857661</v>
      </c>
      <c r="R91" s="182">
        <v>8.8687098458558573</v>
      </c>
      <c r="S91" s="182">
        <v>6.791852366396399</v>
      </c>
      <c r="T91" s="182">
        <v>0</v>
      </c>
      <c r="U91" s="182">
        <v>2.9658055899999995</v>
      </c>
      <c r="V91" s="182">
        <v>16.7568015835</v>
      </c>
      <c r="W91" s="182">
        <v>2.9658055899999995</v>
      </c>
      <c r="X91" s="182">
        <v>16.7568015835</v>
      </c>
      <c r="Y91" s="182">
        <v>2.9658055899999995</v>
      </c>
      <c r="Z91" s="182">
        <v>16.7568015835</v>
      </c>
      <c r="AA91" s="182">
        <v>0</v>
      </c>
      <c r="AB91" s="182">
        <v>0</v>
      </c>
      <c r="AC91" s="182">
        <v>0</v>
      </c>
      <c r="AD91" s="182">
        <v>0</v>
      </c>
      <c r="AE91" s="182">
        <v>0</v>
      </c>
      <c r="AF91" s="182">
        <v>0</v>
      </c>
      <c r="AG91" s="182">
        <v>0</v>
      </c>
      <c r="AH91" s="182">
        <v>0</v>
      </c>
      <c r="AI91" s="182">
        <v>0</v>
      </c>
      <c r="AJ91" s="182">
        <v>0</v>
      </c>
      <c r="AK91" s="182">
        <v>16.7568015835</v>
      </c>
      <c r="AL91" s="182">
        <v>16.7568015835</v>
      </c>
      <c r="AM91" s="182">
        <v>16.7568015835</v>
      </c>
      <c r="AN91" s="182">
        <v>16.7568015835</v>
      </c>
      <c r="AO91" s="357" t="s">
        <v>492</v>
      </c>
    </row>
    <row r="92" spans="1:41" ht="94.5" x14ac:dyDescent="0.2">
      <c r="A92" s="232" t="s">
        <v>661</v>
      </c>
      <c r="B92" s="233" t="s">
        <v>697</v>
      </c>
      <c r="C92" s="232" t="s">
        <v>828</v>
      </c>
      <c r="D92" s="194" t="s">
        <v>864</v>
      </c>
      <c r="E92" s="194">
        <v>2019</v>
      </c>
      <c r="F92" s="194">
        <v>2019</v>
      </c>
      <c r="G92" s="194">
        <v>2019</v>
      </c>
      <c r="H92" s="182">
        <v>2.42853041</v>
      </c>
      <c r="I92" s="182">
        <v>2.42853041</v>
      </c>
      <c r="J92" s="182">
        <v>0</v>
      </c>
      <c r="K92" s="182" t="s">
        <v>492</v>
      </c>
      <c r="L92" s="182" t="s">
        <v>492</v>
      </c>
      <c r="M92" s="182" t="s">
        <v>492</v>
      </c>
      <c r="N92" s="182" t="s">
        <v>492</v>
      </c>
      <c r="O92" s="182" t="s">
        <v>492</v>
      </c>
      <c r="P92" s="182">
        <v>13.721196816499999</v>
      </c>
      <c r="Q92" s="182">
        <v>0.89764838717387285</v>
      </c>
      <c r="R92" s="182">
        <v>7.7667326140540593</v>
      </c>
      <c r="S92" s="182">
        <v>5.0568157741441446</v>
      </c>
      <c r="T92" s="182">
        <v>0</v>
      </c>
      <c r="U92" s="182">
        <v>2.42853041</v>
      </c>
      <c r="V92" s="182">
        <v>13.721196816499999</v>
      </c>
      <c r="W92" s="182">
        <v>2.42853041</v>
      </c>
      <c r="X92" s="182">
        <v>13.721196816499999</v>
      </c>
      <c r="Y92" s="182">
        <v>2.42853041</v>
      </c>
      <c r="Z92" s="182">
        <v>13.721196816499999</v>
      </c>
      <c r="AA92" s="182">
        <v>0</v>
      </c>
      <c r="AB92" s="182">
        <v>0</v>
      </c>
      <c r="AC92" s="182">
        <v>0</v>
      </c>
      <c r="AD92" s="182">
        <v>0</v>
      </c>
      <c r="AE92" s="182">
        <v>0</v>
      </c>
      <c r="AF92" s="182">
        <v>0</v>
      </c>
      <c r="AG92" s="182">
        <v>0</v>
      </c>
      <c r="AH92" s="182">
        <v>0</v>
      </c>
      <c r="AI92" s="182">
        <v>0</v>
      </c>
      <c r="AJ92" s="182">
        <v>0</v>
      </c>
      <c r="AK92" s="182">
        <v>13.721196816499999</v>
      </c>
      <c r="AL92" s="182">
        <v>13.721196816499999</v>
      </c>
      <c r="AM92" s="182">
        <v>13.721196816499999</v>
      </c>
      <c r="AN92" s="182">
        <v>13.721196816499999</v>
      </c>
      <c r="AO92" s="357" t="s">
        <v>492</v>
      </c>
    </row>
    <row r="93" spans="1:41" ht="204.75" x14ac:dyDescent="0.2">
      <c r="A93" s="232" t="s">
        <v>661</v>
      </c>
      <c r="B93" s="233" t="s">
        <v>698</v>
      </c>
      <c r="C93" s="232" t="s">
        <v>829</v>
      </c>
      <c r="D93" s="194" t="s">
        <v>864</v>
      </c>
      <c r="E93" s="194">
        <v>2017</v>
      </c>
      <c r="F93" s="194">
        <v>2017</v>
      </c>
      <c r="G93" s="194">
        <v>2017</v>
      </c>
      <c r="H93" s="182" t="s">
        <v>492</v>
      </c>
      <c r="I93" s="182">
        <v>0.6178985600000001</v>
      </c>
      <c r="J93" s="182">
        <v>0</v>
      </c>
      <c r="K93" s="182" t="s">
        <v>492</v>
      </c>
      <c r="L93" s="182" t="s">
        <v>492</v>
      </c>
      <c r="M93" s="182" t="s">
        <v>492</v>
      </c>
      <c r="N93" s="182" t="s">
        <v>492</v>
      </c>
      <c r="O93" s="182" t="s">
        <v>492</v>
      </c>
      <c r="P93" s="182">
        <v>2.7108137880999998</v>
      </c>
      <c r="Q93" s="184">
        <v>0.1773429581</v>
      </c>
      <c r="R93" s="184">
        <v>1.22955083</v>
      </c>
      <c r="S93" s="184">
        <v>1.30392</v>
      </c>
      <c r="T93" s="184">
        <v>0</v>
      </c>
      <c r="U93" s="182" t="s">
        <v>492</v>
      </c>
      <c r="V93" s="182">
        <v>0</v>
      </c>
      <c r="W93" s="182" t="s">
        <v>492</v>
      </c>
      <c r="X93" s="182">
        <v>0</v>
      </c>
      <c r="Y93" s="182">
        <v>0.6178985600000001</v>
      </c>
      <c r="Z93" s="182">
        <v>2.7108137880999998</v>
      </c>
      <c r="AA93" s="182">
        <v>0</v>
      </c>
      <c r="AB93" s="182">
        <v>0</v>
      </c>
      <c r="AC93" s="182">
        <v>0</v>
      </c>
      <c r="AD93" s="182">
        <v>0</v>
      </c>
      <c r="AE93" s="182">
        <v>0</v>
      </c>
      <c r="AF93" s="182">
        <v>0</v>
      </c>
      <c r="AG93" s="182">
        <v>0</v>
      </c>
      <c r="AH93" s="182">
        <v>2.7108137880999998</v>
      </c>
      <c r="AI93" s="182">
        <v>0</v>
      </c>
      <c r="AJ93" s="182">
        <v>0</v>
      </c>
      <c r="AK93" s="182">
        <v>0</v>
      </c>
      <c r="AL93" s="182">
        <v>0</v>
      </c>
      <c r="AM93" s="182">
        <v>0</v>
      </c>
      <c r="AN93" s="182">
        <v>2.7108137880999998</v>
      </c>
      <c r="AO93" s="357" t="s">
        <v>1223</v>
      </c>
    </row>
    <row r="94" spans="1:41" ht="110.25" x14ac:dyDescent="0.2">
      <c r="A94" s="232" t="s">
        <v>661</v>
      </c>
      <c r="B94" s="233" t="s">
        <v>699</v>
      </c>
      <c r="C94" s="232" t="s">
        <v>830</v>
      </c>
      <c r="D94" s="194" t="s">
        <v>864</v>
      </c>
      <c r="E94" s="194">
        <v>2017</v>
      </c>
      <c r="F94" s="194">
        <v>2017</v>
      </c>
      <c r="G94" s="194">
        <v>2017</v>
      </c>
      <c r="H94" s="182" t="s">
        <v>492</v>
      </c>
      <c r="I94" s="182">
        <v>0.1986744</v>
      </c>
      <c r="J94" s="182">
        <v>0</v>
      </c>
      <c r="K94" s="182" t="s">
        <v>492</v>
      </c>
      <c r="L94" s="182" t="s">
        <v>492</v>
      </c>
      <c r="M94" s="182" t="s">
        <v>492</v>
      </c>
      <c r="N94" s="182" t="s">
        <v>492</v>
      </c>
      <c r="O94" s="182" t="s">
        <v>492</v>
      </c>
      <c r="P94" s="182">
        <v>1.0929769659999999</v>
      </c>
      <c r="Q94" s="184">
        <v>7.1503165999999993E-2</v>
      </c>
      <c r="R94" s="184">
        <v>0.29459380000000002</v>
      </c>
      <c r="S94" s="184">
        <v>0.72687999999999997</v>
      </c>
      <c r="T94" s="184">
        <v>0</v>
      </c>
      <c r="U94" s="182" t="s">
        <v>492</v>
      </c>
      <c r="V94" s="182">
        <v>0</v>
      </c>
      <c r="W94" s="182" t="s">
        <v>492</v>
      </c>
      <c r="X94" s="182">
        <v>0</v>
      </c>
      <c r="Y94" s="182">
        <v>0.1986744</v>
      </c>
      <c r="Z94" s="182">
        <v>1.0929769659999999</v>
      </c>
      <c r="AA94" s="182">
        <v>0</v>
      </c>
      <c r="AB94" s="182">
        <v>0</v>
      </c>
      <c r="AC94" s="182">
        <v>0</v>
      </c>
      <c r="AD94" s="182">
        <v>0</v>
      </c>
      <c r="AE94" s="182">
        <v>0</v>
      </c>
      <c r="AF94" s="182">
        <v>0</v>
      </c>
      <c r="AG94" s="182">
        <v>0</v>
      </c>
      <c r="AH94" s="182">
        <v>1.0929769659999999</v>
      </c>
      <c r="AI94" s="182">
        <v>0</v>
      </c>
      <c r="AJ94" s="182">
        <v>0</v>
      </c>
      <c r="AK94" s="182">
        <v>0</v>
      </c>
      <c r="AL94" s="182">
        <v>0</v>
      </c>
      <c r="AM94" s="182">
        <v>0</v>
      </c>
      <c r="AN94" s="182">
        <v>1.0929769659999999</v>
      </c>
      <c r="AO94" s="357" t="s">
        <v>1224</v>
      </c>
    </row>
    <row r="95" spans="1:41" ht="47.25" x14ac:dyDescent="0.2">
      <c r="A95" s="232" t="s">
        <v>663</v>
      </c>
      <c r="B95" s="233" t="s">
        <v>664</v>
      </c>
      <c r="C95" s="232" t="s">
        <v>730</v>
      </c>
      <c r="D95" s="194" t="s">
        <v>492</v>
      </c>
      <c r="E95" s="194" t="s">
        <v>492</v>
      </c>
      <c r="F95" s="194" t="s">
        <v>492</v>
      </c>
      <c r="G95" s="194" t="s">
        <v>492</v>
      </c>
      <c r="H95" s="182">
        <v>34.205655442356111</v>
      </c>
      <c r="I95" s="182">
        <v>30.484283910629085</v>
      </c>
      <c r="J95" s="182">
        <v>0</v>
      </c>
      <c r="K95" s="182">
        <v>0</v>
      </c>
      <c r="L95" s="182">
        <v>0</v>
      </c>
      <c r="M95" s="182">
        <v>0</v>
      </c>
      <c r="N95" s="182">
        <v>0</v>
      </c>
      <c r="O95" s="182">
        <v>0</v>
      </c>
      <c r="P95" s="182">
        <v>189.89567535145781</v>
      </c>
      <c r="Q95" s="182">
        <v>11.242767960354112</v>
      </c>
      <c r="R95" s="182">
        <v>82.892746350458935</v>
      </c>
      <c r="S95" s="182">
        <v>83.627431001742593</v>
      </c>
      <c r="T95" s="182">
        <v>0</v>
      </c>
      <c r="U95" s="182">
        <v>34.205655442356111</v>
      </c>
      <c r="V95" s="182">
        <v>187.54435073725631</v>
      </c>
      <c r="W95" s="182">
        <v>20.525148638843795</v>
      </c>
      <c r="X95" s="182">
        <v>106.33522747554858</v>
      </c>
      <c r="Y95" s="182">
        <v>21.630034938790779</v>
      </c>
      <c r="Z95" s="182">
        <v>105.45657247145779</v>
      </c>
      <c r="AA95" s="182">
        <v>0</v>
      </c>
      <c r="AB95" s="182">
        <v>0</v>
      </c>
      <c r="AC95" s="182">
        <v>49.236916312600002</v>
      </c>
      <c r="AD95" s="182">
        <v>51.924797040000001</v>
      </c>
      <c r="AE95" s="182">
        <v>31.972206949107736</v>
      </c>
      <c r="AF95" s="182">
        <v>32.514305839999999</v>
      </c>
      <c r="AG95" s="182">
        <v>32.626822336048569</v>
      </c>
      <c r="AH95" s="182">
        <v>31.748167331957799</v>
      </c>
      <c r="AI95" s="182">
        <v>46.959246461699998</v>
      </c>
      <c r="AJ95" s="182">
        <v>46.959246461699998</v>
      </c>
      <c r="AK95" s="182">
        <v>26.749158677800004</v>
      </c>
      <c r="AL95" s="182">
        <v>26.749158677800004</v>
      </c>
      <c r="AM95" s="182">
        <v>187.54435073725631</v>
      </c>
      <c r="AN95" s="182">
        <v>189.89567535145781</v>
      </c>
      <c r="AO95" s="357" t="s">
        <v>492</v>
      </c>
    </row>
    <row r="96" spans="1:41" ht="126" x14ac:dyDescent="0.2">
      <c r="A96" s="232" t="s">
        <v>663</v>
      </c>
      <c r="B96" s="233" t="s">
        <v>682</v>
      </c>
      <c r="C96" s="232" t="s">
        <v>831</v>
      </c>
      <c r="D96" s="194" t="s">
        <v>862</v>
      </c>
      <c r="E96" s="194">
        <v>2015</v>
      </c>
      <c r="F96" s="194">
        <v>2015</v>
      </c>
      <c r="G96" s="194">
        <v>2015</v>
      </c>
      <c r="H96" s="182">
        <v>1.3178943813559325</v>
      </c>
      <c r="I96" s="182">
        <v>1.3178943813559325</v>
      </c>
      <c r="J96" s="182">
        <v>0</v>
      </c>
      <c r="K96" s="182" t="s">
        <v>492</v>
      </c>
      <c r="L96" s="182" t="s">
        <v>492</v>
      </c>
      <c r="M96" s="182" t="s">
        <v>492</v>
      </c>
      <c r="N96" s="182" t="s">
        <v>492</v>
      </c>
      <c r="O96" s="182" t="s">
        <v>492</v>
      </c>
      <c r="P96" s="182">
        <v>7.3697603100000002</v>
      </c>
      <c r="Q96" s="182">
        <v>0.33069999999999999</v>
      </c>
      <c r="R96" s="182">
        <v>4.6107138499999998</v>
      </c>
      <c r="S96" s="182">
        <v>2.4283464600000002</v>
      </c>
      <c r="T96" s="182">
        <v>0</v>
      </c>
      <c r="U96" s="182">
        <v>1.3178943813559325</v>
      </c>
      <c r="V96" s="182">
        <v>6.9489999999999998</v>
      </c>
      <c r="W96" s="182">
        <v>0</v>
      </c>
      <c r="X96" s="182">
        <v>0</v>
      </c>
      <c r="Y96" s="182">
        <v>1.3178943813559325</v>
      </c>
      <c r="Z96" s="182">
        <v>0</v>
      </c>
      <c r="AA96" s="182">
        <v>0</v>
      </c>
      <c r="AB96" s="182">
        <v>0</v>
      </c>
      <c r="AC96" s="182">
        <v>6.9489999999999998</v>
      </c>
      <c r="AD96" s="182">
        <v>7.3697603100000002</v>
      </c>
      <c r="AE96" s="182">
        <v>0</v>
      </c>
      <c r="AF96" s="182">
        <v>0</v>
      </c>
      <c r="AG96" s="182">
        <v>0</v>
      </c>
      <c r="AH96" s="182">
        <v>0</v>
      </c>
      <c r="AI96" s="182">
        <v>0</v>
      </c>
      <c r="AJ96" s="182">
        <v>0</v>
      </c>
      <c r="AK96" s="182">
        <v>0</v>
      </c>
      <c r="AL96" s="182">
        <v>0</v>
      </c>
      <c r="AM96" s="182">
        <v>6.9489999999999998</v>
      </c>
      <c r="AN96" s="182">
        <v>7.3697603100000002</v>
      </c>
      <c r="AO96" s="357" t="s">
        <v>1170</v>
      </c>
    </row>
    <row r="97" spans="1:41" ht="126" x14ac:dyDescent="0.2">
      <c r="A97" s="232" t="s">
        <v>663</v>
      </c>
      <c r="B97" s="233" t="s">
        <v>683</v>
      </c>
      <c r="C97" s="232" t="s">
        <v>832</v>
      </c>
      <c r="D97" s="194" t="s">
        <v>862</v>
      </c>
      <c r="E97" s="194">
        <v>2015</v>
      </c>
      <c r="F97" s="194">
        <v>2015</v>
      </c>
      <c r="G97" s="194">
        <v>2015</v>
      </c>
      <c r="H97" s="182">
        <v>2.9576271186440684</v>
      </c>
      <c r="I97" s="182">
        <v>2.9576271186440684</v>
      </c>
      <c r="J97" s="182">
        <v>0</v>
      </c>
      <c r="K97" s="182" t="s">
        <v>492</v>
      </c>
      <c r="L97" s="182" t="s">
        <v>492</v>
      </c>
      <c r="M97" s="182" t="s">
        <v>492</v>
      </c>
      <c r="N97" s="182" t="s">
        <v>492</v>
      </c>
      <c r="O97" s="182" t="s">
        <v>492</v>
      </c>
      <c r="P97" s="182">
        <v>18.985516180000001</v>
      </c>
      <c r="Q97" s="182">
        <v>0.34991</v>
      </c>
      <c r="R97" s="182">
        <v>4.7914027499999996</v>
      </c>
      <c r="S97" s="182">
        <v>1.7117434300000001</v>
      </c>
      <c r="T97" s="182">
        <v>0</v>
      </c>
      <c r="U97" s="182">
        <v>2.9576271186440684</v>
      </c>
      <c r="V97" s="182">
        <v>18.852890520000003</v>
      </c>
      <c r="W97" s="182">
        <v>0</v>
      </c>
      <c r="X97" s="182">
        <v>0</v>
      </c>
      <c r="Y97" s="182">
        <v>2.9576271186440684</v>
      </c>
      <c r="Z97" s="182">
        <v>0</v>
      </c>
      <c r="AA97" s="182">
        <v>0</v>
      </c>
      <c r="AB97" s="182">
        <v>0</v>
      </c>
      <c r="AC97" s="182">
        <v>18.852890520000003</v>
      </c>
      <c r="AD97" s="182">
        <v>18.985516180000001</v>
      </c>
      <c r="AE97" s="182">
        <v>0</v>
      </c>
      <c r="AF97" s="182">
        <v>0</v>
      </c>
      <c r="AG97" s="182">
        <v>0</v>
      </c>
      <c r="AH97" s="182">
        <v>0</v>
      </c>
      <c r="AI97" s="182">
        <v>0</v>
      </c>
      <c r="AJ97" s="182">
        <v>0</v>
      </c>
      <c r="AK97" s="182">
        <v>0</v>
      </c>
      <c r="AL97" s="182">
        <v>0</v>
      </c>
      <c r="AM97" s="182">
        <v>18.852890520000003</v>
      </c>
      <c r="AN97" s="182">
        <v>18.985516180000001</v>
      </c>
      <c r="AO97" s="357" t="s">
        <v>1170</v>
      </c>
    </row>
    <row r="98" spans="1:41" ht="126" x14ac:dyDescent="0.2">
      <c r="A98" s="232" t="s">
        <v>663</v>
      </c>
      <c r="B98" s="233" t="s">
        <v>684</v>
      </c>
      <c r="C98" s="232" t="s">
        <v>833</v>
      </c>
      <c r="D98" s="194" t="s">
        <v>864</v>
      </c>
      <c r="E98" s="194">
        <v>2017</v>
      </c>
      <c r="F98" s="194">
        <v>2017</v>
      </c>
      <c r="G98" s="194" t="s">
        <v>492</v>
      </c>
      <c r="H98" s="182">
        <v>2.9576271186440684</v>
      </c>
      <c r="I98" s="182">
        <v>0</v>
      </c>
      <c r="J98" s="182">
        <v>0</v>
      </c>
      <c r="K98" s="182" t="s">
        <v>492</v>
      </c>
      <c r="L98" s="182" t="s">
        <v>492</v>
      </c>
      <c r="M98" s="182" t="s">
        <v>492</v>
      </c>
      <c r="N98" s="182" t="s">
        <v>492</v>
      </c>
      <c r="O98" s="182" t="s">
        <v>492</v>
      </c>
      <c r="P98" s="182">
        <v>0</v>
      </c>
      <c r="Q98" s="182">
        <v>0</v>
      </c>
      <c r="R98" s="182">
        <v>0</v>
      </c>
      <c r="S98" s="182">
        <v>0</v>
      </c>
      <c r="T98" s="182">
        <v>0</v>
      </c>
      <c r="U98" s="182">
        <v>2.9576271186440684</v>
      </c>
      <c r="V98" s="182">
        <v>0</v>
      </c>
      <c r="W98" s="182">
        <v>2.9576271186440684</v>
      </c>
      <c r="X98" s="182">
        <v>0</v>
      </c>
      <c r="Y98" s="182">
        <v>0</v>
      </c>
      <c r="Z98" s="182">
        <v>0</v>
      </c>
      <c r="AA98" s="182">
        <v>0</v>
      </c>
      <c r="AB98" s="182">
        <v>0</v>
      </c>
      <c r="AC98" s="182">
        <v>0</v>
      </c>
      <c r="AD98" s="182">
        <v>0</v>
      </c>
      <c r="AE98" s="182">
        <v>0</v>
      </c>
      <c r="AF98" s="182">
        <v>0</v>
      </c>
      <c r="AG98" s="182">
        <v>0</v>
      </c>
      <c r="AH98" s="182">
        <v>0</v>
      </c>
      <c r="AI98" s="182">
        <v>0</v>
      </c>
      <c r="AJ98" s="182">
        <v>0</v>
      </c>
      <c r="AK98" s="182">
        <v>0</v>
      </c>
      <c r="AL98" s="182">
        <v>0</v>
      </c>
      <c r="AM98" s="182">
        <v>0</v>
      </c>
      <c r="AN98" s="182">
        <v>0</v>
      </c>
      <c r="AO98" s="357" t="s">
        <v>1225</v>
      </c>
    </row>
    <row r="99" spans="1:41" ht="110.25" x14ac:dyDescent="0.2">
      <c r="A99" s="232" t="s">
        <v>663</v>
      </c>
      <c r="B99" s="233" t="s">
        <v>685</v>
      </c>
      <c r="C99" s="232" t="s">
        <v>834</v>
      </c>
      <c r="D99" s="194" t="s">
        <v>864</v>
      </c>
      <c r="E99" s="194">
        <v>2018</v>
      </c>
      <c r="F99" s="194">
        <v>2018</v>
      </c>
      <c r="G99" s="194">
        <v>2018</v>
      </c>
      <c r="H99" s="182">
        <v>2.9576271186440684</v>
      </c>
      <c r="I99" s="182">
        <v>2.9576271186440684</v>
      </c>
      <c r="J99" s="182">
        <v>0</v>
      </c>
      <c r="K99" s="182" t="s">
        <v>492</v>
      </c>
      <c r="L99" s="182" t="s">
        <v>492</v>
      </c>
      <c r="M99" s="182" t="s">
        <v>492</v>
      </c>
      <c r="N99" s="182" t="s">
        <v>492</v>
      </c>
      <c r="O99" s="182" t="s">
        <v>492</v>
      </c>
      <c r="P99" s="182">
        <v>20.210087783899997</v>
      </c>
      <c r="Q99" s="182">
        <v>1.3221579603541103</v>
      </c>
      <c r="R99" s="182">
        <v>10.900629750458933</v>
      </c>
      <c r="S99" s="182">
        <v>7.9873411117426016</v>
      </c>
      <c r="T99" s="182">
        <v>0</v>
      </c>
      <c r="U99" s="182">
        <v>2.9576271186440684</v>
      </c>
      <c r="V99" s="182">
        <v>20.210087783899997</v>
      </c>
      <c r="W99" s="182">
        <v>2.9576271186440684</v>
      </c>
      <c r="X99" s="182">
        <v>20.210087783899997</v>
      </c>
      <c r="Y99" s="182">
        <v>2.9576271186440684</v>
      </c>
      <c r="Z99" s="182">
        <v>20.210087783899997</v>
      </c>
      <c r="AA99" s="182">
        <v>0</v>
      </c>
      <c r="AB99" s="182">
        <v>0</v>
      </c>
      <c r="AC99" s="182">
        <v>0</v>
      </c>
      <c r="AD99" s="182">
        <v>0</v>
      </c>
      <c r="AE99" s="182">
        <v>0</v>
      </c>
      <c r="AF99" s="182">
        <v>0</v>
      </c>
      <c r="AG99" s="182">
        <v>0</v>
      </c>
      <c r="AH99" s="182">
        <v>0</v>
      </c>
      <c r="AI99" s="182">
        <v>20.210087783899997</v>
      </c>
      <c r="AJ99" s="182">
        <v>20.210087783899997</v>
      </c>
      <c r="AK99" s="182">
        <v>0</v>
      </c>
      <c r="AL99" s="182">
        <v>0</v>
      </c>
      <c r="AM99" s="182">
        <v>20.210087783899997</v>
      </c>
      <c r="AN99" s="182">
        <v>20.210087783899997</v>
      </c>
      <c r="AO99" s="357" t="s">
        <v>492</v>
      </c>
    </row>
    <row r="100" spans="1:41" ht="144.75" customHeight="1" x14ac:dyDescent="0.2">
      <c r="A100" s="232" t="s">
        <v>663</v>
      </c>
      <c r="B100" s="233" t="s">
        <v>686</v>
      </c>
      <c r="C100" s="232" t="s">
        <v>835</v>
      </c>
      <c r="D100" s="194" t="s">
        <v>864</v>
      </c>
      <c r="E100" s="194">
        <v>2015</v>
      </c>
      <c r="F100" s="194">
        <v>2019</v>
      </c>
      <c r="G100" s="194">
        <v>2019</v>
      </c>
      <c r="H100" s="182">
        <v>4.0988781506483409</v>
      </c>
      <c r="I100" s="236">
        <v>3.6427609844179498</v>
      </c>
      <c r="J100" s="182">
        <v>0</v>
      </c>
      <c r="K100" s="182" t="s">
        <v>492</v>
      </c>
      <c r="L100" s="182" t="s">
        <v>492</v>
      </c>
      <c r="M100" s="182" t="s">
        <v>492</v>
      </c>
      <c r="N100" s="182" t="s">
        <v>492</v>
      </c>
      <c r="O100" s="182" t="s">
        <v>492</v>
      </c>
      <c r="P100" s="182">
        <v>28.204190370599999</v>
      </c>
      <c r="Q100" s="182">
        <v>2.1219999999999999</v>
      </c>
      <c r="R100" s="182">
        <v>10.09</v>
      </c>
      <c r="S100" s="182">
        <v>15.99</v>
      </c>
      <c r="T100" s="182">
        <v>0</v>
      </c>
      <c r="U100" s="182">
        <v>4.0988781506483409</v>
      </c>
      <c r="V100" s="182">
        <v>28.606541526534741</v>
      </c>
      <c r="W100" s="182">
        <v>2.5091896449068765</v>
      </c>
      <c r="X100" s="182">
        <v>17.514143721449997</v>
      </c>
      <c r="Y100" s="182">
        <v>2.2953040578966535</v>
      </c>
      <c r="Z100" s="182">
        <v>16.630513260599997</v>
      </c>
      <c r="AA100" s="182">
        <v>0</v>
      </c>
      <c r="AB100" s="182">
        <v>0</v>
      </c>
      <c r="AC100" s="182">
        <v>3.0517699999999999</v>
      </c>
      <c r="AD100" s="182">
        <v>3.0517699999999999</v>
      </c>
      <c r="AE100" s="182">
        <v>8.0406278050847462</v>
      </c>
      <c r="AF100" s="182">
        <v>8.5219071100000008</v>
      </c>
      <c r="AG100" s="182">
        <v>4.7823379510499997</v>
      </c>
      <c r="AH100" s="182">
        <v>3.8987074901999996</v>
      </c>
      <c r="AI100" s="182">
        <v>6.3659028851999988</v>
      </c>
      <c r="AJ100" s="182">
        <v>6.3659028851999988</v>
      </c>
      <c r="AK100" s="182">
        <v>6.3659028851999988</v>
      </c>
      <c r="AL100" s="182">
        <v>6.3659028851999988</v>
      </c>
      <c r="AM100" s="182">
        <v>28.606541526534741</v>
      </c>
      <c r="AN100" s="182">
        <v>28.204190370599996</v>
      </c>
      <c r="AO100" s="357" t="s">
        <v>1226</v>
      </c>
    </row>
    <row r="101" spans="1:41" ht="94.5" x14ac:dyDescent="0.2">
      <c r="A101" s="232" t="s">
        <v>663</v>
      </c>
      <c r="B101" s="233" t="s">
        <v>1003</v>
      </c>
      <c r="C101" s="232" t="s">
        <v>1210</v>
      </c>
      <c r="D101" s="194" t="s">
        <v>864</v>
      </c>
      <c r="E101" s="194">
        <v>2015</v>
      </c>
      <c r="F101" s="194">
        <v>2019</v>
      </c>
      <c r="G101" s="194">
        <v>2019</v>
      </c>
      <c r="H101" s="182">
        <v>19.916001554419633</v>
      </c>
      <c r="I101" s="182">
        <v>19.608374307567065</v>
      </c>
      <c r="J101" s="182">
        <v>0</v>
      </c>
      <c r="K101" s="182" t="s">
        <v>492</v>
      </c>
      <c r="L101" s="182" t="s">
        <v>492</v>
      </c>
      <c r="M101" s="182" t="s">
        <v>492</v>
      </c>
      <c r="N101" s="182" t="s">
        <v>492</v>
      </c>
      <c r="O101" s="182" t="s">
        <v>492</v>
      </c>
      <c r="P101" s="182">
        <v>115.12612070695781</v>
      </c>
      <c r="Q101" s="182">
        <v>7.1180000000000003</v>
      </c>
      <c r="R101" s="182">
        <v>52.5</v>
      </c>
      <c r="S101" s="182">
        <v>55.51</v>
      </c>
      <c r="T101" s="182">
        <v>0</v>
      </c>
      <c r="U101" s="182">
        <v>19.916001554419633</v>
      </c>
      <c r="V101" s="182">
        <v>112.92583090682157</v>
      </c>
      <c r="W101" s="182">
        <v>12.100704756648781</v>
      </c>
      <c r="X101" s="182">
        <v>68.610995970198587</v>
      </c>
      <c r="Y101" s="182">
        <v>12.101582262250053</v>
      </c>
      <c r="Z101" s="182">
        <v>68.615971426957799</v>
      </c>
      <c r="AA101" s="182">
        <v>0</v>
      </c>
      <c r="AB101" s="182">
        <v>0</v>
      </c>
      <c r="AC101" s="182">
        <v>20.383255792600004</v>
      </c>
      <c r="AD101" s="182">
        <v>22.517750550000002</v>
      </c>
      <c r="AE101" s="182">
        <v>23.93157914402299</v>
      </c>
      <c r="AF101" s="182">
        <v>23.992398729999998</v>
      </c>
      <c r="AG101" s="182">
        <v>27.844484384998569</v>
      </c>
      <c r="AH101" s="182">
        <v>27.849459841757799</v>
      </c>
      <c r="AI101" s="182">
        <v>20.383255792600004</v>
      </c>
      <c r="AJ101" s="182">
        <v>20.383255792600004</v>
      </c>
      <c r="AK101" s="182">
        <v>20.383255792600004</v>
      </c>
      <c r="AL101" s="182">
        <v>20.383255792600004</v>
      </c>
      <c r="AM101" s="182">
        <v>112.92583090682157</v>
      </c>
      <c r="AN101" s="182">
        <v>115.12612070695781</v>
      </c>
      <c r="AO101" s="357" t="s">
        <v>1172</v>
      </c>
    </row>
    <row r="102" spans="1:41" ht="47.25" x14ac:dyDescent="0.2">
      <c r="A102" s="232" t="s">
        <v>665</v>
      </c>
      <c r="B102" s="233" t="s">
        <v>649</v>
      </c>
      <c r="C102" s="232" t="s">
        <v>730</v>
      </c>
      <c r="D102" s="194" t="s">
        <v>492</v>
      </c>
      <c r="E102" s="194" t="s">
        <v>492</v>
      </c>
      <c r="F102" s="194" t="s">
        <v>492</v>
      </c>
      <c r="G102" s="194" t="s">
        <v>492</v>
      </c>
      <c r="H102" s="182">
        <v>0</v>
      </c>
      <c r="I102" s="182">
        <v>0</v>
      </c>
      <c r="J102" s="182">
        <v>0</v>
      </c>
      <c r="K102" s="182">
        <v>0</v>
      </c>
      <c r="L102" s="182">
        <v>0</v>
      </c>
      <c r="M102" s="182">
        <v>0</v>
      </c>
      <c r="N102" s="182">
        <v>0</v>
      </c>
      <c r="O102" s="182">
        <v>0</v>
      </c>
      <c r="P102" s="182">
        <v>0</v>
      </c>
      <c r="Q102" s="182">
        <v>0</v>
      </c>
      <c r="R102" s="182">
        <v>0</v>
      </c>
      <c r="S102" s="182">
        <v>0</v>
      </c>
      <c r="T102" s="182">
        <v>0</v>
      </c>
      <c r="U102" s="182">
        <v>0</v>
      </c>
      <c r="V102" s="182">
        <v>0</v>
      </c>
      <c r="W102" s="182">
        <v>0</v>
      </c>
      <c r="X102" s="182">
        <v>0</v>
      </c>
      <c r="Y102" s="182">
        <v>0</v>
      </c>
      <c r="Z102" s="182">
        <v>0</v>
      </c>
      <c r="AA102" s="182">
        <v>0</v>
      </c>
      <c r="AB102" s="182">
        <v>0</v>
      </c>
      <c r="AC102" s="182">
        <v>0</v>
      </c>
      <c r="AD102" s="182">
        <v>0</v>
      </c>
      <c r="AE102" s="182">
        <v>0</v>
      </c>
      <c r="AF102" s="182">
        <v>0</v>
      </c>
      <c r="AG102" s="182">
        <v>0</v>
      </c>
      <c r="AH102" s="182">
        <v>0</v>
      </c>
      <c r="AI102" s="182">
        <v>0</v>
      </c>
      <c r="AJ102" s="182">
        <v>0</v>
      </c>
      <c r="AK102" s="182">
        <v>0</v>
      </c>
      <c r="AL102" s="182">
        <v>0</v>
      </c>
      <c r="AM102" s="182">
        <v>0</v>
      </c>
      <c r="AN102" s="182">
        <v>0</v>
      </c>
      <c r="AO102" s="357" t="s">
        <v>492</v>
      </c>
    </row>
    <row r="103" spans="1:41" ht="31.5" x14ac:dyDescent="0.2">
      <c r="A103" s="232" t="s">
        <v>666</v>
      </c>
      <c r="B103" s="233" t="s">
        <v>650</v>
      </c>
      <c r="C103" s="232" t="s">
        <v>730</v>
      </c>
      <c r="D103" s="194" t="s">
        <v>492</v>
      </c>
      <c r="E103" s="194" t="s">
        <v>492</v>
      </c>
      <c r="F103" s="194" t="s">
        <v>492</v>
      </c>
      <c r="G103" s="194" t="s">
        <v>492</v>
      </c>
      <c r="H103" s="182">
        <v>0</v>
      </c>
      <c r="I103" s="182">
        <v>0</v>
      </c>
      <c r="J103" s="182">
        <v>0</v>
      </c>
      <c r="K103" s="182">
        <v>0</v>
      </c>
      <c r="L103" s="182">
        <v>0</v>
      </c>
      <c r="M103" s="182">
        <v>0</v>
      </c>
      <c r="N103" s="182">
        <v>0</v>
      </c>
      <c r="O103" s="182">
        <v>0</v>
      </c>
      <c r="P103" s="182">
        <v>78.18269357881357</v>
      </c>
      <c r="Q103" s="182">
        <v>0</v>
      </c>
      <c r="R103" s="182">
        <v>0</v>
      </c>
      <c r="S103" s="182">
        <v>32.652176918813559</v>
      </c>
      <c r="T103" s="182">
        <v>36.365714745762716</v>
      </c>
      <c r="U103" s="182">
        <v>0</v>
      </c>
      <c r="V103" s="182">
        <v>72.274674916267827</v>
      </c>
      <c r="W103" s="182">
        <v>0</v>
      </c>
      <c r="X103" s="182">
        <v>35.682203392372877</v>
      </c>
      <c r="Y103" s="182">
        <v>0</v>
      </c>
      <c r="Z103" s="182">
        <v>43.527346328813564</v>
      </c>
      <c r="AA103" s="182">
        <v>0</v>
      </c>
      <c r="AB103" s="182">
        <v>0</v>
      </c>
      <c r="AC103" s="182">
        <v>17.984000000000002</v>
      </c>
      <c r="AD103" s="182">
        <v>18.027999999999999</v>
      </c>
      <c r="AE103" s="182">
        <v>18.60847152389492</v>
      </c>
      <c r="AF103" s="182">
        <v>16.627347250000003</v>
      </c>
      <c r="AG103" s="182">
        <v>13.406779663559321</v>
      </c>
      <c r="AH103" s="182">
        <v>21.2519226</v>
      </c>
      <c r="AI103" s="182">
        <v>7.796610169491526</v>
      </c>
      <c r="AJ103" s="182">
        <v>7.796610169491526</v>
      </c>
      <c r="AK103" s="182">
        <v>14.478813559322035</v>
      </c>
      <c r="AL103" s="182">
        <v>14.478813559322035</v>
      </c>
      <c r="AM103" s="182">
        <v>72.274674916267799</v>
      </c>
      <c r="AN103" s="182">
        <v>78.18269357881357</v>
      </c>
      <c r="AO103" s="357" t="s">
        <v>492</v>
      </c>
    </row>
    <row r="104" spans="1:41" ht="78.75" x14ac:dyDescent="0.2">
      <c r="A104" s="232" t="s">
        <v>666</v>
      </c>
      <c r="B104" s="233" t="s">
        <v>702</v>
      </c>
      <c r="C104" s="232" t="s">
        <v>836</v>
      </c>
      <c r="D104" s="194" t="s">
        <v>865</v>
      </c>
      <c r="E104" s="194">
        <v>2016</v>
      </c>
      <c r="F104" s="194">
        <v>2016</v>
      </c>
      <c r="G104" s="194">
        <v>2016</v>
      </c>
      <c r="H104" s="182" t="s">
        <v>492</v>
      </c>
      <c r="I104" s="182" t="s">
        <v>492</v>
      </c>
      <c r="J104" s="182">
        <v>0</v>
      </c>
      <c r="K104" s="182" t="s">
        <v>492</v>
      </c>
      <c r="L104" s="182" t="s">
        <v>492</v>
      </c>
      <c r="M104" s="182" t="s">
        <v>492</v>
      </c>
      <c r="N104" s="182" t="s">
        <v>492</v>
      </c>
      <c r="O104" s="182" t="s">
        <v>492</v>
      </c>
      <c r="P104" s="182">
        <v>10.60558166</v>
      </c>
      <c r="Q104" s="182">
        <v>0</v>
      </c>
      <c r="R104" s="182">
        <v>0</v>
      </c>
      <c r="S104" s="182">
        <v>0</v>
      </c>
      <c r="T104" s="182">
        <v>10.477118644067797</v>
      </c>
      <c r="U104" s="182" t="s">
        <v>492</v>
      </c>
      <c r="V104" s="182">
        <v>12.5</v>
      </c>
      <c r="W104" s="182">
        <v>0</v>
      </c>
      <c r="X104" s="182">
        <v>0</v>
      </c>
      <c r="Y104" s="182" t="s">
        <v>492</v>
      </c>
      <c r="Z104" s="182">
        <v>0</v>
      </c>
      <c r="AA104" s="182">
        <v>0</v>
      </c>
      <c r="AB104" s="182">
        <v>0</v>
      </c>
      <c r="AC104" s="182">
        <v>0</v>
      </c>
      <c r="AD104" s="182">
        <v>0</v>
      </c>
      <c r="AE104" s="182">
        <v>12.5</v>
      </c>
      <c r="AF104" s="182">
        <v>10.60558166</v>
      </c>
      <c r="AG104" s="182">
        <v>0</v>
      </c>
      <c r="AH104" s="182">
        <v>0</v>
      </c>
      <c r="AI104" s="182">
        <v>0</v>
      </c>
      <c r="AJ104" s="182">
        <v>0</v>
      </c>
      <c r="AK104" s="182">
        <v>0</v>
      </c>
      <c r="AL104" s="182">
        <v>0</v>
      </c>
      <c r="AM104" s="182">
        <v>12.5</v>
      </c>
      <c r="AN104" s="182">
        <v>10.60558166</v>
      </c>
      <c r="AO104" s="357" t="s">
        <v>1173</v>
      </c>
    </row>
    <row r="105" spans="1:41" ht="31.5" x14ac:dyDescent="0.2">
      <c r="A105" s="232" t="s">
        <v>666</v>
      </c>
      <c r="B105" s="233" t="s">
        <v>704</v>
      </c>
      <c r="C105" s="232" t="s">
        <v>837</v>
      </c>
      <c r="D105" s="194" t="s">
        <v>865</v>
      </c>
      <c r="E105" s="194">
        <v>2017</v>
      </c>
      <c r="F105" s="194">
        <v>2017</v>
      </c>
      <c r="G105" s="194" t="s">
        <v>492</v>
      </c>
      <c r="H105" s="182" t="s">
        <v>492</v>
      </c>
      <c r="I105" s="182" t="s">
        <v>492</v>
      </c>
      <c r="J105" s="182">
        <v>0</v>
      </c>
      <c r="K105" s="182" t="s">
        <v>492</v>
      </c>
      <c r="L105" s="182" t="s">
        <v>492</v>
      </c>
      <c r="M105" s="182" t="s">
        <v>492</v>
      </c>
      <c r="N105" s="182" t="s">
        <v>492</v>
      </c>
      <c r="O105" s="182" t="s">
        <v>492</v>
      </c>
      <c r="P105" s="182">
        <v>0</v>
      </c>
      <c r="Q105" s="182">
        <v>0</v>
      </c>
      <c r="R105" s="182">
        <v>0</v>
      </c>
      <c r="S105" s="182">
        <v>0</v>
      </c>
      <c r="T105" s="182">
        <v>0</v>
      </c>
      <c r="U105" s="182" t="s">
        <v>492</v>
      </c>
      <c r="V105" s="182">
        <v>4.7330508499999997</v>
      </c>
      <c r="W105" s="182" t="s">
        <v>492</v>
      </c>
      <c r="X105" s="182">
        <v>4.7330508499999997</v>
      </c>
      <c r="Y105" s="182" t="s">
        <v>492</v>
      </c>
      <c r="Z105" s="182">
        <v>0</v>
      </c>
      <c r="AA105" s="182">
        <v>0</v>
      </c>
      <c r="AB105" s="182">
        <v>0</v>
      </c>
      <c r="AC105" s="182">
        <v>0</v>
      </c>
      <c r="AD105" s="182">
        <v>0</v>
      </c>
      <c r="AE105" s="182">
        <v>0</v>
      </c>
      <c r="AF105" s="182">
        <v>0</v>
      </c>
      <c r="AG105" s="182">
        <v>4.7330508499999997</v>
      </c>
      <c r="AH105" s="182">
        <v>0</v>
      </c>
      <c r="AI105" s="182">
        <v>0</v>
      </c>
      <c r="AJ105" s="182">
        <v>0</v>
      </c>
      <c r="AK105" s="182">
        <v>0</v>
      </c>
      <c r="AL105" s="182">
        <v>0</v>
      </c>
      <c r="AM105" s="182">
        <v>4.7330508499999997</v>
      </c>
      <c r="AN105" s="182">
        <v>0</v>
      </c>
      <c r="AO105" s="357" t="s">
        <v>1208</v>
      </c>
    </row>
    <row r="106" spans="1:41" ht="47.25" x14ac:dyDescent="0.2">
      <c r="A106" s="232" t="s">
        <v>666</v>
      </c>
      <c r="B106" s="233" t="s">
        <v>703</v>
      </c>
      <c r="C106" s="232" t="s">
        <v>838</v>
      </c>
      <c r="D106" s="194" t="s">
        <v>866</v>
      </c>
      <c r="E106" s="194">
        <v>2015</v>
      </c>
      <c r="F106" s="194">
        <v>2015</v>
      </c>
      <c r="G106" s="194">
        <v>2017</v>
      </c>
      <c r="H106" s="182" t="s">
        <v>492</v>
      </c>
      <c r="I106" s="182" t="s">
        <v>492</v>
      </c>
      <c r="J106" s="182">
        <v>0</v>
      </c>
      <c r="K106" s="182" t="s">
        <v>492</v>
      </c>
      <c r="L106" s="182" t="s">
        <v>492</v>
      </c>
      <c r="M106" s="182" t="s">
        <v>492</v>
      </c>
      <c r="N106" s="182" t="s">
        <v>492</v>
      </c>
      <c r="O106" s="182" t="s">
        <v>492</v>
      </c>
      <c r="P106" s="182">
        <v>19.767999999999997</v>
      </c>
      <c r="Q106" s="182">
        <v>0</v>
      </c>
      <c r="R106" s="182">
        <v>0</v>
      </c>
      <c r="S106" s="182">
        <v>0</v>
      </c>
      <c r="T106" s="182">
        <v>17.577966101694916</v>
      </c>
      <c r="U106" s="182" t="s">
        <v>492</v>
      </c>
      <c r="V106" s="182">
        <v>17.984000000000002</v>
      </c>
      <c r="W106" s="182" t="s">
        <v>492</v>
      </c>
      <c r="X106" s="182">
        <v>0</v>
      </c>
      <c r="Y106" s="182" t="s">
        <v>492</v>
      </c>
      <c r="Z106" s="182">
        <v>1.7399999999999995</v>
      </c>
      <c r="AA106" s="182">
        <v>0</v>
      </c>
      <c r="AB106" s="182">
        <v>0</v>
      </c>
      <c r="AC106" s="182">
        <v>17.984000000000002</v>
      </c>
      <c r="AD106" s="182">
        <v>18.027999999999999</v>
      </c>
      <c r="AE106" s="182">
        <v>0</v>
      </c>
      <c r="AF106" s="182">
        <v>0</v>
      </c>
      <c r="AG106" s="182">
        <v>0</v>
      </c>
      <c r="AH106" s="182">
        <v>1.7399999999999995</v>
      </c>
      <c r="AI106" s="182">
        <v>0</v>
      </c>
      <c r="AJ106" s="182">
        <v>0</v>
      </c>
      <c r="AK106" s="182">
        <v>0</v>
      </c>
      <c r="AL106" s="182">
        <v>0</v>
      </c>
      <c r="AM106" s="182">
        <v>17.984000000000002</v>
      </c>
      <c r="AN106" s="182">
        <v>19.767999999999997</v>
      </c>
      <c r="AO106" s="357" t="s">
        <v>492</v>
      </c>
    </row>
    <row r="107" spans="1:41" ht="78.75" x14ac:dyDescent="0.2">
      <c r="A107" s="232" t="s">
        <v>666</v>
      </c>
      <c r="B107" s="233" t="s">
        <v>709</v>
      </c>
      <c r="C107" s="232" t="s">
        <v>839</v>
      </c>
      <c r="D107" s="194" t="s">
        <v>865</v>
      </c>
      <c r="E107" s="194">
        <v>2016</v>
      </c>
      <c r="F107" s="194">
        <v>2016</v>
      </c>
      <c r="G107" s="194">
        <v>2016</v>
      </c>
      <c r="H107" s="182" t="s">
        <v>492</v>
      </c>
      <c r="I107" s="182" t="s">
        <v>492</v>
      </c>
      <c r="J107" s="182">
        <v>0</v>
      </c>
      <c r="K107" s="182" t="s">
        <v>492</v>
      </c>
      <c r="L107" s="182" t="s">
        <v>492</v>
      </c>
      <c r="M107" s="182" t="s">
        <v>492</v>
      </c>
      <c r="N107" s="182" t="s">
        <v>492</v>
      </c>
      <c r="O107" s="182" t="s">
        <v>492</v>
      </c>
      <c r="P107" s="182">
        <v>8.1351694900000009</v>
      </c>
      <c r="Q107" s="182">
        <v>0</v>
      </c>
      <c r="R107" s="182">
        <v>0</v>
      </c>
      <c r="S107" s="182">
        <v>4.1101694900000005</v>
      </c>
      <c r="T107" s="182">
        <v>0</v>
      </c>
      <c r="U107" s="182" t="s">
        <v>492</v>
      </c>
      <c r="V107" s="182">
        <v>4.1313559322</v>
      </c>
      <c r="W107" s="182" t="s">
        <v>492</v>
      </c>
      <c r="X107" s="182">
        <v>0</v>
      </c>
      <c r="Y107" s="182" t="s">
        <v>492</v>
      </c>
      <c r="Z107" s="182">
        <v>4.0250000000000004</v>
      </c>
      <c r="AA107" s="182">
        <v>0</v>
      </c>
      <c r="AB107" s="182">
        <v>0</v>
      </c>
      <c r="AC107" s="182">
        <v>0</v>
      </c>
      <c r="AD107" s="182">
        <v>0</v>
      </c>
      <c r="AE107" s="182">
        <v>4.1313559322</v>
      </c>
      <c r="AF107" s="182">
        <v>4.1101694900000005</v>
      </c>
      <c r="AG107" s="182">
        <v>0</v>
      </c>
      <c r="AH107" s="182">
        <v>4.0250000000000004</v>
      </c>
      <c r="AI107" s="182">
        <v>0</v>
      </c>
      <c r="AJ107" s="182">
        <v>0</v>
      </c>
      <c r="AK107" s="182">
        <v>0</v>
      </c>
      <c r="AL107" s="182">
        <v>0</v>
      </c>
      <c r="AM107" s="182">
        <v>4.1313559322</v>
      </c>
      <c r="AN107" s="182">
        <v>8.1351694900000009</v>
      </c>
      <c r="AO107" s="357" t="s">
        <v>1173</v>
      </c>
    </row>
    <row r="108" spans="1:41" ht="78.75" x14ac:dyDescent="0.2">
      <c r="A108" s="232" t="s">
        <v>666</v>
      </c>
      <c r="B108" s="233" t="s">
        <v>710</v>
      </c>
      <c r="C108" s="232" t="s">
        <v>840</v>
      </c>
      <c r="D108" s="194" t="s">
        <v>866</v>
      </c>
      <c r="E108" s="194">
        <v>2017</v>
      </c>
      <c r="F108" s="194">
        <v>2019</v>
      </c>
      <c r="G108" s="194">
        <v>2019</v>
      </c>
      <c r="H108" s="182" t="s">
        <v>492</v>
      </c>
      <c r="I108" s="182" t="s">
        <v>492</v>
      </c>
      <c r="J108" s="182">
        <v>0</v>
      </c>
      <c r="K108" s="182" t="s">
        <v>492</v>
      </c>
      <c r="L108" s="182" t="s">
        <v>492</v>
      </c>
      <c r="M108" s="182" t="s">
        <v>492</v>
      </c>
      <c r="N108" s="182" t="s">
        <v>492</v>
      </c>
      <c r="O108" s="182" t="s">
        <v>492</v>
      </c>
      <c r="P108" s="182">
        <v>4.0677966101694922</v>
      </c>
      <c r="Q108" s="182">
        <v>0</v>
      </c>
      <c r="R108" s="182">
        <v>0</v>
      </c>
      <c r="S108" s="182">
        <v>4.0677966101694922</v>
      </c>
      <c r="T108" s="182">
        <v>0</v>
      </c>
      <c r="U108" s="182" t="s">
        <v>492</v>
      </c>
      <c r="V108" s="182">
        <v>6.1016949152542388</v>
      </c>
      <c r="W108" s="182" t="s">
        <v>492</v>
      </c>
      <c r="X108" s="182">
        <v>6.1016949152542388</v>
      </c>
      <c r="Y108" s="182" t="s">
        <v>492</v>
      </c>
      <c r="Z108" s="182">
        <v>4.0677966101694922</v>
      </c>
      <c r="AA108" s="182">
        <v>0</v>
      </c>
      <c r="AB108" s="182">
        <v>0</v>
      </c>
      <c r="AC108" s="182">
        <v>0</v>
      </c>
      <c r="AD108" s="182">
        <v>0</v>
      </c>
      <c r="AE108" s="182">
        <v>0</v>
      </c>
      <c r="AF108" s="182">
        <v>0</v>
      </c>
      <c r="AG108" s="182">
        <v>2.0338983050847461</v>
      </c>
      <c r="AH108" s="182">
        <v>0</v>
      </c>
      <c r="AI108" s="182">
        <v>2.0338983050847461</v>
      </c>
      <c r="AJ108" s="182">
        <v>2.0338983050847461</v>
      </c>
      <c r="AK108" s="182">
        <v>2.0338983050847461</v>
      </c>
      <c r="AL108" s="182">
        <v>2.0338983050847461</v>
      </c>
      <c r="AM108" s="182">
        <v>6.1016949152542388</v>
      </c>
      <c r="AN108" s="182">
        <v>4.0677966101694922</v>
      </c>
      <c r="AO108" s="357" t="s">
        <v>1173</v>
      </c>
    </row>
    <row r="109" spans="1:41" ht="78.75" x14ac:dyDescent="0.2">
      <c r="A109" s="232" t="s">
        <v>666</v>
      </c>
      <c r="B109" s="233" t="s">
        <v>711</v>
      </c>
      <c r="C109" s="232" t="s">
        <v>841</v>
      </c>
      <c r="D109" s="194" t="s">
        <v>866</v>
      </c>
      <c r="E109" s="194">
        <v>2019</v>
      </c>
      <c r="F109" s="194">
        <v>2019</v>
      </c>
      <c r="G109" s="194">
        <v>2019</v>
      </c>
      <c r="H109" s="182" t="s">
        <v>492</v>
      </c>
      <c r="I109" s="182" t="s">
        <v>492</v>
      </c>
      <c r="J109" s="182">
        <v>0</v>
      </c>
      <c r="K109" s="182" t="s">
        <v>492</v>
      </c>
      <c r="L109" s="182" t="s">
        <v>492</v>
      </c>
      <c r="M109" s="182" t="s">
        <v>492</v>
      </c>
      <c r="N109" s="182" t="s">
        <v>492</v>
      </c>
      <c r="O109" s="182" t="s">
        <v>492</v>
      </c>
      <c r="P109" s="182">
        <v>0.6228813559322034</v>
      </c>
      <c r="Q109" s="182">
        <v>0</v>
      </c>
      <c r="R109" s="182">
        <v>0</v>
      </c>
      <c r="S109" s="182">
        <v>0.6228813559322034</v>
      </c>
      <c r="T109" s="182">
        <v>0</v>
      </c>
      <c r="U109" s="182" t="s">
        <v>492</v>
      </c>
      <c r="V109" s="182">
        <v>1.2457627118644068</v>
      </c>
      <c r="W109" s="182" t="s">
        <v>492</v>
      </c>
      <c r="X109" s="182">
        <v>1.2457627118644068</v>
      </c>
      <c r="Y109" s="182" t="s">
        <v>492</v>
      </c>
      <c r="Z109" s="182">
        <v>0.6228813559322034</v>
      </c>
      <c r="AA109" s="182">
        <v>0</v>
      </c>
      <c r="AB109" s="182">
        <v>0</v>
      </c>
      <c r="AC109" s="182">
        <v>0</v>
      </c>
      <c r="AD109" s="182">
        <v>0</v>
      </c>
      <c r="AE109" s="182">
        <v>0</v>
      </c>
      <c r="AF109" s="182">
        <v>0</v>
      </c>
      <c r="AG109" s="182">
        <v>0.6228813559322034</v>
      </c>
      <c r="AH109" s="182">
        <v>0</v>
      </c>
      <c r="AI109" s="182">
        <v>0</v>
      </c>
      <c r="AJ109" s="182">
        <v>0</v>
      </c>
      <c r="AK109" s="182">
        <v>0.6228813559322034</v>
      </c>
      <c r="AL109" s="182">
        <v>0.6228813559322034</v>
      </c>
      <c r="AM109" s="182">
        <v>1.2457627118644068</v>
      </c>
      <c r="AN109" s="182">
        <v>0.6228813559322034</v>
      </c>
      <c r="AO109" s="357" t="s">
        <v>1173</v>
      </c>
    </row>
    <row r="110" spans="1:41" ht="31.5" x14ac:dyDescent="0.2">
      <c r="A110" s="232" t="s">
        <v>666</v>
      </c>
      <c r="B110" s="233" t="s">
        <v>712</v>
      </c>
      <c r="C110" s="232" t="s">
        <v>842</v>
      </c>
      <c r="D110" s="194" t="s">
        <v>866</v>
      </c>
      <c r="E110" s="194">
        <v>2019</v>
      </c>
      <c r="F110" s="194">
        <v>2019</v>
      </c>
      <c r="G110" s="194">
        <v>2019</v>
      </c>
      <c r="H110" s="182" t="s">
        <v>492</v>
      </c>
      <c r="I110" s="182" t="s">
        <v>492</v>
      </c>
      <c r="J110" s="182">
        <v>0</v>
      </c>
      <c r="K110" s="182" t="s">
        <v>492</v>
      </c>
      <c r="L110" s="182" t="s">
        <v>492</v>
      </c>
      <c r="M110" s="182" t="s">
        <v>492</v>
      </c>
      <c r="N110" s="182" t="s">
        <v>492</v>
      </c>
      <c r="O110" s="182" t="s">
        <v>492</v>
      </c>
      <c r="P110" s="182">
        <v>0.59322033898305082</v>
      </c>
      <c r="Q110" s="182">
        <v>0</v>
      </c>
      <c r="R110" s="182">
        <v>0</v>
      </c>
      <c r="S110" s="182">
        <v>0.59322033898305082</v>
      </c>
      <c r="T110" s="182">
        <v>0</v>
      </c>
      <c r="U110" s="182" t="s">
        <v>492</v>
      </c>
      <c r="V110" s="182">
        <v>0.59322033898305082</v>
      </c>
      <c r="W110" s="182" t="s">
        <v>492</v>
      </c>
      <c r="X110" s="182">
        <v>0.59322033898305082</v>
      </c>
      <c r="Y110" s="182" t="s">
        <v>492</v>
      </c>
      <c r="Z110" s="182">
        <v>0.59322033898305082</v>
      </c>
      <c r="AA110" s="182">
        <v>0</v>
      </c>
      <c r="AB110" s="182">
        <v>0</v>
      </c>
      <c r="AC110" s="182">
        <v>0</v>
      </c>
      <c r="AD110" s="182">
        <v>0</v>
      </c>
      <c r="AE110" s="182">
        <v>0</v>
      </c>
      <c r="AF110" s="182">
        <v>0</v>
      </c>
      <c r="AG110" s="182">
        <v>0</v>
      </c>
      <c r="AH110" s="182">
        <v>0</v>
      </c>
      <c r="AI110" s="182">
        <v>0</v>
      </c>
      <c r="AJ110" s="182">
        <v>0</v>
      </c>
      <c r="AK110" s="182">
        <v>0.59322033898305082</v>
      </c>
      <c r="AL110" s="182">
        <v>0.59322033898305082</v>
      </c>
      <c r="AM110" s="182">
        <v>0.59322033898305082</v>
      </c>
      <c r="AN110" s="182">
        <v>0.59322033898305082</v>
      </c>
      <c r="AO110" s="357" t="s">
        <v>492</v>
      </c>
    </row>
    <row r="111" spans="1:41" ht="31.5" x14ac:dyDescent="0.2">
      <c r="A111" s="232" t="s">
        <v>666</v>
      </c>
      <c r="B111" s="233" t="s">
        <v>713</v>
      </c>
      <c r="C111" s="232" t="s">
        <v>843</v>
      </c>
      <c r="D111" s="194" t="s">
        <v>866</v>
      </c>
      <c r="E111" s="194">
        <v>2019</v>
      </c>
      <c r="F111" s="194">
        <v>2019</v>
      </c>
      <c r="G111" s="194">
        <v>2019</v>
      </c>
      <c r="H111" s="182" t="s">
        <v>492</v>
      </c>
      <c r="I111" s="182" t="s">
        <v>492</v>
      </c>
      <c r="J111" s="182">
        <v>0</v>
      </c>
      <c r="K111" s="182" t="s">
        <v>492</v>
      </c>
      <c r="L111" s="182" t="s">
        <v>492</v>
      </c>
      <c r="M111" s="182" t="s">
        <v>492</v>
      </c>
      <c r="N111" s="182" t="s">
        <v>492</v>
      </c>
      <c r="O111" s="182" t="s">
        <v>492</v>
      </c>
      <c r="P111" s="182">
        <v>0.42372881355932207</v>
      </c>
      <c r="Q111" s="182">
        <v>0</v>
      </c>
      <c r="R111" s="182">
        <v>0</v>
      </c>
      <c r="S111" s="182">
        <v>0.42372881355932207</v>
      </c>
      <c r="T111" s="182">
        <v>0</v>
      </c>
      <c r="U111" s="182" t="s">
        <v>492</v>
      </c>
      <c r="V111" s="182">
        <v>0.42372881355932207</v>
      </c>
      <c r="W111" s="182" t="s">
        <v>492</v>
      </c>
      <c r="X111" s="182">
        <v>0.42372881355932207</v>
      </c>
      <c r="Y111" s="182" t="s">
        <v>492</v>
      </c>
      <c r="Z111" s="182">
        <v>0.42372881355932207</v>
      </c>
      <c r="AA111" s="182">
        <v>0</v>
      </c>
      <c r="AB111" s="182">
        <v>0</v>
      </c>
      <c r="AC111" s="182">
        <v>0</v>
      </c>
      <c r="AD111" s="182">
        <v>0</v>
      </c>
      <c r="AE111" s="182">
        <v>0</v>
      </c>
      <c r="AF111" s="182">
        <v>0</v>
      </c>
      <c r="AG111" s="182">
        <v>0</v>
      </c>
      <c r="AH111" s="182">
        <v>0</v>
      </c>
      <c r="AI111" s="182">
        <v>0</v>
      </c>
      <c r="AJ111" s="182">
        <v>0</v>
      </c>
      <c r="AK111" s="182">
        <v>0.42372881355932207</v>
      </c>
      <c r="AL111" s="182">
        <v>0.42372881355932207</v>
      </c>
      <c r="AM111" s="182">
        <v>0.42372881355932207</v>
      </c>
      <c r="AN111" s="182">
        <v>0.42372881355932207</v>
      </c>
      <c r="AO111" s="357" t="s">
        <v>492</v>
      </c>
    </row>
    <row r="112" spans="1:41" ht="78.75" x14ac:dyDescent="0.2">
      <c r="A112" s="232" t="s">
        <v>666</v>
      </c>
      <c r="B112" s="233" t="s">
        <v>714</v>
      </c>
      <c r="C112" s="232" t="s">
        <v>844</v>
      </c>
      <c r="D112" s="194" t="s">
        <v>866</v>
      </c>
      <c r="E112" s="194">
        <v>2019</v>
      </c>
      <c r="F112" s="194">
        <v>2019</v>
      </c>
      <c r="G112" s="194">
        <v>2019</v>
      </c>
      <c r="H112" s="182" t="s">
        <v>492</v>
      </c>
      <c r="I112" s="182" t="s">
        <v>492</v>
      </c>
      <c r="J112" s="182">
        <v>0</v>
      </c>
      <c r="K112" s="182" t="s">
        <v>492</v>
      </c>
      <c r="L112" s="182" t="s">
        <v>492</v>
      </c>
      <c r="M112" s="182" t="s">
        <v>492</v>
      </c>
      <c r="N112" s="182" t="s">
        <v>492</v>
      </c>
      <c r="O112" s="182" t="s">
        <v>492</v>
      </c>
      <c r="P112" s="182">
        <v>5.1864405932203397</v>
      </c>
      <c r="Q112" s="182">
        <v>0</v>
      </c>
      <c r="R112" s="182">
        <v>0</v>
      </c>
      <c r="S112" s="182">
        <v>2.2881355932203391</v>
      </c>
      <c r="T112" s="182">
        <v>0</v>
      </c>
      <c r="U112" s="182" t="s">
        <v>492</v>
      </c>
      <c r="V112" s="182">
        <v>2.2881355932203391</v>
      </c>
      <c r="W112" s="182" t="s">
        <v>492</v>
      </c>
      <c r="X112" s="182">
        <v>2.2881355932203391</v>
      </c>
      <c r="Y112" s="182" t="s">
        <v>492</v>
      </c>
      <c r="Z112" s="182">
        <v>5.1864405932203397</v>
      </c>
      <c r="AA112" s="182">
        <v>0</v>
      </c>
      <c r="AB112" s="182">
        <v>0</v>
      </c>
      <c r="AC112" s="182">
        <v>0</v>
      </c>
      <c r="AD112" s="182">
        <v>0</v>
      </c>
      <c r="AE112" s="182">
        <v>0</v>
      </c>
      <c r="AF112" s="182">
        <v>0</v>
      </c>
      <c r="AG112" s="182">
        <v>0</v>
      </c>
      <c r="AH112" s="182">
        <v>2.8983050000000001</v>
      </c>
      <c r="AI112" s="182">
        <v>0</v>
      </c>
      <c r="AJ112" s="182">
        <v>0</v>
      </c>
      <c r="AK112" s="182">
        <v>2.2881355932203391</v>
      </c>
      <c r="AL112" s="182">
        <v>2.2881355932203391</v>
      </c>
      <c r="AM112" s="182">
        <v>2.2881355932203391</v>
      </c>
      <c r="AN112" s="182">
        <v>5.1864405932203397</v>
      </c>
      <c r="AO112" s="357" t="s">
        <v>1173</v>
      </c>
    </row>
    <row r="113" spans="1:41" ht="31.5" x14ac:dyDescent="0.2">
      <c r="A113" s="232" t="s">
        <v>666</v>
      </c>
      <c r="B113" s="233" t="s">
        <v>715</v>
      </c>
      <c r="C113" s="232" t="s">
        <v>845</v>
      </c>
      <c r="D113" s="194" t="s">
        <v>866</v>
      </c>
      <c r="E113" s="194">
        <v>2019</v>
      </c>
      <c r="F113" s="194">
        <v>2019</v>
      </c>
      <c r="G113" s="194">
        <v>2019</v>
      </c>
      <c r="H113" s="182" t="s">
        <v>492</v>
      </c>
      <c r="I113" s="182" t="s">
        <v>492</v>
      </c>
      <c r="J113" s="182">
        <v>0</v>
      </c>
      <c r="K113" s="182" t="s">
        <v>492</v>
      </c>
      <c r="L113" s="182" t="s">
        <v>492</v>
      </c>
      <c r="M113" s="182" t="s">
        <v>492</v>
      </c>
      <c r="N113" s="182" t="s">
        <v>492</v>
      </c>
      <c r="O113" s="182" t="s">
        <v>492</v>
      </c>
      <c r="P113" s="182">
        <v>1.0593220338983051</v>
      </c>
      <c r="Q113" s="182">
        <v>0</v>
      </c>
      <c r="R113" s="182">
        <v>0</v>
      </c>
      <c r="S113" s="182">
        <v>1.0593220338983051</v>
      </c>
      <c r="T113" s="182">
        <v>0</v>
      </c>
      <c r="U113" s="182" t="s">
        <v>492</v>
      </c>
      <c r="V113" s="182">
        <v>1.0593220338983051</v>
      </c>
      <c r="W113" s="182" t="s">
        <v>492</v>
      </c>
      <c r="X113" s="182">
        <v>1.0593220338983051</v>
      </c>
      <c r="Y113" s="182" t="s">
        <v>492</v>
      </c>
      <c r="Z113" s="182">
        <v>1.0593220338983051</v>
      </c>
      <c r="AA113" s="182">
        <v>0</v>
      </c>
      <c r="AB113" s="182">
        <v>0</v>
      </c>
      <c r="AC113" s="182">
        <v>0</v>
      </c>
      <c r="AD113" s="182">
        <v>0</v>
      </c>
      <c r="AE113" s="182">
        <v>0</v>
      </c>
      <c r="AF113" s="182">
        <v>0</v>
      </c>
      <c r="AG113" s="182">
        <v>0</v>
      </c>
      <c r="AH113" s="182">
        <v>0</v>
      </c>
      <c r="AI113" s="182">
        <v>0</v>
      </c>
      <c r="AJ113" s="182">
        <v>0</v>
      </c>
      <c r="AK113" s="182">
        <v>1.0593220338983051</v>
      </c>
      <c r="AL113" s="182">
        <v>1.0593220338983051</v>
      </c>
      <c r="AM113" s="182">
        <v>1.0593220338983051</v>
      </c>
      <c r="AN113" s="182">
        <v>1.0593220338983051</v>
      </c>
      <c r="AO113" s="357" t="s">
        <v>492</v>
      </c>
    </row>
    <row r="114" spans="1:41" ht="31.5" x14ac:dyDescent="0.2">
      <c r="A114" s="232" t="s">
        <v>666</v>
      </c>
      <c r="B114" s="233" t="s">
        <v>716</v>
      </c>
      <c r="C114" s="232" t="s">
        <v>846</v>
      </c>
      <c r="D114" s="194" t="s">
        <v>866</v>
      </c>
      <c r="E114" s="194">
        <v>2017</v>
      </c>
      <c r="F114" s="194">
        <v>2019</v>
      </c>
      <c r="G114" s="194">
        <v>2019</v>
      </c>
      <c r="H114" s="182" t="s">
        <v>492</v>
      </c>
      <c r="I114" s="182" t="s">
        <v>492</v>
      </c>
      <c r="J114" s="182">
        <v>0</v>
      </c>
      <c r="K114" s="182" t="s">
        <v>492</v>
      </c>
      <c r="L114" s="182" t="s">
        <v>492</v>
      </c>
      <c r="M114" s="182" t="s">
        <v>492</v>
      </c>
      <c r="N114" s="182" t="s">
        <v>492</v>
      </c>
      <c r="O114" s="182" t="s">
        <v>492</v>
      </c>
      <c r="P114" s="182">
        <v>1.3469491525423729</v>
      </c>
      <c r="Q114" s="182">
        <v>0</v>
      </c>
      <c r="R114" s="182">
        <v>0</v>
      </c>
      <c r="S114" s="182">
        <v>1.3469491525423729</v>
      </c>
      <c r="T114" s="182">
        <v>0</v>
      </c>
      <c r="U114" s="182" t="s">
        <v>492</v>
      </c>
      <c r="V114" s="182">
        <v>1.2711864406779663</v>
      </c>
      <c r="W114" s="182" t="s">
        <v>492</v>
      </c>
      <c r="X114" s="182">
        <v>1.2711864406779663</v>
      </c>
      <c r="Y114" s="182" t="s">
        <v>492</v>
      </c>
      <c r="Z114" s="182">
        <v>1.3469491525423729</v>
      </c>
      <c r="AA114" s="182">
        <v>0</v>
      </c>
      <c r="AB114" s="182">
        <v>0</v>
      </c>
      <c r="AC114" s="182">
        <v>0</v>
      </c>
      <c r="AD114" s="182">
        <v>0</v>
      </c>
      <c r="AE114" s="182">
        <v>0</v>
      </c>
      <c r="AF114" s="182">
        <v>0</v>
      </c>
      <c r="AG114" s="182">
        <v>0.25423728813559326</v>
      </c>
      <c r="AH114" s="182">
        <v>0.33</v>
      </c>
      <c r="AI114" s="182">
        <v>0.25423728813559326</v>
      </c>
      <c r="AJ114" s="182">
        <v>0.25423728813559326</v>
      </c>
      <c r="AK114" s="182">
        <v>0.76271186440677963</v>
      </c>
      <c r="AL114" s="182">
        <v>0.76271186440677963</v>
      </c>
      <c r="AM114" s="182">
        <v>1.2711864406779663</v>
      </c>
      <c r="AN114" s="182">
        <v>1.3469491525423729</v>
      </c>
      <c r="AO114" s="357" t="s">
        <v>1209</v>
      </c>
    </row>
    <row r="115" spans="1:41" ht="31.5" x14ac:dyDescent="0.2">
      <c r="A115" s="232" t="s">
        <v>666</v>
      </c>
      <c r="B115" s="233" t="s">
        <v>717</v>
      </c>
      <c r="C115" s="232" t="s">
        <v>847</v>
      </c>
      <c r="D115" s="194" t="s">
        <v>866</v>
      </c>
      <c r="E115" s="194">
        <v>2019</v>
      </c>
      <c r="F115" s="194">
        <v>2019</v>
      </c>
      <c r="G115" s="194">
        <v>2019</v>
      </c>
      <c r="H115" s="182" t="s">
        <v>492</v>
      </c>
      <c r="I115" s="182" t="s">
        <v>492</v>
      </c>
      <c r="J115" s="182">
        <v>0</v>
      </c>
      <c r="K115" s="182" t="s">
        <v>492</v>
      </c>
      <c r="L115" s="182" t="s">
        <v>492</v>
      </c>
      <c r="M115" s="182" t="s">
        <v>492</v>
      </c>
      <c r="N115" s="182" t="s">
        <v>492</v>
      </c>
      <c r="O115" s="182" t="s">
        <v>492</v>
      </c>
      <c r="P115" s="182">
        <v>0.84745762711864414</v>
      </c>
      <c r="Q115" s="182">
        <v>0</v>
      </c>
      <c r="R115" s="182">
        <v>0</v>
      </c>
      <c r="S115" s="182">
        <v>0.84745762711864414</v>
      </c>
      <c r="T115" s="182">
        <v>0</v>
      </c>
      <c r="U115" s="182" t="s">
        <v>492</v>
      </c>
      <c r="V115" s="182">
        <v>0.84745762711864414</v>
      </c>
      <c r="W115" s="182" t="s">
        <v>492</v>
      </c>
      <c r="X115" s="182">
        <v>0.84745762711864414</v>
      </c>
      <c r="Y115" s="182" t="s">
        <v>492</v>
      </c>
      <c r="Z115" s="182">
        <v>0.84745762711864414</v>
      </c>
      <c r="AA115" s="182">
        <v>0</v>
      </c>
      <c r="AB115" s="182">
        <v>0</v>
      </c>
      <c r="AC115" s="182">
        <v>0</v>
      </c>
      <c r="AD115" s="182">
        <v>0</v>
      </c>
      <c r="AE115" s="182">
        <v>0</v>
      </c>
      <c r="AF115" s="182">
        <v>0</v>
      </c>
      <c r="AG115" s="182">
        <v>0</v>
      </c>
      <c r="AH115" s="182">
        <v>0</v>
      </c>
      <c r="AI115" s="182">
        <v>0</v>
      </c>
      <c r="AJ115" s="182">
        <v>0</v>
      </c>
      <c r="AK115" s="182">
        <v>0.84745762711864414</v>
      </c>
      <c r="AL115" s="182">
        <v>0.84745762711864414</v>
      </c>
      <c r="AM115" s="182">
        <v>0.84745762711864414</v>
      </c>
      <c r="AN115" s="182">
        <v>0.84745762711864414</v>
      </c>
      <c r="AO115" s="357" t="s">
        <v>492</v>
      </c>
    </row>
    <row r="116" spans="1:41" ht="15.75" x14ac:dyDescent="0.2">
      <c r="A116" s="232" t="s">
        <v>666</v>
      </c>
      <c r="B116" s="233" t="s">
        <v>705</v>
      </c>
      <c r="C116" s="232" t="s">
        <v>847</v>
      </c>
      <c r="D116" s="194" t="s">
        <v>866</v>
      </c>
      <c r="E116" s="194">
        <v>2019</v>
      </c>
      <c r="F116" s="194">
        <v>2019</v>
      </c>
      <c r="G116" s="194">
        <v>2019</v>
      </c>
      <c r="H116" s="182" t="s">
        <v>492</v>
      </c>
      <c r="I116" s="182" t="s">
        <v>492</v>
      </c>
      <c r="J116" s="182">
        <v>0</v>
      </c>
      <c r="K116" s="182" t="s">
        <v>492</v>
      </c>
      <c r="L116" s="182" t="s">
        <v>492</v>
      </c>
      <c r="M116" s="182" t="s">
        <v>492</v>
      </c>
      <c r="N116" s="182" t="s">
        <v>492</v>
      </c>
      <c r="O116" s="182" t="s">
        <v>492</v>
      </c>
      <c r="P116" s="182">
        <v>3.7288135593220342</v>
      </c>
      <c r="Q116" s="182">
        <v>0</v>
      </c>
      <c r="R116" s="182">
        <v>0</v>
      </c>
      <c r="S116" s="182">
        <v>3.7288135593220342</v>
      </c>
      <c r="T116" s="182">
        <v>0</v>
      </c>
      <c r="U116" s="182" t="s">
        <v>492</v>
      </c>
      <c r="V116" s="182">
        <v>3.7288135593220342</v>
      </c>
      <c r="W116" s="182" t="s">
        <v>492</v>
      </c>
      <c r="X116" s="182">
        <v>3.7288135593220342</v>
      </c>
      <c r="Y116" s="182" t="s">
        <v>492</v>
      </c>
      <c r="Z116" s="182">
        <v>3.7288135593220342</v>
      </c>
      <c r="AA116" s="182">
        <v>0</v>
      </c>
      <c r="AB116" s="182">
        <v>0</v>
      </c>
      <c r="AC116" s="182">
        <v>0</v>
      </c>
      <c r="AD116" s="182">
        <v>0</v>
      </c>
      <c r="AE116" s="182">
        <v>0</v>
      </c>
      <c r="AF116" s="182">
        <v>0</v>
      </c>
      <c r="AG116" s="182">
        <v>0</v>
      </c>
      <c r="AH116" s="182">
        <v>0</v>
      </c>
      <c r="AI116" s="182">
        <v>0</v>
      </c>
      <c r="AJ116" s="182">
        <v>0</v>
      </c>
      <c r="AK116" s="182">
        <v>3.7288135593220342</v>
      </c>
      <c r="AL116" s="182">
        <v>3.7288135593220342</v>
      </c>
      <c r="AM116" s="182">
        <v>3.7288135593220342</v>
      </c>
      <c r="AN116" s="182">
        <v>3.7288135593220342</v>
      </c>
      <c r="AO116" s="357" t="s">
        <v>492</v>
      </c>
    </row>
    <row r="117" spans="1:41" ht="47.25" x14ac:dyDescent="0.2">
      <c r="A117" s="232" t="s">
        <v>666</v>
      </c>
      <c r="B117" s="233" t="s">
        <v>718</v>
      </c>
      <c r="C117" s="232" t="s">
        <v>848</v>
      </c>
      <c r="D117" s="194" t="s">
        <v>866</v>
      </c>
      <c r="E117" s="194">
        <v>2018</v>
      </c>
      <c r="F117" s="194">
        <v>2018</v>
      </c>
      <c r="G117" s="194">
        <v>2018</v>
      </c>
      <c r="H117" s="182" t="s">
        <v>492</v>
      </c>
      <c r="I117" s="182" t="s">
        <v>492</v>
      </c>
      <c r="J117" s="182">
        <v>0</v>
      </c>
      <c r="K117" s="182" t="s">
        <v>492</v>
      </c>
      <c r="L117" s="182" t="s">
        <v>492</v>
      </c>
      <c r="M117" s="182" t="s">
        <v>492</v>
      </c>
      <c r="N117" s="182" t="s">
        <v>492</v>
      </c>
      <c r="O117" s="182" t="s">
        <v>492</v>
      </c>
      <c r="P117" s="182">
        <v>3.9830508474576272</v>
      </c>
      <c r="Q117" s="182">
        <v>0</v>
      </c>
      <c r="R117" s="182">
        <v>0</v>
      </c>
      <c r="S117" s="182">
        <v>3.9830508474576272</v>
      </c>
      <c r="T117" s="182">
        <v>0</v>
      </c>
      <c r="U117" s="182" t="s">
        <v>492</v>
      </c>
      <c r="V117" s="182">
        <v>3.9830508474576272</v>
      </c>
      <c r="W117" s="182" t="s">
        <v>492</v>
      </c>
      <c r="X117" s="182">
        <v>3.9830508474576272</v>
      </c>
      <c r="Y117" s="182" t="s">
        <v>492</v>
      </c>
      <c r="Z117" s="182">
        <v>3.9830508474576272</v>
      </c>
      <c r="AA117" s="182">
        <v>0</v>
      </c>
      <c r="AB117" s="182">
        <v>0</v>
      </c>
      <c r="AC117" s="182">
        <v>0</v>
      </c>
      <c r="AD117" s="182">
        <v>0</v>
      </c>
      <c r="AE117" s="182">
        <v>0</v>
      </c>
      <c r="AF117" s="182">
        <v>0</v>
      </c>
      <c r="AG117" s="182">
        <v>0</v>
      </c>
      <c r="AH117" s="182">
        <v>0</v>
      </c>
      <c r="AI117" s="182">
        <v>3.9830508474576272</v>
      </c>
      <c r="AJ117" s="182">
        <v>3.9830508474576272</v>
      </c>
      <c r="AK117" s="182">
        <v>0</v>
      </c>
      <c r="AL117" s="182">
        <v>0</v>
      </c>
      <c r="AM117" s="182">
        <v>3.9830508474576272</v>
      </c>
      <c r="AN117" s="182">
        <v>3.9830508474576272</v>
      </c>
      <c r="AO117" s="357" t="s">
        <v>492</v>
      </c>
    </row>
    <row r="118" spans="1:41" ht="47.25" x14ac:dyDescent="0.2">
      <c r="A118" s="232" t="s">
        <v>666</v>
      </c>
      <c r="B118" s="233" t="s">
        <v>719</v>
      </c>
      <c r="C118" s="232" t="s">
        <v>849</v>
      </c>
      <c r="D118" s="194" t="s">
        <v>866</v>
      </c>
      <c r="E118" s="194">
        <v>2017</v>
      </c>
      <c r="F118" s="194">
        <v>2017</v>
      </c>
      <c r="G118" s="194" t="s">
        <v>492</v>
      </c>
      <c r="H118" s="182" t="s">
        <v>492</v>
      </c>
      <c r="I118" s="182" t="s">
        <v>492</v>
      </c>
      <c r="J118" s="182">
        <v>0</v>
      </c>
      <c r="K118" s="182" t="s">
        <v>492</v>
      </c>
      <c r="L118" s="182" t="s">
        <v>492</v>
      </c>
      <c r="M118" s="182" t="s">
        <v>492</v>
      </c>
      <c r="N118" s="182" t="s">
        <v>492</v>
      </c>
      <c r="O118" s="182" t="s">
        <v>492</v>
      </c>
      <c r="P118" s="182">
        <v>0</v>
      </c>
      <c r="Q118" s="182">
        <v>0</v>
      </c>
      <c r="R118" s="182">
        <v>0</v>
      </c>
      <c r="S118" s="182">
        <v>0</v>
      </c>
      <c r="T118" s="182">
        <v>0</v>
      </c>
      <c r="U118" s="182" t="s">
        <v>492</v>
      </c>
      <c r="V118" s="182">
        <v>5.0847457627118651</v>
      </c>
      <c r="W118" s="182" t="s">
        <v>492</v>
      </c>
      <c r="X118" s="182">
        <v>5.0847457627118651</v>
      </c>
      <c r="Y118" s="182" t="s">
        <v>492</v>
      </c>
      <c r="Z118" s="182">
        <v>0</v>
      </c>
      <c r="AA118" s="182">
        <v>0</v>
      </c>
      <c r="AB118" s="182">
        <v>0</v>
      </c>
      <c r="AC118" s="182">
        <v>0</v>
      </c>
      <c r="AD118" s="182">
        <v>0</v>
      </c>
      <c r="AE118" s="182">
        <v>0</v>
      </c>
      <c r="AF118" s="182">
        <v>0</v>
      </c>
      <c r="AG118" s="182">
        <v>5.0847457627118651</v>
      </c>
      <c r="AH118" s="182">
        <v>0</v>
      </c>
      <c r="AI118" s="182">
        <v>0</v>
      </c>
      <c r="AJ118" s="182">
        <v>0</v>
      </c>
      <c r="AK118" s="182">
        <v>0</v>
      </c>
      <c r="AL118" s="182">
        <v>0</v>
      </c>
      <c r="AM118" s="182">
        <v>5.0847457627118651</v>
      </c>
      <c r="AN118" s="182">
        <v>0</v>
      </c>
      <c r="AO118" s="357" t="s">
        <v>1207</v>
      </c>
    </row>
    <row r="119" spans="1:41" ht="47.25" x14ac:dyDescent="0.2">
      <c r="A119" s="232" t="s">
        <v>666</v>
      </c>
      <c r="B119" s="233" t="s">
        <v>720</v>
      </c>
      <c r="C119" s="232" t="s">
        <v>850</v>
      </c>
      <c r="D119" s="194" t="s">
        <v>866</v>
      </c>
      <c r="E119" s="194">
        <v>2017</v>
      </c>
      <c r="F119" s="194">
        <v>2017</v>
      </c>
      <c r="G119" s="194" t="s">
        <v>492</v>
      </c>
      <c r="H119" s="182" t="s">
        <v>492</v>
      </c>
      <c r="I119" s="182" t="s">
        <v>492</v>
      </c>
      <c r="J119" s="182">
        <v>0</v>
      </c>
      <c r="K119" s="182" t="s">
        <v>492</v>
      </c>
      <c r="L119" s="182" t="s">
        <v>492</v>
      </c>
      <c r="M119" s="182" t="s">
        <v>492</v>
      </c>
      <c r="N119" s="182" t="s">
        <v>492</v>
      </c>
      <c r="O119" s="182" t="s">
        <v>492</v>
      </c>
      <c r="P119" s="182">
        <v>0</v>
      </c>
      <c r="Q119" s="182">
        <v>0</v>
      </c>
      <c r="R119" s="182">
        <v>0</v>
      </c>
      <c r="S119" s="182">
        <v>0</v>
      </c>
      <c r="T119" s="182">
        <v>0</v>
      </c>
      <c r="U119" s="182" t="s">
        <v>492</v>
      </c>
      <c r="V119" s="182">
        <v>0.67796610169491534</v>
      </c>
      <c r="W119" s="182">
        <v>0</v>
      </c>
      <c r="X119" s="182">
        <v>0.67796610169491534</v>
      </c>
      <c r="Y119" s="182" t="s">
        <v>492</v>
      </c>
      <c r="Z119" s="182">
        <v>0</v>
      </c>
      <c r="AA119" s="182">
        <v>0</v>
      </c>
      <c r="AB119" s="182">
        <v>0</v>
      </c>
      <c r="AC119" s="182">
        <v>0</v>
      </c>
      <c r="AD119" s="182">
        <v>0</v>
      </c>
      <c r="AE119" s="182">
        <v>0</v>
      </c>
      <c r="AF119" s="182">
        <v>0</v>
      </c>
      <c r="AG119" s="182">
        <v>0.67796610169491534</v>
      </c>
      <c r="AH119" s="182">
        <v>0</v>
      </c>
      <c r="AI119" s="182">
        <v>0</v>
      </c>
      <c r="AJ119" s="182">
        <v>0</v>
      </c>
      <c r="AK119" s="182">
        <v>0</v>
      </c>
      <c r="AL119" s="182">
        <v>0</v>
      </c>
      <c r="AM119" s="182">
        <v>0.67796610169491534</v>
      </c>
      <c r="AN119" s="182">
        <v>0</v>
      </c>
      <c r="AO119" s="357" t="s">
        <v>1207</v>
      </c>
    </row>
    <row r="120" spans="1:41" ht="31.5" x14ac:dyDescent="0.2">
      <c r="A120" s="232" t="s">
        <v>666</v>
      </c>
      <c r="B120" s="233" t="s">
        <v>721</v>
      </c>
      <c r="C120" s="232" t="s">
        <v>851</v>
      </c>
      <c r="D120" s="194" t="s">
        <v>866</v>
      </c>
      <c r="E120" s="194">
        <v>2019</v>
      </c>
      <c r="F120" s="194">
        <v>2019</v>
      </c>
      <c r="G120" s="194">
        <v>2019</v>
      </c>
      <c r="H120" s="182" t="s">
        <v>492</v>
      </c>
      <c r="I120" s="182" t="s">
        <v>492</v>
      </c>
      <c r="J120" s="182">
        <v>0</v>
      </c>
      <c r="K120" s="182" t="s">
        <v>492</v>
      </c>
      <c r="L120" s="182" t="s">
        <v>492</v>
      </c>
      <c r="M120" s="182" t="s">
        <v>492</v>
      </c>
      <c r="N120" s="182" t="s">
        <v>492</v>
      </c>
      <c r="O120" s="182" t="s">
        <v>492</v>
      </c>
      <c r="P120" s="182">
        <v>2.1186440677966103</v>
      </c>
      <c r="Q120" s="182">
        <v>0</v>
      </c>
      <c r="R120" s="182">
        <v>0</v>
      </c>
      <c r="S120" s="182">
        <v>2.1186440677966103</v>
      </c>
      <c r="T120" s="182">
        <v>0</v>
      </c>
      <c r="U120" s="182" t="s">
        <v>492</v>
      </c>
      <c r="V120" s="182">
        <v>2.1186440677966103</v>
      </c>
      <c r="W120" s="182" t="s">
        <v>492</v>
      </c>
      <c r="X120" s="182">
        <v>2.1186440677966103</v>
      </c>
      <c r="Y120" s="182" t="s">
        <v>492</v>
      </c>
      <c r="Z120" s="182">
        <v>2.1186440677966103</v>
      </c>
      <c r="AA120" s="182">
        <v>0</v>
      </c>
      <c r="AB120" s="182">
        <v>0</v>
      </c>
      <c r="AC120" s="182">
        <v>0</v>
      </c>
      <c r="AD120" s="182">
        <v>0</v>
      </c>
      <c r="AE120" s="182">
        <v>0</v>
      </c>
      <c r="AF120" s="182">
        <v>0</v>
      </c>
      <c r="AG120" s="182">
        <v>0</v>
      </c>
      <c r="AH120" s="182">
        <v>0</v>
      </c>
      <c r="AI120" s="182">
        <v>0</v>
      </c>
      <c r="AJ120" s="182">
        <v>0</v>
      </c>
      <c r="AK120" s="182">
        <v>2.1186440677966103</v>
      </c>
      <c r="AL120" s="182">
        <v>2.1186440677966103</v>
      </c>
      <c r="AM120" s="182">
        <v>2.1186440677966103</v>
      </c>
      <c r="AN120" s="182">
        <v>2.1186440677966103</v>
      </c>
      <c r="AO120" s="357" t="s">
        <v>492</v>
      </c>
    </row>
    <row r="121" spans="1:41" ht="31.5" x14ac:dyDescent="0.2">
      <c r="A121" s="232" t="s">
        <v>666</v>
      </c>
      <c r="B121" s="233" t="s">
        <v>722</v>
      </c>
      <c r="C121" s="232" t="s">
        <v>852</v>
      </c>
      <c r="D121" s="194" t="s">
        <v>866</v>
      </c>
      <c r="E121" s="194">
        <v>2018</v>
      </c>
      <c r="F121" s="194">
        <v>2018</v>
      </c>
      <c r="G121" s="194">
        <v>2018</v>
      </c>
      <c r="H121" s="182" t="s">
        <v>492</v>
      </c>
      <c r="I121" s="182" t="s">
        <v>492</v>
      </c>
      <c r="J121" s="182">
        <v>0</v>
      </c>
      <c r="K121" s="182" t="s">
        <v>492</v>
      </c>
      <c r="L121" s="182" t="s">
        <v>492</v>
      </c>
      <c r="M121" s="182" t="s">
        <v>492</v>
      </c>
      <c r="N121" s="182" t="s">
        <v>492</v>
      </c>
      <c r="O121" s="182" t="s">
        <v>492</v>
      </c>
      <c r="P121" s="182">
        <v>1.5254237288135593</v>
      </c>
      <c r="Q121" s="182">
        <v>0</v>
      </c>
      <c r="R121" s="182">
        <v>0</v>
      </c>
      <c r="S121" s="182">
        <v>1.5254237288135593</v>
      </c>
      <c r="T121" s="182">
        <v>0</v>
      </c>
      <c r="U121" s="182" t="s">
        <v>492</v>
      </c>
      <c r="V121" s="182">
        <v>1.5254237288135593</v>
      </c>
      <c r="W121" s="182" t="s">
        <v>492</v>
      </c>
      <c r="X121" s="182">
        <v>1.5254237288135593</v>
      </c>
      <c r="Y121" s="182" t="s">
        <v>492</v>
      </c>
      <c r="Z121" s="182">
        <v>1.5254237288135593</v>
      </c>
      <c r="AA121" s="182">
        <v>0</v>
      </c>
      <c r="AB121" s="182">
        <v>0</v>
      </c>
      <c r="AC121" s="182">
        <v>0</v>
      </c>
      <c r="AD121" s="182">
        <v>0</v>
      </c>
      <c r="AE121" s="182">
        <v>0</v>
      </c>
      <c r="AF121" s="182">
        <v>0</v>
      </c>
      <c r="AG121" s="182">
        <v>0</v>
      </c>
      <c r="AH121" s="182">
        <v>0</v>
      </c>
      <c r="AI121" s="182">
        <v>1.5254237288135593</v>
      </c>
      <c r="AJ121" s="182">
        <v>1.5254237288135593</v>
      </c>
      <c r="AK121" s="182">
        <v>0</v>
      </c>
      <c r="AL121" s="182">
        <v>0</v>
      </c>
      <c r="AM121" s="182">
        <v>1.5254237288135593</v>
      </c>
      <c r="AN121" s="182">
        <v>1.5254237288135593</v>
      </c>
      <c r="AO121" s="357" t="s">
        <v>492</v>
      </c>
    </row>
    <row r="122" spans="1:41" ht="78.75" x14ac:dyDescent="0.2">
      <c r="A122" s="232" t="s">
        <v>666</v>
      </c>
      <c r="B122" s="233" t="s">
        <v>706</v>
      </c>
      <c r="C122" s="232" t="s">
        <v>853</v>
      </c>
      <c r="D122" s="194" t="s">
        <v>865</v>
      </c>
      <c r="E122" s="194">
        <v>2016</v>
      </c>
      <c r="F122" s="194">
        <v>2016</v>
      </c>
      <c r="G122" s="194">
        <v>2016</v>
      </c>
      <c r="H122" s="182" t="s">
        <v>492</v>
      </c>
      <c r="I122" s="182" t="s">
        <v>492</v>
      </c>
      <c r="J122" s="182">
        <v>0</v>
      </c>
      <c r="K122" s="182" t="s">
        <v>492</v>
      </c>
      <c r="L122" s="182" t="s">
        <v>492</v>
      </c>
      <c r="M122" s="182" t="s">
        <v>492</v>
      </c>
      <c r="N122" s="182" t="s">
        <v>492</v>
      </c>
      <c r="O122" s="182" t="s">
        <v>492</v>
      </c>
      <c r="P122" s="182">
        <v>0.67796610000000002</v>
      </c>
      <c r="Q122" s="182">
        <v>0</v>
      </c>
      <c r="R122" s="182">
        <v>0</v>
      </c>
      <c r="S122" s="182">
        <v>0.67796610000000002</v>
      </c>
      <c r="T122" s="182">
        <v>0</v>
      </c>
      <c r="U122" s="182" t="s">
        <v>492</v>
      </c>
      <c r="V122" s="182">
        <v>0.67796610169491534</v>
      </c>
      <c r="W122" s="182" t="s">
        <v>492</v>
      </c>
      <c r="X122" s="182">
        <v>0</v>
      </c>
      <c r="Y122" s="182" t="s">
        <v>492</v>
      </c>
      <c r="Z122" s="182">
        <v>0</v>
      </c>
      <c r="AA122" s="182">
        <v>0</v>
      </c>
      <c r="AB122" s="182">
        <v>0</v>
      </c>
      <c r="AC122" s="182">
        <v>0</v>
      </c>
      <c r="AD122" s="182">
        <v>0</v>
      </c>
      <c r="AE122" s="182">
        <v>0.67796610169491534</v>
      </c>
      <c r="AF122" s="182">
        <v>0.67796610000000002</v>
      </c>
      <c r="AG122" s="182">
        <v>0</v>
      </c>
      <c r="AH122" s="182">
        <v>0</v>
      </c>
      <c r="AI122" s="182">
        <v>0</v>
      </c>
      <c r="AJ122" s="182">
        <v>0</v>
      </c>
      <c r="AK122" s="182">
        <v>0</v>
      </c>
      <c r="AL122" s="182">
        <v>0</v>
      </c>
      <c r="AM122" s="182">
        <v>0.67796610169491534</v>
      </c>
      <c r="AN122" s="182">
        <v>0.67796610000000002</v>
      </c>
      <c r="AO122" s="357" t="s">
        <v>1173</v>
      </c>
    </row>
    <row r="123" spans="1:41" ht="15.75" x14ac:dyDescent="0.2">
      <c r="A123" s="232" t="s">
        <v>666</v>
      </c>
      <c r="B123" s="233" t="s">
        <v>723</v>
      </c>
      <c r="C123" s="232" t="s">
        <v>854</v>
      </c>
      <c r="D123" s="194" t="s">
        <v>866</v>
      </c>
      <c r="E123" s="194">
        <v>2017</v>
      </c>
      <c r="F123" s="194" t="s">
        <v>492</v>
      </c>
      <c r="G123" s="194">
        <v>2017</v>
      </c>
      <c r="H123" s="182" t="s">
        <v>492</v>
      </c>
      <c r="I123" s="182" t="s">
        <v>492</v>
      </c>
      <c r="J123" s="182">
        <v>0</v>
      </c>
      <c r="K123" s="182" t="s">
        <v>492</v>
      </c>
      <c r="L123" s="182" t="s">
        <v>492</v>
      </c>
      <c r="M123" s="182" t="s">
        <v>492</v>
      </c>
      <c r="N123" s="182" t="s">
        <v>492</v>
      </c>
      <c r="O123" s="182" t="s">
        <v>492</v>
      </c>
      <c r="P123" s="182">
        <v>1.1779999999999999</v>
      </c>
      <c r="Q123" s="182">
        <v>0</v>
      </c>
      <c r="R123" s="182">
        <v>0</v>
      </c>
      <c r="S123" s="182">
        <v>1.1779999999999999</v>
      </c>
      <c r="T123" s="182">
        <v>0</v>
      </c>
      <c r="U123" s="182" t="s">
        <v>492</v>
      </c>
      <c r="V123" s="182">
        <v>0</v>
      </c>
      <c r="W123" s="182">
        <v>0</v>
      </c>
      <c r="X123" s="182">
        <v>0</v>
      </c>
      <c r="Y123" s="182" t="s">
        <v>492</v>
      </c>
      <c r="Z123" s="182">
        <v>1.1779999999999999</v>
      </c>
      <c r="AA123" s="182">
        <v>0</v>
      </c>
      <c r="AB123" s="182">
        <v>0</v>
      </c>
      <c r="AC123" s="182">
        <v>0</v>
      </c>
      <c r="AD123" s="182">
        <v>0</v>
      </c>
      <c r="AE123" s="182">
        <v>0</v>
      </c>
      <c r="AF123" s="182">
        <v>0</v>
      </c>
      <c r="AG123" s="182">
        <v>0</v>
      </c>
      <c r="AH123" s="182">
        <v>1.1779999999999999</v>
      </c>
      <c r="AI123" s="182">
        <v>0</v>
      </c>
      <c r="AJ123" s="182">
        <v>0</v>
      </c>
      <c r="AK123" s="182">
        <v>0</v>
      </c>
      <c r="AL123" s="182">
        <v>0</v>
      </c>
      <c r="AM123" s="182">
        <v>0</v>
      </c>
      <c r="AN123" s="182">
        <v>1.1779999999999999</v>
      </c>
      <c r="AO123" s="357" t="s">
        <v>1229</v>
      </c>
    </row>
    <row r="124" spans="1:41" ht="15.75" x14ac:dyDescent="0.2">
      <c r="A124" s="232" t="s">
        <v>666</v>
      </c>
      <c r="B124" s="233" t="s">
        <v>724</v>
      </c>
      <c r="C124" s="232" t="s">
        <v>855</v>
      </c>
      <c r="D124" s="194" t="s">
        <v>866</v>
      </c>
      <c r="E124" s="194">
        <v>2017</v>
      </c>
      <c r="F124" s="194" t="s">
        <v>492</v>
      </c>
      <c r="G124" s="194">
        <v>2017</v>
      </c>
      <c r="H124" s="182" t="s">
        <v>492</v>
      </c>
      <c r="I124" s="182" t="s">
        <v>492</v>
      </c>
      <c r="J124" s="182">
        <v>0</v>
      </c>
      <c r="K124" s="182" t="s">
        <v>492</v>
      </c>
      <c r="L124" s="182" t="s">
        <v>492</v>
      </c>
      <c r="M124" s="182" t="s">
        <v>492</v>
      </c>
      <c r="N124" s="182" t="s">
        <v>492</v>
      </c>
      <c r="O124" s="182" t="s">
        <v>492</v>
      </c>
      <c r="P124" s="182">
        <v>0.56525400000000003</v>
      </c>
      <c r="Q124" s="182">
        <v>0</v>
      </c>
      <c r="R124" s="182">
        <v>0</v>
      </c>
      <c r="S124" s="182">
        <v>0.56525400000000003</v>
      </c>
      <c r="T124" s="182">
        <v>0</v>
      </c>
      <c r="U124" s="182" t="s">
        <v>492</v>
      </c>
      <c r="V124" s="182">
        <v>0</v>
      </c>
      <c r="W124" s="182">
        <v>0</v>
      </c>
      <c r="X124" s="182">
        <v>0</v>
      </c>
      <c r="Y124" s="182" t="s">
        <v>492</v>
      </c>
      <c r="Z124" s="182">
        <v>0.56525400000000003</v>
      </c>
      <c r="AA124" s="182">
        <v>0</v>
      </c>
      <c r="AB124" s="182">
        <v>0</v>
      </c>
      <c r="AC124" s="182">
        <v>0</v>
      </c>
      <c r="AD124" s="182">
        <v>0</v>
      </c>
      <c r="AE124" s="182">
        <v>0</v>
      </c>
      <c r="AF124" s="182">
        <v>0</v>
      </c>
      <c r="AG124" s="182">
        <v>0</v>
      </c>
      <c r="AH124" s="182">
        <v>0.56525400000000003</v>
      </c>
      <c r="AI124" s="182">
        <v>0</v>
      </c>
      <c r="AJ124" s="182">
        <v>0</v>
      </c>
      <c r="AK124" s="182">
        <v>0</v>
      </c>
      <c r="AL124" s="182">
        <v>0</v>
      </c>
      <c r="AM124" s="182">
        <v>0</v>
      </c>
      <c r="AN124" s="182">
        <v>0.56525400000000003</v>
      </c>
      <c r="AO124" s="357" t="s">
        <v>1229</v>
      </c>
    </row>
    <row r="125" spans="1:41" ht="31.5" x14ac:dyDescent="0.2">
      <c r="A125" s="232" t="s">
        <v>666</v>
      </c>
      <c r="B125" s="233" t="s">
        <v>725</v>
      </c>
      <c r="C125" s="232" t="s">
        <v>856</v>
      </c>
      <c r="D125" s="194" t="s">
        <v>866</v>
      </c>
      <c r="E125" s="194">
        <v>2017</v>
      </c>
      <c r="F125" s="194" t="s">
        <v>492</v>
      </c>
      <c r="G125" s="194">
        <v>2017</v>
      </c>
      <c r="H125" s="182" t="s">
        <v>492</v>
      </c>
      <c r="I125" s="182" t="s">
        <v>492</v>
      </c>
      <c r="J125" s="182">
        <v>0</v>
      </c>
      <c r="K125" s="182" t="s">
        <v>492</v>
      </c>
      <c r="L125" s="182" t="s">
        <v>492</v>
      </c>
      <c r="M125" s="182" t="s">
        <v>492</v>
      </c>
      <c r="N125" s="182" t="s">
        <v>492</v>
      </c>
      <c r="O125" s="182" t="s">
        <v>492</v>
      </c>
      <c r="P125" s="182">
        <v>0.39466099999999998</v>
      </c>
      <c r="Q125" s="182">
        <v>0</v>
      </c>
      <c r="R125" s="182">
        <v>0</v>
      </c>
      <c r="S125" s="182">
        <v>0.39466099999999998</v>
      </c>
      <c r="T125" s="182">
        <v>0</v>
      </c>
      <c r="U125" s="182" t="s">
        <v>492</v>
      </c>
      <c r="V125" s="182">
        <v>0</v>
      </c>
      <c r="W125" s="182">
        <v>0</v>
      </c>
      <c r="X125" s="182">
        <v>0</v>
      </c>
      <c r="Y125" s="182" t="s">
        <v>492</v>
      </c>
      <c r="Z125" s="182">
        <v>0.39466099999999998</v>
      </c>
      <c r="AA125" s="182">
        <v>0</v>
      </c>
      <c r="AB125" s="182">
        <v>0</v>
      </c>
      <c r="AC125" s="182">
        <v>0</v>
      </c>
      <c r="AD125" s="182">
        <v>0</v>
      </c>
      <c r="AE125" s="182">
        <v>0</v>
      </c>
      <c r="AF125" s="182">
        <v>0</v>
      </c>
      <c r="AG125" s="182">
        <v>0</v>
      </c>
      <c r="AH125" s="182">
        <v>0.39466099999999998</v>
      </c>
      <c r="AI125" s="182">
        <v>0</v>
      </c>
      <c r="AJ125" s="182">
        <v>0</v>
      </c>
      <c r="AK125" s="182">
        <v>0</v>
      </c>
      <c r="AL125" s="182">
        <v>0</v>
      </c>
      <c r="AM125" s="182">
        <v>0</v>
      </c>
      <c r="AN125" s="182">
        <v>0.39466099999999998</v>
      </c>
      <c r="AO125" s="357" t="s">
        <v>1229</v>
      </c>
    </row>
    <row r="126" spans="1:41" ht="15.75" x14ac:dyDescent="0.2">
      <c r="A126" s="232" t="s">
        <v>666</v>
      </c>
      <c r="B126" s="233" t="s">
        <v>726</v>
      </c>
      <c r="C126" s="232" t="s">
        <v>857</v>
      </c>
      <c r="D126" s="194" t="s">
        <v>866</v>
      </c>
      <c r="E126" s="194">
        <v>2017</v>
      </c>
      <c r="F126" s="194" t="s">
        <v>492</v>
      </c>
      <c r="G126" s="194">
        <v>2017</v>
      </c>
      <c r="H126" s="182" t="s">
        <v>492</v>
      </c>
      <c r="I126" s="182" t="s">
        <v>492</v>
      </c>
      <c r="J126" s="182">
        <v>0</v>
      </c>
      <c r="K126" s="182" t="s">
        <v>492</v>
      </c>
      <c r="L126" s="182" t="s">
        <v>492</v>
      </c>
      <c r="M126" s="182" t="s">
        <v>492</v>
      </c>
      <c r="N126" s="182" t="s">
        <v>492</v>
      </c>
      <c r="O126" s="182" t="s">
        <v>492</v>
      </c>
      <c r="P126" s="182">
        <v>1.6819999999999999</v>
      </c>
      <c r="Q126" s="182">
        <v>0</v>
      </c>
      <c r="R126" s="182">
        <v>0</v>
      </c>
      <c r="S126" s="182">
        <v>1.6819999999999999</v>
      </c>
      <c r="T126" s="182">
        <v>0</v>
      </c>
      <c r="U126" s="182" t="s">
        <v>492</v>
      </c>
      <c r="V126" s="182">
        <v>0</v>
      </c>
      <c r="W126" s="182">
        <v>0</v>
      </c>
      <c r="X126" s="182">
        <v>0</v>
      </c>
      <c r="Y126" s="182" t="s">
        <v>492</v>
      </c>
      <c r="Z126" s="182">
        <v>1.6819999999999999</v>
      </c>
      <c r="AA126" s="182">
        <v>0</v>
      </c>
      <c r="AB126" s="182">
        <v>0</v>
      </c>
      <c r="AC126" s="182">
        <v>0</v>
      </c>
      <c r="AD126" s="182">
        <v>0</v>
      </c>
      <c r="AE126" s="182">
        <v>0</v>
      </c>
      <c r="AF126" s="182">
        <v>0</v>
      </c>
      <c r="AG126" s="182">
        <v>0</v>
      </c>
      <c r="AH126" s="182">
        <v>1.6819999999999999</v>
      </c>
      <c r="AI126" s="182">
        <v>0</v>
      </c>
      <c r="AJ126" s="182">
        <v>0</v>
      </c>
      <c r="AK126" s="182">
        <v>0</v>
      </c>
      <c r="AL126" s="182">
        <v>0</v>
      </c>
      <c r="AM126" s="182">
        <v>0</v>
      </c>
      <c r="AN126" s="182">
        <v>1.6819999999999999</v>
      </c>
      <c r="AO126" s="357" t="s">
        <v>1229</v>
      </c>
    </row>
    <row r="127" spans="1:41" ht="78.75" x14ac:dyDescent="0.2">
      <c r="A127" s="232" t="s">
        <v>666</v>
      </c>
      <c r="B127" s="233" t="s">
        <v>707</v>
      </c>
      <c r="C127" s="232" t="s">
        <v>858</v>
      </c>
      <c r="D127" s="194" t="s">
        <v>866</v>
      </c>
      <c r="E127" s="194">
        <v>2016</v>
      </c>
      <c r="F127" s="194">
        <v>2017</v>
      </c>
      <c r="G127" s="194">
        <v>2016</v>
      </c>
      <c r="H127" s="182" t="s">
        <v>492</v>
      </c>
      <c r="I127" s="182" t="s">
        <v>492</v>
      </c>
      <c r="J127" s="182">
        <v>0</v>
      </c>
      <c r="K127" s="182" t="s">
        <v>492</v>
      </c>
      <c r="L127" s="182" t="s">
        <v>492</v>
      </c>
      <c r="M127" s="182" t="s">
        <v>492</v>
      </c>
      <c r="N127" s="182" t="s">
        <v>492</v>
      </c>
      <c r="O127" s="182" t="s">
        <v>492</v>
      </c>
      <c r="P127" s="182">
        <v>1.23363</v>
      </c>
      <c r="Q127" s="182">
        <v>0</v>
      </c>
      <c r="R127" s="182">
        <v>0</v>
      </c>
      <c r="S127" s="182">
        <v>0</v>
      </c>
      <c r="T127" s="182">
        <v>1.31063</v>
      </c>
      <c r="U127" s="182" t="s">
        <v>492</v>
      </c>
      <c r="V127" s="182">
        <v>1.29914949</v>
      </c>
      <c r="W127" s="182" t="s">
        <v>492</v>
      </c>
      <c r="X127" s="182">
        <v>0</v>
      </c>
      <c r="Y127" s="182" t="s">
        <v>492</v>
      </c>
      <c r="Z127" s="182">
        <v>0</v>
      </c>
      <c r="AA127" s="182">
        <v>0</v>
      </c>
      <c r="AB127" s="182">
        <v>0</v>
      </c>
      <c r="AC127" s="182">
        <v>0</v>
      </c>
      <c r="AD127" s="182">
        <v>0</v>
      </c>
      <c r="AE127" s="182">
        <v>1.29914949</v>
      </c>
      <c r="AF127" s="182">
        <v>1.23363</v>
      </c>
      <c r="AG127" s="182">
        <v>0</v>
      </c>
      <c r="AH127" s="182">
        <v>0</v>
      </c>
      <c r="AI127" s="182">
        <v>0</v>
      </c>
      <c r="AJ127" s="182">
        <v>0</v>
      </c>
      <c r="AK127" s="182">
        <v>0</v>
      </c>
      <c r="AL127" s="182">
        <v>0</v>
      </c>
      <c r="AM127" s="182">
        <v>1.29914949</v>
      </c>
      <c r="AN127" s="182">
        <v>1.23363</v>
      </c>
      <c r="AO127" s="357" t="s">
        <v>1173</v>
      </c>
    </row>
    <row r="128" spans="1:41" ht="267.75" x14ac:dyDescent="0.2">
      <c r="A128" s="232" t="s">
        <v>666</v>
      </c>
      <c r="B128" s="233" t="s">
        <v>727</v>
      </c>
      <c r="C128" s="232" t="s">
        <v>859</v>
      </c>
      <c r="D128" s="194" t="s">
        <v>866</v>
      </c>
      <c r="E128" s="194">
        <v>2017</v>
      </c>
      <c r="F128" s="194" t="s">
        <v>492</v>
      </c>
      <c r="G128" s="194">
        <v>2019</v>
      </c>
      <c r="H128" s="182" t="s">
        <v>492</v>
      </c>
      <c r="I128" s="182" t="s">
        <v>492</v>
      </c>
      <c r="J128" s="182">
        <v>0</v>
      </c>
      <c r="K128" s="182" t="s">
        <v>492</v>
      </c>
      <c r="L128" s="182" t="s">
        <v>492</v>
      </c>
      <c r="M128" s="182" t="s">
        <v>492</v>
      </c>
      <c r="N128" s="182" t="s">
        <v>492</v>
      </c>
      <c r="O128" s="182" t="s">
        <v>492</v>
      </c>
      <c r="P128" s="182">
        <v>7</v>
      </c>
      <c r="Q128" s="182">
        <v>0</v>
      </c>
      <c r="R128" s="182">
        <v>0</v>
      </c>
      <c r="S128" s="182">
        <v>0</v>
      </c>
      <c r="T128" s="182">
        <v>7</v>
      </c>
      <c r="U128" s="182" t="s">
        <v>492</v>
      </c>
      <c r="V128" s="182">
        <v>0</v>
      </c>
      <c r="W128" s="182">
        <v>0</v>
      </c>
      <c r="X128" s="182">
        <v>0</v>
      </c>
      <c r="Y128" s="182" t="s">
        <v>492</v>
      </c>
      <c r="Z128" s="182">
        <v>7</v>
      </c>
      <c r="AA128" s="182">
        <v>0</v>
      </c>
      <c r="AB128" s="182">
        <v>0</v>
      </c>
      <c r="AC128" s="182">
        <v>0</v>
      </c>
      <c r="AD128" s="182">
        <v>0</v>
      </c>
      <c r="AE128" s="182">
        <v>0</v>
      </c>
      <c r="AF128" s="182">
        <v>0</v>
      </c>
      <c r="AG128" s="182">
        <v>0</v>
      </c>
      <c r="AH128" s="182">
        <v>7</v>
      </c>
      <c r="AI128" s="182">
        <v>0</v>
      </c>
      <c r="AJ128" s="182">
        <v>0</v>
      </c>
      <c r="AK128" s="182">
        <v>0</v>
      </c>
      <c r="AL128" s="182">
        <v>0</v>
      </c>
      <c r="AM128" s="182">
        <v>0</v>
      </c>
      <c r="AN128" s="182">
        <v>7</v>
      </c>
      <c r="AO128" s="357" t="s">
        <v>1227</v>
      </c>
    </row>
    <row r="129" spans="1:41" ht="141.75" x14ac:dyDescent="0.2">
      <c r="A129" s="232" t="s">
        <v>666</v>
      </c>
      <c r="B129" s="233" t="s">
        <v>728</v>
      </c>
      <c r="C129" s="232" t="s">
        <v>860</v>
      </c>
      <c r="D129" s="194" t="s">
        <v>866</v>
      </c>
      <c r="E129" s="194">
        <v>2017</v>
      </c>
      <c r="F129" s="194" t="s">
        <v>492</v>
      </c>
      <c r="G129" s="194">
        <v>2017</v>
      </c>
      <c r="H129" s="182" t="s">
        <v>492</v>
      </c>
      <c r="I129" s="182" t="s">
        <v>492</v>
      </c>
      <c r="J129" s="182">
        <v>0</v>
      </c>
      <c r="K129" s="182" t="s">
        <v>492</v>
      </c>
      <c r="L129" s="182" t="s">
        <v>492</v>
      </c>
      <c r="M129" s="182" t="s">
        <v>492</v>
      </c>
      <c r="N129" s="182" t="s">
        <v>492</v>
      </c>
      <c r="O129" s="182" t="s">
        <v>492</v>
      </c>
      <c r="P129" s="182">
        <v>0.472856</v>
      </c>
      <c r="Q129" s="182">
        <v>0</v>
      </c>
      <c r="R129" s="182">
        <v>0</v>
      </c>
      <c r="S129" s="182">
        <v>0.472856</v>
      </c>
      <c r="T129" s="182">
        <v>0</v>
      </c>
      <c r="U129" s="182" t="s">
        <v>492</v>
      </c>
      <c r="V129" s="182">
        <v>0</v>
      </c>
      <c r="W129" s="182">
        <v>0</v>
      </c>
      <c r="X129" s="182">
        <v>0</v>
      </c>
      <c r="Y129" s="182" t="s">
        <v>492</v>
      </c>
      <c r="Z129" s="182">
        <v>0.472856</v>
      </c>
      <c r="AA129" s="182">
        <v>0</v>
      </c>
      <c r="AB129" s="182">
        <v>0</v>
      </c>
      <c r="AC129" s="182">
        <v>0</v>
      </c>
      <c r="AD129" s="182">
        <v>0</v>
      </c>
      <c r="AE129" s="182">
        <v>0</v>
      </c>
      <c r="AF129" s="182">
        <v>0</v>
      </c>
      <c r="AG129" s="182">
        <v>0</v>
      </c>
      <c r="AH129" s="182">
        <v>0.472856</v>
      </c>
      <c r="AI129" s="182">
        <v>0</v>
      </c>
      <c r="AJ129" s="182">
        <v>0</v>
      </c>
      <c r="AK129" s="182">
        <v>0</v>
      </c>
      <c r="AL129" s="182">
        <v>0</v>
      </c>
      <c r="AM129" s="182">
        <v>0</v>
      </c>
      <c r="AN129" s="182">
        <v>0.472856</v>
      </c>
      <c r="AO129" s="357" t="s">
        <v>1228</v>
      </c>
    </row>
    <row r="130" spans="1:41" ht="267.75" x14ac:dyDescent="0.2">
      <c r="A130" s="232" t="s">
        <v>666</v>
      </c>
      <c r="B130" s="233" t="s">
        <v>729</v>
      </c>
      <c r="C130" s="232" t="s">
        <v>861</v>
      </c>
      <c r="D130" s="194" t="s">
        <v>866</v>
      </c>
      <c r="E130" s="194">
        <v>2017</v>
      </c>
      <c r="F130" s="194" t="s">
        <v>492</v>
      </c>
      <c r="G130" s="194">
        <v>2017</v>
      </c>
      <c r="H130" s="182" t="s">
        <v>492</v>
      </c>
      <c r="I130" s="182" t="s">
        <v>492</v>
      </c>
      <c r="J130" s="182">
        <v>0</v>
      </c>
      <c r="K130" s="182" t="s">
        <v>492</v>
      </c>
      <c r="L130" s="182" t="s">
        <v>492</v>
      </c>
      <c r="M130" s="182" t="s">
        <v>492</v>
      </c>
      <c r="N130" s="182" t="s">
        <v>492</v>
      </c>
      <c r="O130" s="182" t="s">
        <v>492</v>
      </c>
      <c r="P130" s="182">
        <v>0.9658466</v>
      </c>
      <c r="Q130" s="182">
        <v>0</v>
      </c>
      <c r="R130" s="182">
        <v>0</v>
      </c>
      <c r="S130" s="182">
        <v>0.9658466</v>
      </c>
      <c r="T130" s="182">
        <v>0</v>
      </c>
      <c r="U130" s="182" t="s">
        <v>492</v>
      </c>
      <c r="V130" s="182">
        <v>0</v>
      </c>
      <c r="W130" s="182">
        <v>0</v>
      </c>
      <c r="X130" s="182">
        <v>0</v>
      </c>
      <c r="Y130" s="182" t="s">
        <v>492</v>
      </c>
      <c r="Z130" s="182">
        <v>0.9658466</v>
      </c>
      <c r="AA130" s="182">
        <v>0</v>
      </c>
      <c r="AB130" s="182">
        <v>0</v>
      </c>
      <c r="AC130" s="182">
        <v>0</v>
      </c>
      <c r="AD130" s="182">
        <v>0</v>
      </c>
      <c r="AE130" s="182">
        <v>0</v>
      </c>
      <c r="AF130" s="182">
        <v>0</v>
      </c>
      <c r="AG130" s="182">
        <v>0</v>
      </c>
      <c r="AH130" s="182">
        <v>0.9658466</v>
      </c>
      <c r="AI130" s="182">
        <v>0</v>
      </c>
      <c r="AJ130" s="182">
        <v>0</v>
      </c>
      <c r="AK130" s="182">
        <v>0</v>
      </c>
      <c r="AL130" s="182">
        <v>0</v>
      </c>
      <c r="AM130" s="182">
        <v>0</v>
      </c>
      <c r="AN130" s="182">
        <v>0.9658466</v>
      </c>
      <c r="AO130" s="357" t="s">
        <v>1227</v>
      </c>
    </row>
  </sheetData>
  <autoFilter ref="A20:BV130"/>
  <mergeCells count="32">
    <mergeCell ref="A12:AO12"/>
    <mergeCell ref="F17:G18"/>
    <mergeCell ref="H17:I18"/>
    <mergeCell ref="J17:J19"/>
    <mergeCell ref="K17:T17"/>
    <mergeCell ref="AC18:AD18"/>
    <mergeCell ref="AE18:AF18"/>
    <mergeCell ref="AC17:AN17"/>
    <mergeCell ref="A13:AN13"/>
    <mergeCell ref="A17:A19"/>
    <mergeCell ref="B17:B19"/>
    <mergeCell ref="C17:C19"/>
    <mergeCell ref="D17:D19"/>
    <mergeCell ref="E17:E19"/>
    <mergeCell ref="AN18:AN19"/>
    <mergeCell ref="U17:Z17"/>
    <mergeCell ref="A4:AO4"/>
    <mergeCell ref="A6:AO6"/>
    <mergeCell ref="A7:AO7"/>
    <mergeCell ref="A9:AO9"/>
    <mergeCell ref="A11:AO11"/>
    <mergeCell ref="AA17:AB18"/>
    <mergeCell ref="AK18:AL18"/>
    <mergeCell ref="AO17:AO19"/>
    <mergeCell ref="K18:O18"/>
    <mergeCell ref="P18:T18"/>
    <mergeCell ref="U18:V18"/>
    <mergeCell ref="W18:X18"/>
    <mergeCell ref="Y18:Z18"/>
    <mergeCell ref="AM18:AM19"/>
    <mergeCell ref="AI18:AJ18"/>
    <mergeCell ref="AG18:AH18"/>
  </mergeCells>
  <pageMargins left="0.39370078740157483" right="0.39370078740157483" top="0.78740157480314965" bottom="0.39370078740157483" header="0.27559055118110237" footer="0.27559055118110237"/>
  <pageSetup paperSize="9" scale="21" orientation="landscape" r:id="rId1"/>
  <headerFooter alignWithMargins="0">
    <oddHeader>&amp;L&amp;"Arial,обычный"&amp;6Подготовлено с использованием системы ГАРАНТ</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DN130"/>
  <sheetViews>
    <sheetView view="pageBreakPreview" zoomScale="75" zoomScaleNormal="100" zoomScaleSheetLayoutView="75" workbookViewId="0">
      <pane xSplit="3" ySplit="21" topLeftCell="D22" activePane="bottomRight" state="frozen"/>
      <selection pane="topRight" activeCell="D1" sqref="D1"/>
      <selection pane="bottomLeft" activeCell="A22" sqref="A22"/>
      <selection pane="bottomRight" sqref="A1:XFD1048576"/>
    </sheetView>
  </sheetViews>
  <sheetFormatPr defaultRowHeight="15.75" x14ac:dyDescent="0.25"/>
  <cols>
    <col min="1" max="1" width="13.28515625" style="121" customWidth="1"/>
    <col min="2" max="2" width="36" style="121" customWidth="1"/>
    <col min="3" max="3" width="15.85546875" style="169" customWidth="1"/>
    <col min="4" max="5" width="13.85546875" style="169" customWidth="1"/>
    <col min="6" max="6" width="10.42578125" style="160" customWidth="1"/>
    <col min="7" max="7" width="10.5703125" style="160" bestFit="1" customWidth="1"/>
    <col min="8" max="12" width="6.5703125" style="160" bestFit="1" customWidth="1"/>
    <col min="13" max="13" width="10.42578125" style="160" customWidth="1"/>
    <col min="14" max="14" width="10.5703125" style="160" bestFit="1" customWidth="1"/>
    <col min="15" max="19" width="6.5703125" style="160" bestFit="1" customWidth="1"/>
    <col min="20" max="103" width="9" style="169" customWidth="1"/>
    <col min="104" max="104" width="77.42578125" style="121" customWidth="1"/>
    <col min="105" max="105" width="4.7109375" style="121" customWidth="1"/>
    <col min="106" max="106" width="4.28515625" style="121" customWidth="1"/>
    <col min="107" max="107" width="4.42578125" style="121" customWidth="1"/>
    <col min="108" max="108" width="5.140625" style="121" customWidth="1"/>
    <col min="109" max="109" width="5.7109375" style="121" customWidth="1"/>
    <col min="110" max="110" width="6.28515625" style="121" customWidth="1"/>
    <col min="111" max="111" width="6.5703125" style="121" customWidth="1"/>
    <col min="112" max="112" width="6.28515625" style="121" customWidth="1"/>
    <col min="113" max="114" width="5.7109375" style="121" customWidth="1"/>
    <col min="115" max="115" width="14.7109375" style="121" customWidth="1"/>
    <col min="116" max="125" width="5.7109375" style="121" customWidth="1"/>
    <col min="126" max="16384" width="9.140625" style="121"/>
  </cols>
  <sheetData>
    <row r="1" spans="1:118" s="120" customFormat="1" x14ac:dyDescent="0.25">
      <c r="C1" s="122"/>
      <c r="D1" s="122"/>
      <c r="E1" s="122"/>
      <c r="F1" s="119"/>
      <c r="G1" s="119"/>
      <c r="H1" s="119"/>
      <c r="I1" s="119"/>
      <c r="J1" s="119"/>
      <c r="K1" s="119"/>
      <c r="L1" s="119"/>
      <c r="M1" s="119"/>
      <c r="N1" s="119"/>
      <c r="O1" s="119"/>
      <c r="P1" s="119"/>
      <c r="Q1" s="119"/>
      <c r="R1" s="119"/>
      <c r="S1" s="119"/>
      <c r="T1" s="122"/>
      <c r="U1" s="122"/>
      <c r="V1" s="122"/>
      <c r="W1" s="122"/>
      <c r="X1" s="122"/>
      <c r="Y1" s="122"/>
      <c r="Z1" s="122"/>
      <c r="AA1" s="122"/>
      <c r="AB1" s="119"/>
      <c r="AC1" s="119"/>
      <c r="AD1" s="119"/>
      <c r="AE1" s="119"/>
      <c r="AF1" s="119"/>
      <c r="AH1" s="119"/>
      <c r="AI1" s="119"/>
      <c r="AJ1" s="119"/>
      <c r="AK1" s="119"/>
      <c r="AL1" s="119"/>
      <c r="AM1" s="119"/>
      <c r="AN1" s="119"/>
      <c r="AO1" s="119"/>
      <c r="AP1" s="119"/>
      <c r="AQ1" s="122"/>
      <c r="AR1" s="122"/>
      <c r="AS1" s="122"/>
      <c r="AT1" s="122"/>
      <c r="AU1" s="122"/>
      <c r="AV1" s="122"/>
      <c r="AW1" s="122"/>
      <c r="AX1" s="122"/>
      <c r="AY1" s="122"/>
      <c r="AZ1" s="122"/>
      <c r="BA1" s="122"/>
      <c r="BB1" s="122"/>
      <c r="BC1" s="122"/>
      <c r="BD1" s="122"/>
      <c r="BE1" s="122"/>
      <c r="BF1" s="122"/>
      <c r="BG1" s="122"/>
      <c r="BH1" s="122"/>
      <c r="BI1" s="122"/>
      <c r="BJ1" s="122"/>
      <c r="BK1" s="122"/>
      <c r="BL1" s="122"/>
      <c r="BM1" s="122"/>
      <c r="BN1" s="122"/>
      <c r="BO1" s="122"/>
      <c r="BP1" s="122"/>
      <c r="BQ1" s="122"/>
      <c r="BR1" s="122"/>
      <c r="BS1" s="122"/>
      <c r="BT1" s="122"/>
      <c r="BU1" s="122"/>
      <c r="BV1" s="122"/>
      <c r="BW1" s="122"/>
      <c r="BX1" s="122"/>
      <c r="BY1" s="122"/>
      <c r="BZ1" s="122"/>
      <c r="CA1" s="122"/>
      <c r="CB1" s="122"/>
      <c r="CC1" s="122"/>
      <c r="CD1" s="122"/>
      <c r="CE1" s="122"/>
      <c r="CF1" s="122"/>
      <c r="CG1" s="122"/>
      <c r="CH1" s="122"/>
      <c r="CI1" s="122"/>
      <c r="CJ1" s="122"/>
      <c r="CK1" s="122"/>
      <c r="CL1" s="122"/>
      <c r="CM1" s="122"/>
      <c r="CN1" s="122"/>
      <c r="CO1" s="122"/>
      <c r="CP1" s="122"/>
      <c r="CQ1" s="122"/>
      <c r="CR1" s="122"/>
      <c r="CS1" s="122"/>
      <c r="CT1" s="122"/>
      <c r="CU1" s="122"/>
      <c r="CV1" s="122"/>
      <c r="CW1" s="122"/>
      <c r="CX1" s="122"/>
      <c r="CY1" s="122"/>
      <c r="CZ1" s="365" t="s">
        <v>108</v>
      </c>
    </row>
    <row r="2" spans="1:118" s="120" customFormat="1" x14ac:dyDescent="0.25">
      <c r="C2" s="122"/>
      <c r="D2" s="122"/>
      <c r="E2" s="122"/>
      <c r="F2" s="119"/>
      <c r="G2" s="119"/>
      <c r="H2" s="119"/>
      <c r="I2" s="119"/>
      <c r="J2" s="119"/>
      <c r="K2" s="119"/>
      <c r="L2" s="119"/>
      <c r="M2" s="119"/>
      <c r="N2" s="119"/>
      <c r="O2" s="119"/>
      <c r="P2" s="119"/>
      <c r="Q2" s="119"/>
      <c r="R2" s="119"/>
      <c r="S2" s="119"/>
      <c r="T2" s="122"/>
      <c r="U2" s="122"/>
      <c r="V2" s="122"/>
      <c r="W2" s="122"/>
      <c r="X2" s="122"/>
      <c r="Y2" s="122"/>
      <c r="Z2" s="122"/>
      <c r="AA2" s="122"/>
      <c r="AB2" s="119"/>
      <c r="AC2" s="119"/>
      <c r="AD2" s="119"/>
      <c r="AE2" s="119"/>
      <c r="AF2" s="119"/>
      <c r="AH2" s="119"/>
      <c r="AI2" s="119"/>
      <c r="AJ2" s="119"/>
      <c r="AK2" s="119"/>
      <c r="AL2" s="119"/>
      <c r="AM2" s="119"/>
      <c r="AN2" s="119"/>
      <c r="AO2" s="119"/>
      <c r="AP2" s="119"/>
      <c r="AQ2" s="122"/>
      <c r="AR2" s="122"/>
      <c r="AS2" s="122"/>
      <c r="AT2" s="122"/>
      <c r="AU2" s="122"/>
      <c r="AV2" s="122"/>
      <c r="AW2" s="122"/>
      <c r="AX2" s="122"/>
      <c r="AY2" s="122"/>
      <c r="AZ2" s="122"/>
      <c r="BA2" s="122"/>
      <c r="BB2" s="122"/>
      <c r="BC2" s="122"/>
      <c r="BD2" s="122"/>
      <c r="BE2" s="122"/>
      <c r="BF2" s="122"/>
      <c r="BG2" s="122"/>
      <c r="BH2" s="122"/>
      <c r="BI2" s="122"/>
      <c r="BJ2" s="122"/>
      <c r="BK2" s="122"/>
      <c r="BL2" s="122"/>
      <c r="BM2" s="122"/>
      <c r="BN2" s="122"/>
      <c r="BO2" s="122"/>
      <c r="BP2" s="122"/>
      <c r="BQ2" s="122"/>
      <c r="BR2" s="122"/>
      <c r="BS2" s="122"/>
      <c r="BT2" s="122"/>
      <c r="BU2" s="122"/>
      <c r="BV2" s="122"/>
      <c r="BW2" s="122"/>
      <c r="BX2" s="122"/>
      <c r="BY2" s="122"/>
      <c r="BZ2" s="122"/>
      <c r="CA2" s="122"/>
      <c r="CB2" s="122"/>
      <c r="CC2" s="122"/>
      <c r="CD2" s="122"/>
      <c r="CE2" s="122"/>
      <c r="CF2" s="122"/>
      <c r="CG2" s="122"/>
      <c r="CH2" s="122"/>
      <c r="CI2" s="122"/>
      <c r="CJ2" s="122"/>
      <c r="CK2" s="122"/>
      <c r="CL2" s="122"/>
      <c r="CM2" s="122"/>
      <c r="CN2" s="122"/>
      <c r="CO2" s="122"/>
      <c r="CP2" s="122"/>
      <c r="CQ2" s="122"/>
      <c r="CR2" s="122"/>
      <c r="CS2" s="122"/>
      <c r="CT2" s="122"/>
      <c r="CU2" s="122"/>
      <c r="CV2" s="122"/>
      <c r="CW2" s="122"/>
      <c r="CX2" s="122"/>
      <c r="CY2" s="122"/>
      <c r="CZ2" s="365" t="s">
        <v>1</v>
      </c>
    </row>
    <row r="3" spans="1:118" s="120" customFormat="1" x14ac:dyDescent="0.25">
      <c r="C3" s="122"/>
      <c r="D3" s="122"/>
      <c r="E3" s="122"/>
      <c r="F3" s="119"/>
      <c r="G3" s="119"/>
      <c r="H3" s="119"/>
      <c r="I3" s="119"/>
      <c r="J3" s="119"/>
      <c r="K3" s="119"/>
      <c r="L3" s="119"/>
      <c r="M3" s="119"/>
      <c r="N3" s="119"/>
      <c r="O3" s="119"/>
      <c r="P3" s="119"/>
      <c r="Q3" s="119"/>
      <c r="R3" s="119"/>
      <c r="S3" s="119"/>
      <c r="T3" s="122"/>
      <c r="U3" s="122"/>
      <c r="V3" s="122"/>
      <c r="W3" s="122"/>
      <c r="X3" s="122"/>
      <c r="Y3" s="122"/>
      <c r="Z3" s="122"/>
      <c r="AA3" s="122"/>
      <c r="AB3" s="119"/>
      <c r="AC3" s="119"/>
      <c r="AD3" s="119"/>
      <c r="AE3" s="119"/>
      <c r="AF3" s="119"/>
      <c r="AH3" s="119"/>
      <c r="AI3" s="119"/>
      <c r="AJ3" s="119"/>
      <c r="AK3" s="119"/>
      <c r="AL3" s="119"/>
      <c r="AM3" s="119"/>
      <c r="AN3" s="119"/>
      <c r="AO3" s="119"/>
      <c r="AP3" s="119"/>
      <c r="AQ3" s="122"/>
      <c r="AR3" s="122"/>
      <c r="AS3" s="122"/>
      <c r="AT3" s="122"/>
      <c r="AU3" s="122"/>
      <c r="AV3" s="122"/>
      <c r="AW3" s="122"/>
      <c r="AX3" s="122"/>
      <c r="AY3" s="122"/>
      <c r="AZ3" s="122"/>
      <c r="BA3" s="122"/>
      <c r="BB3" s="122"/>
      <c r="BC3" s="122"/>
      <c r="BD3" s="122"/>
      <c r="BE3" s="122"/>
      <c r="BF3" s="122"/>
      <c r="BG3" s="122"/>
      <c r="BH3" s="122"/>
      <c r="BI3" s="122"/>
      <c r="BJ3" s="122"/>
      <c r="BK3" s="122"/>
      <c r="BL3" s="122"/>
      <c r="BM3" s="122"/>
      <c r="BN3" s="122"/>
      <c r="BO3" s="122"/>
      <c r="BP3" s="122"/>
      <c r="BQ3" s="122"/>
      <c r="BR3" s="122"/>
      <c r="BS3" s="122"/>
      <c r="BT3" s="122"/>
      <c r="BU3" s="122"/>
      <c r="BV3" s="122"/>
      <c r="BW3" s="122"/>
      <c r="BX3" s="122"/>
      <c r="BY3" s="122"/>
      <c r="BZ3" s="122"/>
      <c r="CA3" s="122"/>
      <c r="CB3" s="122"/>
      <c r="CC3" s="122"/>
      <c r="CD3" s="122"/>
      <c r="CE3" s="122"/>
      <c r="CF3" s="122"/>
      <c r="CG3" s="122"/>
      <c r="CH3" s="122"/>
      <c r="CI3" s="122"/>
      <c r="CJ3" s="122"/>
      <c r="CK3" s="122"/>
      <c r="CL3" s="122"/>
      <c r="CM3" s="122"/>
      <c r="CN3" s="122"/>
      <c r="CO3" s="122"/>
      <c r="CP3" s="122"/>
      <c r="CQ3" s="122"/>
      <c r="CR3" s="122"/>
      <c r="CS3" s="122"/>
      <c r="CT3" s="122"/>
      <c r="CU3" s="122"/>
      <c r="CV3" s="122"/>
      <c r="CW3" s="122"/>
      <c r="CX3" s="122"/>
      <c r="CY3" s="122"/>
      <c r="CZ3" s="365" t="s">
        <v>2</v>
      </c>
    </row>
    <row r="4" spans="1:118" x14ac:dyDescent="0.25">
      <c r="A4" s="442" t="s">
        <v>109</v>
      </c>
      <c r="B4" s="442"/>
      <c r="C4" s="442"/>
      <c r="D4" s="442"/>
      <c r="E4" s="442"/>
      <c r="F4" s="442"/>
      <c r="G4" s="442"/>
      <c r="H4" s="442"/>
      <c r="I4" s="442"/>
      <c r="J4" s="442"/>
      <c r="K4" s="442"/>
      <c r="L4" s="442"/>
      <c r="M4" s="442"/>
      <c r="N4" s="442"/>
      <c r="O4" s="442"/>
      <c r="P4" s="442"/>
      <c r="Q4" s="442"/>
      <c r="R4" s="442"/>
      <c r="S4" s="442"/>
      <c r="T4" s="442"/>
      <c r="U4" s="442"/>
      <c r="V4" s="442"/>
      <c r="W4" s="442"/>
      <c r="X4" s="442"/>
      <c r="Y4" s="442"/>
      <c r="Z4" s="442"/>
      <c r="AA4" s="442"/>
      <c r="AB4" s="442"/>
      <c r="AC4" s="442"/>
      <c r="AD4" s="442"/>
      <c r="AE4" s="442"/>
      <c r="AF4" s="442"/>
      <c r="AG4" s="442"/>
      <c r="AH4" s="160"/>
      <c r="AI4" s="160"/>
      <c r="AJ4" s="160"/>
      <c r="AK4" s="160"/>
      <c r="AL4" s="160"/>
      <c r="AM4" s="160"/>
      <c r="AN4" s="160"/>
      <c r="AO4" s="160"/>
      <c r="AP4" s="160"/>
    </row>
    <row r="5" spans="1:118" x14ac:dyDescent="0.25">
      <c r="A5" s="443"/>
      <c r="B5" s="443"/>
      <c r="C5" s="443"/>
      <c r="D5" s="443"/>
      <c r="E5" s="443"/>
      <c r="F5" s="443"/>
      <c r="G5" s="443"/>
      <c r="H5" s="443"/>
      <c r="I5" s="443"/>
      <c r="J5" s="443"/>
      <c r="K5" s="443"/>
      <c r="L5" s="443"/>
      <c r="M5" s="443"/>
      <c r="N5" s="443"/>
      <c r="O5" s="443"/>
      <c r="P5" s="443"/>
      <c r="Q5" s="443"/>
      <c r="R5" s="443"/>
      <c r="S5" s="443"/>
      <c r="T5" s="443"/>
      <c r="U5" s="443"/>
      <c r="V5" s="443"/>
      <c r="W5" s="443"/>
      <c r="X5" s="443"/>
      <c r="Y5" s="443"/>
      <c r="Z5" s="443"/>
      <c r="AA5" s="443"/>
      <c r="AB5" s="443"/>
      <c r="AC5" s="443"/>
      <c r="AD5" s="443"/>
      <c r="AE5" s="443"/>
      <c r="AF5" s="443"/>
      <c r="AG5" s="443"/>
      <c r="AH5" s="156"/>
      <c r="AI5" s="156"/>
      <c r="AJ5" s="156"/>
      <c r="AK5" s="156"/>
      <c r="AL5" s="156"/>
      <c r="AM5" s="156"/>
      <c r="AN5" s="156"/>
      <c r="AO5" s="156"/>
      <c r="AP5" s="156"/>
      <c r="AQ5" s="156"/>
      <c r="AR5" s="156"/>
      <c r="AS5" s="156"/>
      <c r="AT5" s="156"/>
      <c r="AU5" s="156"/>
      <c r="AV5" s="156"/>
      <c r="AW5" s="156"/>
      <c r="AX5" s="156"/>
      <c r="AY5" s="156"/>
      <c r="AZ5" s="156"/>
      <c r="BA5" s="156"/>
      <c r="BB5" s="156"/>
      <c r="BC5" s="156"/>
      <c r="BD5" s="156"/>
      <c r="BE5" s="156"/>
      <c r="BF5" s="156"/>
      <c r="BG5" s="156"/>
      <c r="BH5" s="156"/>
      <c r="BI5" s="156"/>
      <c r="BJ5" s="156"/>
      <c r="BK5" s="156"/>
      <c r="BL5" s="156"/>
      <c r="BM5" s="156"/>
      <c r="BN5" s="156"/>
      <c r="BO5" s="156"/>
      <c r="BP5" s="156"/>
      <c r="BQ5" s="156"/>
      <c r="BR5" s="156"/>
      <c r="BS5" s="156"/>
      <c r="BT5" s="156"/>
      <c r="BU5" s="156"/>
      <c r="BV5" s="156"/>
      <c r="BW5" s="156"/>
      <c r="BX5" s="156"/>
      <c r="BY5" s="156"/>
      <c r="BZ5" s="156"/>
      <c r="CA5" s="156"/>
      <c r="CB5" s="156"/>
      <c r="CC5" s="156"/>
      <c r="CD5" s="156"/>
      <c r="CE5" s="156"/>
      <c r="CF5" s="156"/>
      <c r="CG5" s="156"/>
      <c r="CH5" s="156"/>
      <c r="CI5" s="156"/>
      <c r="CJ5" s="156"/>
      <c r="CK5" s="156"/>
      <c r="CL5" s="156"/>
      <c r="CM5" s="156"/>
      <c r="CN5" s="156"/>
      <c r="CO5" s="156"/>
      <c r="CP5" s="156"/>
      <c r="CQ5" s="156"/>
      <c r="CR5" s="156"/>
      <c r="CS5" s="156"/>
      <c r="CT5" s="156"/>
      <c r="CU5" s="156"/>
      <c r="CV5" s="156"/>
      <c r="CW5" s="156"/>
      <c r="CX5" s="156"/>
      <c r="CY5" s="156"/>
      <c r="CZ5" s="156"/>
      <c r="DA5" s="155"/>
      <c r="DB5" s="155"/>
    </row>
    <row r="6" spans="1:118" ht="18.75" x14ac:dyDescent="0.25">
      <c r="A6" s="444" t="s">
        <v>1022</v>
      </c>
      <c r="B6" s="444"/>
      <c r="C6" s="444"/>
      <c r="D6" s="444"/>
      <c r="E6" s="444"/>
      <c r="F6" s="444"/>
      <c r="G6" s="444"/>
      <c r="H6" s="444"/>
      <c r="I6" s="444"/>
      <c r="J6" s="444"/>
      <c r="K6" s="444"/>
      <c r="L6" s="444"/>
      <c r="M6" s="444"/>
      <c r="N6" s="444"/>
      <c r="O6" s="444"/>
      <c r="P6" s="444"/>
      <c r="Q6" s="444"/>
      <c r="R6" s="444"/>
      <c r="S6" s="444"/>
      <c r="T6" s="444"/>
      <c r="U6" s="444"/>
      <c r="V6" s="444"/>
      <c r="W6" s="444"/>
      <c r="X6" s="444"/>
      <c r="Y6" s="444"/>
      <c r="Z6" s="444"/>
      <c r="AA6" s="444"/>
      <c r="AB6" s="444"/>
      <c r="AC6" s="444"/>
      <c r="AD6" s="444"/>
      <c r="AE6" s="444"/>
      <c r="AF6" s="444"/>
      <c r="AG6" s="444"/>
      <c r="AH6" s="170"/>
      <c r="AI6" s="170"/>
      <c r="AJ6" s="170"/>
      <c r="AK6" s="170"/>
      <c r="AL6" s="170"/>
      <c r="AM6" s="170"/>
      <c r="AN6" s="170"/>
      <c r="AO6" s="170"/>
      <c r="AP6" s="170"/>
      <c r="AQ6" s="170"/>
      <c r="AR6" s="170"/>
      <c r="AS6" s="170"/>
      <c r="AT6" s="170"/>
      <c r="AU6" s="170"/>
      <c r="AV6" s="170"/>
      <c r="AW6" s="170"/>
      <c r="AX6" s="170"/>
      <c r="AY6" s="170"/>
      <c r="AZ6" s="170"/>
      <c r="BA6" s="170"/>
      <c r="BB6" s="170"/>
      <c r="BC6" s="170"/>
      <c r="BD6" s="170"/>
      <c r="BE6" s="170"/>
      <c r="BF6" s="170"/>
      <c r="BG6" s="170"/>
      <c r="BH6" s="170"/>
      <c r="BI6" s="170"/>
      <c r="BJ6" s="170"/>
      <c r="BK6" s="170"/>
      <c r="BL6" s="170"/>
      <c r="BM6" s="170"/>
      <c r="BN6" s="170"/>
      <c r="BO6" s="170"/>
      <c r="BP6" s="170"/>
      <c r="BQ6" s="170"/>
      <c r="BR6" s="170"/>
      <c r="BS6" s="170"/>
      <c r="BT6" s="170"/>
      <c r="BU6" s="170"/>
      <c r="BV6" s="170"/>
      <c r="BW6" s="170"/>
      <c r="BX6" s="170"/>
      <c r="BY6" s="170"/>
      <c r="BZ6" s="170"/>
      <c r="CA6" s="170"/>
      <c r="CB6" s="170"/>
      <c r="CC6" s="170"/>
      <c r="CD6" s="170"/>
      <c r="CE6" s="170"/>
      <c r="CF6" s="170"/>
      <c r="CG6" s="170"/>
      <c r="CH6" s="170"/>
      <c r="CI6" s="170"/>
      <c r="CJ6" s="170"/>
      <c r="CK6" s="170"/>
      <c r="CL6" s="170"/>
      <c r="CM6" s="170"/>
      <c r="CN6" s="170"/>
      <c r="CO6" s="170"/>
      <c r="CP6" s="170"/>
      <c r="CQ6" s="170"/>
      <c r="CR6" s="170"/>
      <c r="CS6" s="170"/>
      <c r="CT6" s="170"/>
      <c r="CU6" s="170"/>
      <c r="CV6" s="170"/>
      <c r="CW6" s="170"/>
      <c r="CX6" s="170"/>
      <c r="CY6" s="170"/>
      <c r="CZ6" s="360"/>
      <c r="DA6" s="157"/>
      <c r="DB6" s="157"/>
      <c r="DC6" s="157"/>
      <c r="DD6" s="157"/>
      <c r="DE6" s="157"/>
      <c r="DF6" s="157"/>
      <c r="DG6" s="157"/>
      <c r="DH6" s="157"/>
      <c r="DI6" s="157"/>
      <c r="DJ6" s="157"/>
      <c r="DK6" s="157"/>
      <c r="DL6" s="157"/>
      <c r="DM6" s="157"/>
      <c r="DN6" s="157"/>
    </row>
    <row r="7" spans="1:118" x14ac:dyDescent="0.25">
      <c r="A7" s="445" t="s">
        <v>5</v>
      </c>
      <c r="B7" s="445"/>
      <c r="C7" s="445"/>
      <c r="D7" s="445"/>
      <c r="E7" s="445"/>
      <c r="F7" s="445"/>
      <c r="G7" s="445"/>
      <c r="H7" s="445"/>
      <c r="I7" s="445"/>
      <c r="J7" s="445"/>
      <c r="K7" s="445"/>
      <c r="L7" s="445"/>
      <c r="M7" s="445"/>
      <c r="N7" s="445"/>
      <c r="O7" s="445"/>
      <c r="P7" s="445"/>
      <c r="Q7" s="445"/>
      <c r="R7" s="445"/>
      <c r="S7" s="445"/>
      <c r="T7" s="445"/>
      <c r="U7" s="445"/>
      <c r="V7" s="445"/>
      <c r="W7" s="445"/>
      <c r="X7" s="445"/>
      <c r="Y7" s="445"/>
      <c r="Z7" s="445"/>
      <c r="AA7" s="445"/>
      <c r="AB7" s="445"/>
      <c r="AC7" s="445"/>
      <c r="AD7" s="445"/>
      <c r="AE7" s="445"/>
      <c r="AF7" s="445"/>
      <c r="AG7" s="445"/>
      <c r="AH7" s="159"/>
      <c r="AI7" s="159"/>
      <c r="AJ7" s="159"/>
      <c r="AK7" s="159"/>
      <c r="AL7" s="159"/>
      <c r="AM7" s="159"/>
      <c r="AN7" s="159"/>
      <c r="AO7" s="159"/>
      <c r="AP7" s="159"/>
      <c r="AQ7" s="159"/>
      <c r="AR7" s="159"/>
      <c r="AS7" s="159"/>
      <c r="AT7" s="159"/>
      <c r="AU7" s="159"/>
      <c r="AV7" s="159"/>
      <c r="AW7" s="159"/>
      <c r="AX7" s="159"/>
      <c r="AY7" s="159"/>
      <c r="AZ7" s="159"/>
      <c r="BA7" s="159"/>
      <c r="BB7" s="159"/>
      <c r="BC7" s="159"/>
      <c r="BD7" s="159"/>
      <c r="BE7" s="159"/>
      <c r="BF7" s="159"/>
      <c r="BG7" s="159"/>
      <c r="BH7" s="159"/>
      <c r="BI7" s="159"/>
      <c r="BJ7" s="159"/>
      <c r="BK7" s="159"/>
      <c r="BL7" s="159"/>
      <c r="BM7" s="159"/>
      <c r="BN7" s="159"/>
      <c r="BO7" s="159"/>
      <c r="BP7" s="159"/>
      <c r="BQ7" s="159"/>
      <c r="BR7" s="159"/>
      <c r="BS7" s="159"/>
      <c r="BT7" s="159"/>
      <c r="BU7" s="159"/>
      <c r="BV7" s="159"/>
      <c r="BW7" s="159"/>
      <c r="BX7" s="159"/>
      <c r="BY7" s="159"/>
      <c r="BZ7" s="159"/>
      <c r="CA7" s="159"/>
      <c r="CB7" s="159"/>
      <c r="CC7" s="159"/>
      <c r="CD7" s="159"/>
      <c r="CE7" s="159"/>
      <c r="CF7" s="159"/>
      <c r="CG7" s="159"/>
      <c r="CH7" s="159"/>
      <c r="CI7" s="159"/>
      <c r="CJ7" s="159"/>
      <c r="CK7" s="159"/>
      <c r="CL7" s="159"/>
      <c r="CM7" s="159"/>
      <c r="CN7" s="159"/>
      <c r="CO7" s="159"/>
      <c r="CP7" s="159"/>
      <c r="CQ7" s="159"/>
      <c r="CR7" s="159"/>
      <c r="CS7" s="159"/>
      <c r="CT7" s="159"/>
      <c r="CU7" s="159"/>
      <c r="CV7" s="159"/>
      <c r="CW7" s="159"/>
      <c r="CX7" s="159"/>
      <c r="CY7" s="159"/>
      <c r="CZ7" s="361"/>
      <c r="DA7" s="158"/>
      <c r="DB7" s="158"/>
      <c r="DC7" s="158"/>
      <c r="DD7" s="158"/>
      <c r="DE7" s="158"/>
      <c r="DF7" s="158"/>
      <c r="DG7" s="158"/>
      <c r="DH7" s="158"/>
      <c r="DI7" s="158"/>
      <c r="DJ7" s="158"/>
      <c r="DK7" s="158"/>
      <c r="DL7" s="158"/>
      <c r="DM7" s="158"/>
    </row>
    <row r="8" spans="1:118" x14ac:dyDescent="0.25">
      <c r="A8" s="445"/>
      <c r="B8" s="445"/>
      <c r="C8" s="445"/>
      <c r="D8" s="445"/>
      <c r="E8" s="445"/>
      <c r="F8" s="445"/>
      <c r="G8" s="445"/>
      <c r="H8" s="445"/>
      <c r="I8" s="445"/>
      <c r="J8" s="445"/>
      <c r="K8" s="445"/>
      <c r="L8" s="445"/>
      <c r="M8" s="445"/>
      <c r="N8" s="445"/>
      <c r="O8" s="445"/>
      <c r="P8" s="445"/>
      <c r="Q8" s="445"/>
      <c r="R8" s="445"/>
      <c r="S8" s="445"/>
      <c r="T8" s="445"/>
      <c r="U8" s="445"/>
      <c r="V8" s="445"/>
      <c r="W8" s="445"/>
      <c r="X8" s="445"/>
      <c r="Y8" s="445"/>
      <c r="Z8" s="445"/>
      <c r="AA8" s="445"/>
      <c r="AB8" s="445"/>
      <c r="AC8" s="445"/>
      <c r="AD8" s="445"/>
      <c r="AE8" s="445"/>
      <c r="AF8" s="445"/>
      <c r="AG8" s="445"/>
      <c r="AH8" s="159"/>
      <c r="AI8" s="159"/>
      <c r="AJ8" s="159"/>
      <c r="AK8" s="159"/>
      <c r="AL8" s="159"/>
      <c r="AM8" s="159"/>
      <c r="AN8" s="159"/>
      <c r="AO8" s="159"/>
      <c r="AP8" s="159"/>
      <c r="AQ8" s="159"/>
      <c r="AR8" s="159"/>
      <c r="AS8" s="159"/>
      <c r="AT8" s="159"/>
      <c r="AU8" s="159"/>
      <c r="AV8" s="159"/>
      <c r="AW8" s="159"/>
      <c r="AX8" s="159"/>
      <c r="AY8" s="159"/>
      <c r="AZ8" s="159"/>
      <c r="BA8" s="159"/>
      <c r="BB8" s="159"/>
      <c r="BC8" s="159"/>
      <c r="BD8" s="159"/>
      <c r="BE8" s="159"/>
      <c r="BF8" s="159"/>
      <c r="BG8" s="159"/>
      <c r="BH8" s="159"/>
      <c r="BI8" s="159"/>
      <c r="BJ8" s="159"/>
      <c r="BK8" s="159"/>
      <c r="BL8" s="159"/>
      <c r="BM8" s="159"/>
      <c r="BN8" s="159"/>
      <c r="BO8" s="159"/>
      <c r="BP8" s="159"/>
      <c r="BQ8" s="159"/>
      <c r="BR8" s="159"/>
      <c r="BS8" s="159"/>
      <c r="BT8" s="159"/>
      <c r="BU8" s="159"/>
      <c r="BV8" s="159"/>
      <c r="BW8" s="159"/>
      <c r="BX8" s="159"/>
      <c r="BY8" s="159"/>
      <c r="BZ8" s="159"/>
      <c r="CA8" s="159"/>
      <c r="CB8" s="159"/>
      <c r="CC8" s="159"/>
      <c r="CD8" s="159"/>
      <c r="CE8" s="159"/>
      <c r="CF8" s="159"/>
      <c r="CG8" s="159"/>
      <c r="CH8" s="159"/>
      <c r="CI8" s="159"/>
      <c r="CJ8" s="159"/>
      <c r="CK8" s="159"/>
      <c r="CL8" s="159"/>
      <c r="CM8" s="159"/>
      <c r="CN8" s="159"/>
      <c r="CO8" s="159"/>
      <c r="CP8" s="159"/>
      <c r="CQ8" s="159"/>
      <c r="CR8" s="159"/>
      <c r="CS8" s="159"/>
      <c r="CT8" s="159"/>
      <c r="CU8" s="159"/>
      <c r="CV8" s="159"/>
      <c r="CW8" s="159"/>
      <c r="CX8" s="159"/>
      <c r="CY8" s="159"/>
      <c r="CZ8" s="362"/>
      <c r="DA8" s="158"/>
      <c r="DB8" s="158"/>
      <c r="DC8" s="158"/>
      <c r="DD8" s="158"/>
      <c r="DE8" s="158"/>
      <c r="DF8" s="158"/>
      <c r="DG8" s="158"/>
      <c r="DH8" s="158"/>
      <c r="DI8" s="158"/>
      <c r="DJ8" s="158"/>
      <c r="DK8" s="158"/>
      <c r="DL8" s="158"/>
      <c r="DM8" s="158"/>
    </row>
    <row r="9" spans="1:118" x14ac:dyDescent="0.25">
      <c r="A9" s="446" t="s">
        <v>1023</v>
      </c>
      <c r="B9" s="446"/>
      <c r="C9" s="446"/>
      <c r="D9" s="446"/>
      <c r="E9" s="446"/>
      <c r="F9" s="446"/>
      <c r="G9" s="446"/>
      <c r="H9" s="446"/>
      <c r="I9" s="446"/>
      <c r="J9" s="446"/>
      <c r="K9" s="446"/>
      <c r="L9" s="446"/>
      <c r="M9" s="446"/>
      <c r="N9" s="446"/>
      <c r="O9" s="446"/>
      <c r="P9" s="446"/>
      <c r="Q9" s="446"/>
      <c r="R9" s="446"/>
      <c r="S9" s="446"/>
      <c r="T9" s="446"/>
      <c r="U9" s="446"/>
      <c r="V9" s="446"/>
      <c r="W9" s="446"/>
      <c r="X9" s="446"/>
      <c r="Y9" s="446"/>
      <c r="Z9" s="446"/>
      <c r="AA9" s="446"/>
      <c r="AB9" s="446"/>
      <c r="AC9" s="446"/>
      <c r="AD9" s="446"/>
      <c r="AE9" s="446"/>
      <c r="AF9" s="446"/>
      <c r="AG9" s="446"/>
      <c r="AH9" s="156"/>
      <c r="AI9" s="171"/>
      <c r="AJ9" s="171"/>
      <c r="AK9" s="171"/>
      <c r="AL9" s="171"/>
      <c r="AM9" s="171"/>
      <c r="AN9" s="171"/>
      <c r="AO9" s="171"/>
      <c r="AP9" s="171"/>
      <c r="AQ9" s="171"/>
      <c r="AR9" s="171"/>
      <c r="AS9" s="171"/>
      <c r="AT9" s="171"/>
      <c r="AU9" s="171"/>
      <c r="AV9" s="171"/>
      <c r="AW9" s="171"/>
      <c r="AX9" s="171"/>
      <c r="AY9" s="171"/>
      <c r="AZ9" s="171"/>
      <c r="BA9" s="171"/>
      <c r="BB9" s="171"/>
      <c r="BC9" s="171"/>
      <c r="BD9" s="171"/>
      <c r="BE9" s="171"/>
      <c r="BF9" s="171"/>
      <c r="BG9" s="171"/>
      <c r="BH9" s="171"/>
      <c r="BI9" s="171"/>
      <c r="BJ9" s="171"/>
      <c r="BK9" s="171"/>
      <c r="BL9" s="171"/>
      <c r="BM9" s="171"/>
      <c r="BN9" s="171"/>
      <c r="BO9" s="171"/>
      <c r="BP9" s="171"/>
      <c r="BQ9" s="171"/>
      <c r="BR9" s="171"/>
      <c r="BS9" s="171"/>
      <c r="BT9" s="171"/>
      <c r="BU9" s="171"/>
      <c r="BV9" s="171"/>
      <c r="BW9" s="171"/>
      <c r="BX9" s="171"/>
      <c r="BY9" s="171"/>
      <c r="BZ9" s="171"/>
      <c r="CA9" s="171"/>
      <c r="CB9" s="171"/>
      <c r="CC9" s="171"/>
      <c r="CD9" s="171"/>
      <c r="CE9" s="171"/>
      <c r="CF9" s="171"/>
      <c r="CG9" s="171"/>
      <c r="CH9" s="171"/>
      <c r="CI9" s="171"/>
      <c r="CJ9" s="171"/>
      <c r="CK9" s="171"/>
      <c r="CL9" s="171"/>
      <c r="CM9" s="171"/>
      <c r="CN9" s="171"/>
      <c r="CO9" s="171"/>
      <c r="CP9" s="171"/>
      <c r="CQ9" s="171"/>
      <c r="CR9" s="171"/>
      <c r="CS9" s="171"/>
      <c r="CT9" s="171"/>
      <c r="CU9" s="171"/>
      <c r="CV9" s="171"/>
      <c r="CW9" s="171"/>
      <c r="CX9" s="171"/>
      <c r="CY9" s="171"/>
      <c r="CZ9" s="363"/>
      <c r="DA9" s="155"/>
      <c r="DB9" s="155"/>
    </row>
    <row r="10" spans="1:118" x14ac:dyDescent="0.25">
      <c r="A10" s="443"/>
      <c r="B10" s="443"/>
      <c r="C10" s="443"/>
      <c r="D10" s="443"/>
      <c r="E10" s="443"/>
      <c r="F10" s="443"/>
      <c r="G10" s="443"/>
      <c r="H10" s="443"/>
      <c r="I10" s="443"/>
      <c r="J10" s="443"/>
      <c r="K10" s="443"/>
      <c r="L10" s="443"/>
      <c r="M10" s="443"/>
      <c r="N10" s="443"/>
      <c r="O10" s="443"/>
      <c r="P10" s="443"/>
      <c r="Q10" s="443"/>
      <c r="R10" s="443"/>
      <c r="S10" s="443"/>
      <c r="T10" s="443"/>
      <c r="U10" s="443"/>
      <c r="V10" s="443"/>
      <c r="W10" s="443"/>
      <c r="X10" s="443"/>
      <c r="Y10" s="443"/>
      <c r="Z10" s="443"/>
      <c r="AA10" s="443"/>
      <c r="AB10" s="443"/>
      <c r="AC10" s="443"/>
      <c r="AD10" s="443"/>
      <c r="AE10" s="443"/>
      <c r="AF10" s="443"/>
      <c r="AG10" s="443"/>
      <c r="AH10" s="160"/>
      <c r="AI10" s="160"/>
      <c r="AJ10" s="160"/>
      <c r="AK10" s="160"/>
      <c r="AL10" s="160"/>
      <c r="AM10" s="160"/>
      <c r="AN10" s="160"/>
      <c r="AO10" s="160"/>
      <c r="AP10" s="160"/>
      <c r="AQ10" s="160"/>
      <c r="AR10" s="160"/>
      <c r="AS10" s="160"/>
      <c r="AT10" s="160"/>
      <c r="AU10" s="160"/>
      <c r="AV10" s="160"/>
      <c r="AW10" s="160"/>
      <c r="AX10" s="160"/>
      <c r="AY10" s="160"/>
      <c r="AZ10" s="160"/>
      <c r="BA10" s="160"/>
      <c r="BB10" s="160"/>
      <c r="BC10" s="160"/>
      <c r="BD10" s="160"/>
      <c r="BE10" s="160"/>
      <c r="BF10" s="160"/>
      <c r="BG10" s="160"/>
      <c r="BH10" s="160"/>
      <c r="BI10" s="160"/>
      <c r="BJ10" s="160"/>
      <c r="BK10" s="160"/>
      <c r="BL10" s="160"/>
      <c r="BM10" s="160"/>
      <c r="BN10" s="160"/>
      <c r="BO10" s="160"/>
      <c r="BP10" s="160"/>
      <c r="BQ10" s="160"/>
      <c r="BR10" s="160"/>
      <c r="BS10" s="160"/>
      <c r="BT10" s="160"/>
      <c r="BU10" s="160"/>
      <c r="BV10" s="160"/>
      <c r="BW10" s="160"/>
      <c r="BX10" s="160"/>
      <c r="BY10" s="160"/>
      <c r="BZ10" s="160"/>
      <c r="CA10" s="160"/>
      <c r="CB10" s="160"/>
      <c r="CC10" s="160"/>
      <c r="CD10" s="160"/>
      <c r="CE10" s="160"/>
      <c r="CF10" s="160"/>
      <c r="CG10" s="160"/>
      <c r="CH10" s="160"/>
      <c r="CI10" s="160"/>
      <c r="CJ10" s="160"/>
      <c r="CK10" s="160"/>
      <c r="CL10" s="160"/>
      <c r="CM10" s="160"/>
      <c r="CN10" s="160"/>
      <c r="CO10" s="160"/>
      <c r="CP10" s="160"/>
      <c r="CQ10" s="160"/>
      <c r="CR10" s="160"/>
      <c r="CS10" s="160"/>
      <c r="CT10" s="160"/>
      <c r="CU10" s="160"/>
      <c r="CV10" s="160"/>
      <c r="CW10" s="160"/>
      <c r="CX10" s="160"/>
      <c r="CY10" s="160"/>
      <c r="CZ10" s="155"/>
      <c r="DA10" s="155"/>
      <c r="DB10" s="155"/>
    </row>
    <row r="11" spans="1:118" ht="18.75" x14ac:dyDescent="0.25">
      <c r="A11" s="447" t="s">
        <v>1024</v>
      </c>
      <c r="B11" s="447"/>
      <c r="C11" s="447"/>
      <c r="D11" s="447"/>
      <c r="E11" s="447"/>
      <c r="F11" s="447"/>
      <c r="G11" s="447"/>
      <c r="H11" s="447"/>
      <c r="I11" s="447"/>
      <c r="J11" s="447"/>
      <c r="K11" s="447"/>
      <c r="L11" s="447"/>
      <c r="M11" s="447"/>
      <c r="N11" s="447"/>
      <c r="O11" s="447"/>
      <c r="P11" s="447"/>
      <c r="Q11" s="447"/>
      <c r="R11" s="447"/>
      <c r="S11" s="447"/>
      <c r="T11" s="447"/>
      <c r="U11" s="447"/>
      <c r="V11" s="447"/>
      <c r="W11" s="447"/>
      <c r="X11" s="447"/>
      <c r="Y11" s="447"/>
      <c r="Z11" s="447"/>
      <c r="AA11" s="447"/>
      <c r="AB11" s="447"/>
      <c r="AC11" s="447"/>
      <c r="AD11" s="447"/>
      <c r="AE11" s="447"/>
      <c r="AF11" s="447"/>
      <c r="AG11" s="447"/>
      <c r="AH11" s="123"/>
      <c r="AI11" s="123"/>
      <c r="AJ11" s="123"/>
      <c r="AK11" s="123"/>
      <c r="AL11" s="123"/>
      <c r="AM11" s="123"/>
      <c r="AN11" s="123"/>
      <c r="AO11" s="123"/>
      <c r="AP11" s="123"/>
      <c r="AQ11" s="123"/>
      <c r="AR11" s="123"/>
      <c r="AS11" s="123"/>
      <c r="AT11" s="123"/>
      <c r="AU11" s="123"/>
      <c r="AV11" s="123"/>
      <c r="AW11" s="123"/>
      <c r="AX11" s="123"/>
      <c r="AY11" s="123"/>
      <c r="AZ11" s="123"/>
      <c r="BA11" s="123"/>
      <c r="BB11" s="123"/>
      <c r="BC11" s="123"/>
      <c r="BD11" s="123"/>
      <c r="BE11" s="123"/>
      <c r="BF11" s="123"/>
      <c r="BG11" s="123"/>
      <c r="BH11" s="123"/>
      <c r="BI11" s="123"/>
      <c r="BJ11" s="123"/>
      <c r="BK11" s="123"/>
      <c r="BL11" s="123"/>
      <c r="BM11" s="123"/>
      <c r="BN11" s="123"/>
      <c r="BO11" s="123"/>
      <c r="BP11" s="123"/>
      <c r="BQ11" s="123"/>
      <c r="BR11" s="123"/>
      <c r="BS11" s="123"/>
      <c r="BT11" s="123"/>
      <c r="BU11" s="123"/>
      <c r="BV11" s="123"/>
      <c r="BW11" s="123"/>
      <c r="BX11" s="123"/>
      <c r="BY11" s="123"/>
      <c r="BZ11" s="123"/>
      <c r="CA11" s="123"/>
      <c r="CB11" s="123"/>
      <c r="CC11" s="123"/>
      <c r="CD11" s="123"/>
      <c r="CE11" s="123"/>
      <c r="CF11" s="123"/>
      <c r="CG11" s="123"/>
      <c r="CH11" s="123"/>
      <c r="CI11" s="123"/>
      <c r="CJ11" s="123"/>
      <c r="CK11" s="123"/>
      <c r="CL11" s="123"/>
      <c r="CM11" s="123"/>
      <c r="CN11" s="123"/>
      <c r="CO11" s="123"/>
      <c r="CP11" s="123"/>
      <c r="CQ11" s="123"/>
      <c r="CR11" s="123"/>
      <c r="CS11" s="123"/>
      <c r="CT11" s="123"/>
      <c r="CU11" s="123"/>
      <c r="CV11" s="123"/>
      <c r="CW11" s="123"/>
      <c r="CX11" s="123"/>
      <c r="CY11" s="123"/>
      <c r="CZ11" s="163"/>
      <c r="DA11" s="163"/>
      <c r="DB11" s="163"/>
      <c r="DC11" s="163"/>
      <c r="DD11" s="163"/>
      <c r="DE11" s="163"/>
      <c r="DF11" s="163"/>
      <c r="DG11" s="163"/>
      <c r="DH11" s="163"/>
      <c r="DI11" s="163"/>
      <c r="DJ11" s="163"/>
      <c r="DK11" s="163"/>
      <c r="DL11" s="163"/>
      <c r="DM11" s="163"/>
    </row>
    <row r="12" spans="1:118" x14ac:dyDescent="0.25">
      <c r="A12" s="446" t="s">
        <v>111</v>
      </c>
      <c r="B12" s="446"/>
      <c r="C12" s="446"/>
      <c r="D12" s="446"/>
      <c r="E12" s="446"/>
      <c r="F12" s="446"/>
      <c r="G12" s="446"/>
      <c r="H12" s="446"/>
      <c r="I12" s="446"/>
      <c r="J12" s="446"/>
      <c r="K12" s="446"/>
      <c r="L12" s="446"/>
      <c r="M12" s="446"/>
      <c r="N12" s="446"/>
      <c r="O12" s="446"/>
      <c r="P12" s="446"/>
      <c r="Q12" s="446"/>
      <c r="R12" s="446"/>
      <c r="S12" s="446"/>
      <c r="T12" s="446"/>
      <c r="U12" s="446"/>
      <c r="V12" s="446"/>
      <c r="W12" s="446"/>
      <c r="X12" s="446"/>
      <c r="Y12" s="446"/>
      <c r="Z12" s="446"/>
      <c r="AA12" s="446"/>
      <c r="AB12" s="446"/>
      <c r="AC12" s="446"/>
      <c r="AD12" s="446"/>
      <c r="AE12" s="446"/>
      <c r="AF12" s="446"/>
      <c r="AG12" s="446"/>
      <c r="AH12" s="160"/>
      <c r="AI12" s="160"/>
      <c r="AJ12" s="160"/>
      <c r="AK12" s="160"/>
      <c r="AL12" s="160"/>
      <c r="AM12" s="160"/>
      <c r="AN12" s="160"/>
      <c r="AO12" s="160"/>
      <c r="AP12" s="160"/>
      <c r="AQ12" s="160"/>
      <c r="AR12" s="160"/>
      <c r="AS12" s="160"/>
      <c r="AT12" s="160"/>
      <c r="AU12" s="160"/>
      <c r="AV12" s="160"/>
      <c r="AW12" s="160"/>
      <c r="AX12" s="160"/>
      <c r="AY12" s="160"/>
      <c r="AZ12" s="160"/>
      <c r="BA12" s="160"/>
      <c r="BB12" s="160"/>
      <c r="BC12" s="160"/>
      <c r="BD12" s="160"/>
      <c r="BE12" s="160"/>
      <c r="BF12" s="160"/>
      <c r="BG12" s="160"/>
      <c r="BH12" s="160"/>
      <c r="BI12" s="160"/>
      <c r="BJ12" s="160"/>
      <c r="BK12" s="160"/>
      <c r="BL12" s="160"/>
      <c r="BM12" s="160"/>
      <c r="BN12" s="160"/>
      <c r="BO12" s="160"/>
      <c r="BP12" s="160"/>
      <c r="BQ12" s="160"/>
      <c r="BR12" s="160"/>
      <c r="BS12" s="160"/>
      <c r="BT12" s="160"/>
      <c r="BU12" s="160"/>
      <c r="BV12" s="160"/>
      <c r="BW12" s="160"/>
      <c r="BX12" s="160"/>
      <c r="BY12" s="160"/>
      <c r="BZ12" s="160"/>
      <c r="CA12" s="160"/>
      <c r="CB12" s="160"/>
      <c r="CC12" s="160"/>
      <c r="CD12" s="160"/>
      <c r="CE12" s="160"/>
      <c r="CF12" s="160"/>
      <c r="CG12" s="160"/>
      <c r="CH12" s="160"/>
      <c r="CI12" s="160"/>
      <c r="CJ12" s="160"/>
      <c r="CK12" s="160"/>
      <c r="CL12" s="160"/>
      <c r="CM12" s="160"/>
      <c r="CN12" s="160"/>
      <c r="CO12" s="160"/>
      <c r="CP12" s="160"/>
      <c r="CQ12" s="160"/>
      <c r="CR12" s="160"/>
      <c r="CS12" s="160"/>
      <c r="CT12" s="160"/>
      <c r="CU12" s="160"/>
      <c r="CV12" s="160"/>
      <c r="CW12" s="160"/>
      <c r="CX12" s="160"/>
      <c r="CY12" s="160"/>
      <c r="CZ12" s="155"/>
      <c r="DA12" s="155"/>
      <c r="DB12" s="155"/>
      <c r="DC12" s="155"/>
      <c r="DD12" s="155"/>
      <c r="DE12" s="155"/>
      <c r="DF12" s="155"/>
      <c r="DG12" s="155"/>
      <c r="DH12" s="155"/>
      <c r="DI12" s="155"/>
      <c r="DJ12" s="155"/>
      <c r="DK12" s="155"/>
      <c r="DL12" s="155"/>
      <c r="DM12" s="155"/>
    </row>
    <row r="13" spans="1:118" x14ac:dyDescent="0.25">
      <c r="A13" s="160"/>
      <c r="B13" s="160"/>
      <c r="C13" s="160"/>
      <c r="D13" s="160"/>
      <c r="E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c r="AW13" s="160"/>
      <c r="AX13" s="160"/>
      <c r="AY13" s="160"/>
      <c r="AZ13" s="160"/>
      <c r="BA13" s="160"/>
      <c r="BB13" s="160"/>
      <c r="BC13" s="160"/>
      <c r="BD13" s="160"/>
      <c r="BE13" s="160"/>
      <c r="BF13" s="160"/>
      <c r="BG13" s="160"/>
      <c r="BH13" s="160"/>
      <c r="BI13" s="160"/>
      <c r="BJ13" s="160"/>
      <c r="BK13" s="160"/>
      <c r="BL13" s="160"/>
      <c r="BM13" s="160"/>
      <c r="BN13" s="160"/>
      <c r="BO13" s="160"/>
      <c r="BP13" s="160"/>
      <c r="BQ13" s="160"/>
      <c r="BR13" s="160"/>
      <c r="BS13" s="160"/>
      <c r="BT13" s="160"/>
      <c r="BU13" s="160"/>
      <c r="BV13" s="160"/>
      <c r="BW13" s="160"/>
      <c r="BX13" s="160"/>
      <c r="BY13" s="160"/>
      <c r="BZ13" s="160"/>
      <c r="CA13" s="160"/>
      <c r="CB13" s="160"/>
      <c r="CC13" s="160"/>
      <c r="CD13" s="160"/>
      <c r="CE13" s="160"/>
      <c r="CF13" s="160"/>
      <c r="CG13" s="160"/>
      <c r="CH13" s="160"/>
      <c r="CI13" s="160"/>
      <c r="CJ13" s="160"/>
      <c r="CK13" s="160"/>
      <c r="CL13" s="160"/>
      <c r="CM13" s="160"/>
      <c r="CN13" s="160"/>
      <c r="CO13" s="160"/>
      <c r="CP13" s="160"/>
      <c r="CQ13" s="160"/>
      <c r="CR13" s="160"/>
      <c r="CS13" s="160"/>
      <c r="CT13" s="160"/>
      <c r="CU13" s="160"/>
      <c r="CV13" s="160"/>
      <c r="CW13" s="160"/>
      <c r="CX13" s="160"/>
      <c r="CY13" s="160"/>
      <c r="CZ13" s="155"/>
      <c r="DA13" s="155"/>
      <c r="DB13" s="155"/>
      <c r="DC13" s="155"/>
      <c r="DD13" s="155"/>
      <c r="DE13" s="155"/>
      <c r="DF13" s="155"/>
      <c r="DG13" s="155"/>
      <c r="DH13" s="155"/>
      <c r="DI13" s="155"/>
      <c r="DJ13" s="155"/>
      <c r="DK13" s="155"/>
      <c r="DL13" s="155"/>
      <c r="DM13" s="155"/>
    </row>
    <row r="14" spans="1:118" x14ac:dyDescent="0.25">
      <c r="A14" s="448"/>
      <c r="B14" s="448"/>
      <c r="C14" s="448"/>
      <c r="D14" s="448"/>
      <c r="E14" s="448"/>
      <c r="F14" s="448"/>
      <c r="G14" s="448"/>
      <c r="H14" s="448"/>
      <c r="I14" s="448"/>
      <c r="J14" s="448"/>
      <c r="K14" s="448"/>
      <c r="L14" s="448"/>
      <c r="M14" s="448"/>
      <c r="N14" s="448"/>
      <c r="O14" s="448"/>
      <c r="P14" s="448"/>
      <c r="Q14" s="448"/>
      <c r="R14" s="448"/>
      <c r="S14" s="448"/>
      <c r="T14" s="448"/>
      <c r="U14" s="448"/>
      <c r="V14" s="448"/>
      <c r="W14" s="448"/>
      <c r="X14" s="448"/>
      <c r="Y14" s="448"/>
      <c r="Z14" s="448"/>
      <c r="AA14" s="448"/>
      <c r="AB14" s="448"/>
      <c r="AC14" s="448"/>
      <c r="AD14" s="448"/>
      <c r="AE14" s="448"/>
      <c r="AF14" s="448"/>
      <c r="AG14" s="448"/>
      <c r="AH14" s="448"/>
      <c r="AI14" s="448"/>
      <c r="AJ14" s="448"/>
      <c r="AK14" s="448"/>
      <c r="AL14" s="448"/>
      <c r="AM14" s="448"/>
      <c r="AN14" s="448"/>
      <c r="AO14" s="448"/>
      <c r="AP14" s="448"/>
      <c r="AQ14" s="448"/>
      <c r="AR14" s="448"/>
      <c r="AS14" s="448"/>
      <c r="AT14" s="448"/>
      <c r="AU14" s="448"/>
      <c r="AV14" s="448"/>
      <c r="AW14" s="448"/>
      <c r="AX14" s="448"/>
      <c r="AY14" s="448"/>
      <c r="AZ14" s="448"/>
      <c r="BA14" s="448"/>
      <c r="BB14" s="448"/>
      <c r="BC14" s="448"/>
      <c r="BD14" s="448"/>
      <c r="BE14" s="448"/>
      <c r="BF14" s="448"/>
      <c r="BG14" s="448"/>
      <c r="BH14" s="448"/>
      <c r="BI14" s="448"/>
      <c r="BJ14" s="448"/>
      <c r="BK14" s="448"/>
      <c r="BL14" s="448"/>
      <c r="BM14" s="448"/>
      <c r="BN14" s="448"/>
      <c r="BO14" s="448"/>
      <c r="BP14" s="448"/>
      <c r="BQ14" s="448"/>
      <c r="BR14" s="448"/>
      <c r="BS14" s="448"/>
      <c r="BT14" s="448"/>
      <c r="BU14" s="448"/>
      <c r="BV14" s="448"/>
      <c r="BW14" s="448"/>
      <c r="BX14" s="448"/>
      <c r="BY14" s="448"/>
      <c r="BZ14" s="448"/>
      <c r="CA14" s="448"/>
      <c r="CB14" s="448"/>
      <c r="CC14" s="448"/>
      <c r="CD14" s="448"/>
      <c r="CE14" s="448"/>
      <c r="CF14" s="448"/>
      <c r="CG14" s="448"/>
      <c r="CH14" s="448"/>
      <c r="CI14" s="448"/>
      <c r="CJ14" s="448"/>
      <c r="CK14" s="448"/>
      <c r="CL14" s="448"/>
      <c r="CM14" s="448"/>
      <c r="CN14" s="448"/>
      <c r="CO14" s="448"/>
      <c r="CP14" s="448"/>
      <c r="CQ14" s="448"/>
      <c r="CR14" s="448"/>
      <c r="CS14" s="448"/>
      <c r="CT14" s="448"/>
      <c r="CU14" s="448"/>
      <c r="CV14" s="448"/>
      <c r="CW14" s="448"/>
      <c r="CX14" s="448"/>
      <c r="CY14" s="164"/>
      <c r="CZ14" s="165"/>
      <c r="DA14" s="165"/>
      <c r="DB14" s="165"/>
      <c r="DC14" s="165"/>
      <c r="DD14" s="165"/>
      <c r="DE14" s="165"/>
      <c r="DF14" s="165"/>
      <c r="DG14" s="165"/>
      <c r="DH14" s="165"/>
      <c r="DI14" s="165"/>
      <c r="DJ14" s="165"/>
      <c r="DK14" s="165"/>
    </row>
    <row r="15" spans="1:118" ht="33" customHeight="1" x14ac:dyDescent="0.25">
      <c r="A15" s="440" t="s">
        <v>9</v>
      </c>
      <c r="B15" s="440" t="s">
        <v>10</v>
      </c>
      <c r="C15" s="440" t="s">
        <v>11</v>
      </c>
      <c r="D15" s="440" t="s">
        <v>112</v>
      </c>
      <c r="E15" s="440"/>
      <c r="F15" s="440" t="s">
        <v>915</v>
      </c>
      <c r="G15" s="440"/>
      <c r="H15" s="440"/>
      <c r="I15" s="440"/>
      <c r="J15" s="440"/>
      <c r="K15" s="440"/>
      <c r="L15" s="440"/>
      <c r="M15" s="440"/>
      <c r="N15" s="440"/>
      <c r="O15" s="440"/>
      <c r="P15" s="440"/>
      <c r="Q15" s="440"/>
      <c r="R15" s="440"/>
      <c r="S15" s="440"/>
      <c r="T15" s="440" t="s">
        <v>113</v>
      </c>
      <c r="U15" s="440"/>
      <c r="V15" s="440"/>
      <c r="W15" s="440"/>
      <c r="X15" s="440"/>
      <c r="Y15" s="440"/>
      <c r="Z15" s="440"/>
      <c r="AA15" s="440"/>
      <c r="AB15" s="440"/>
      <c r="AC15" s="440"/>
      <c r="AD15" s="440"/>
      <c r="AE15" s="440"/>
      <c r="AF15" s="440"/>
      <c r="AG15" s="440"/>
      <c r="AH15" s="440" t="s">
        <v>113</v>
      </c>
      <c r="AI15" s="440"/>
      <c r="AJ15" s="440"/>
      <c r="AK15" s="440"/>
      <c r="AL15" s="440"/>
      <c r="AM15" s="440"/>
      <c r="AN15" s="440"/>
      <c r="AO15" s="440"/>
      <c r="AP15" s="440"/>
      <c r="AQ15" s="440"/>
      <c r="AR15" s="440"/>
      <c r="AS15" s="440"/>
      <c r="AT15" s="440"/>
      <c r="AU15" s="440"/>
      <c r="AV15" s="440"/>
      <c r="AW15" s="440"/>
      <c r="AX15" s="440"/>
      <c r="AY15" s="440"/>
      <c r="AZ15" s="440"/>
      <c r="BA15" s="440"/>
      <c r="BB15" s="440"/>
      <c r="BC15" s="440"/>
      <c r="BD15" s="440"/>
      <c r="BE15" s="440"/>
      <c r="BF15" s="440"/>
      <c r="BG15" s="440"/>
      <c r="BH15" s="440"/>
      <c r="BI15" s="440"/>
      <c r="BJ15" s="440"/>
      <c r="BK15" s="440"/>
      <c r="BL15" s="440"/>
      <c r="BM15" s="440"/>
      <c r="BN15" s="440"/>
      <c r="BO15" s="440"/>
      <c r="BP15" s="440"/>
      <c r="BQ15" s="440"/>
      <c r="BR15" s="440"/>
      <c r="BS15" s="440"/>
      <c r="BT15" s="440"/>
      <c r="BU15" s="440"/>
      <c r="BV15" s="440"/>
      <c r="BW15" s="440"/>
      <c r="BX15" s="440"/>
      <c r="BY15" s="440"/>
      <c r="BZ15" s="440"/>
      <c r="CA15" s="440"/>
      <c r="CB15" s="440"/>
      <c r="CC15" s="440"/>
      <c r="CD15" s="440"/>
      <c r="CE15" s="440"/>
      <c r="CF15" s="440"/>
      <c r="CG15" s="440"/>
      <c r="CH15" s="440"/>
      <c r="CI15" s="440"/>
      <c r="CJ15" s="440"/>
      <c r="CK15" s="440"/>
      <c r="CL15" s="440"/>
      <c r="CM15" s="440"/>
      <c r="CN15" s="440"/>
      <c r="CO15" s="440"/>
      <c r="CP15" s="440"/>
      <c r="CQ15" s="440"/>
      <c r="CR15" s="440"/>
      <c r="CS15" s="440"/>
      <c r="CT15" s="440"/>
      <c r="CU15" s="440"/>
      <c r="CV15" s="440"/>
      <c r="CW15" s="440"/>
      <c r="CX15" s="440"/>
      <c r="CY15" s="440"/>
      <c r="CZ15" s="441" t="s">
        <v>58</v>
      </c>
      <c r="DA15" s="166"/>
      <c r="DB15" s="166"/>
      <c r="DC15" s="166"/>
      <c r="DD15" s="166"/>
      <c r="DE15" s="166"/>
      <c r="DF15" s="166"/>
      <c r="DG15" s="166"/>
      <c r="DH15" s="166"/>
      <c r="DI15" s="166"/>
      <c r="DJ15" s="166"/>
      <c r="DK15" s="166"/>
    </row>
    <row r="16" spans="1:118" ht="33" customHeight="1" x14ac:dyDescent="0.25">
      <c r="A16" s="440"/>
      <c r="B16" s="440"/>
      <c r="C16" s="440"/>
      <c r="D16" s="440"/>
      <c r="E16" s="440"/>
      <c r="F16" s="440"/>
      <c r="G16" s="440"/>
      <c r="H16" s="440"/>
      <c r="I16" s="440"/>
      <c r="J16" s="440"/>
      <c r="K16" s="440"/>
      <c r="L16" s="440"/>
      <c r="M16" s="440"/>
      <c r="N16" s="440"/>
      <c r="O16" s="440"/>
      <c r="P16" s="440"/>
      <c r="Q16" s="440"/>
      <c r="R16" s="440"/>
      <c r="S16" s="440"/>
      <c r="T16" s="440" t="s">
        <v>916</v>
      </c>
      <c r="U16" s="440"/>
      <c r="V16" s="440"/>
      <c r="W16" s="440"/>
      <c r="X16" s="440"/>
      <c r="Y16" s="440"/>
      <c r="Z16" s="440"/>
      <c r="AA16" s="440"/>
      <c r="AB16" s="440"/>
      <c r="AC16" s="440"/>
      <c r="AD16" s="440"/>
      <c r="AE16" s="440"/>
      <c r="AF16" s="440"/>
      <c r="AG16" s="440"/>
      <c r="AH16" s="440" t="s">
        <v>917</v>
      </c>
      <c r="AI16" s="440"/>
      <c r="AJ16" s="440"/>
      <c r="AK16" s="440"/>
      <c r="AL16" s="440"/>
      <c r="AM16" s="440"/>
      <c r="AN16" s="440"/>
      <c r="AO16" s="440"/>
      <c r="AP16" s="440"/>
      <c r="AQ16" s="440"/>
      <c r="AR16" s="440"/>
      <c r="AS16" s="440"/>
      <c r="AT16" s="440"/>
      <c r="AU16" s="440"/>
      <c r="AV16" s="440" t="s">
        <v>918</v>
      </c>
      <c r="AW16" s="440"/>
      <c r="AX16" s="440"/>
      <c r="AY16" s="440"/>
      <c r="AZ16" s="440"/>
      <c r="BA16" s="440"/>
      <c r="BB16" s="440"/>
      <c r="BC16" s="440"/>
      <c r="BD16" s="440"/>
      <c r="BE16" s="440"/>
      <c r="BF16" s="440"/>
      <c r="BG16" s="440"/>
      <c r="BH16" s="440"/>
      <c r="BI16" s="440"/>
      <c r="BJ16" s="440" t="s">
        <v>919</v>
      </c>
      <c r="BK16" s="440"/>
      <c r="BL16" s="440"/>
      <c r="BM16" s="440"/>
      <c r="BN16" s="440"/>
      <c r="BO16" s="440"/>
      <c r="BP16" s="440"/>
      <c r="BQ16" s="440"/>
      <c r="BR16" s="440"/>
      <c r="BS16" s="440"/>
      <c r="BT16" s="440"/>
      <c r="BU16" s="440"/>
      <c r="BV16" s="440"/>
      <c r="BW16" s="440"/>
      <c r="BX16" s="440" t="s">
        <v>920</v>
      </c>
      <c r="BY16" s="440"/>
      <c r="BZ16" s="440"/>
      <c r="CA16" s="440"/>
      <c r="CB16" s="440"/>
      <c r="CC16" s="440"/>
      <c r="CD16" s="440"/>
      <c r="CE16" s="440"/>
      <c r="CF16" s="440"/>
      <c r="CG16" s="440"/>
      <c r="CH16" s="440"/>
      <c r="CI16" s="440"/>
      <c r="CJ16" s="440"/>
      <c r="CK16" s="440"/>
      <c r="CL16" s="440" t="s">
        <v>114</v>
      </c>
      <c r="CM16" s="440"/>
      <c r="CN16" s="440"/>
      <c r="CO16" s="440"/>
      <c r="CP16" s="440"/>
      <c r="CQ16" s="440"/>
      <c r="CR16" s="440"/>
      <c r="CS16" s="440"/>
      <c r="CT16" s="440"/>
      <c r="CU16" s="440"/>
      <c r="CV16" s="440"/>
      <c r="CW16" s="440"/>
      <c r="CX16" s="440"/>
      <c r="CY16" s="440"/>
      <c r="CZ16" s="441"/>
    </row>
    <row r="17" spans="1:104" ht="33" customHeight="1" x14ac:dyDescent="0.25">
      <c r="A17" s="440"/>
      <c r="B17" s="440"/>
      <c r="C17" s="440"/>
      <c r="D17" s="440"/>
      <c r="E17" s="440"/>
      <c r="F17" s="440" t="s">
        <v>896</v>
      </c>
      <c r="G17" s="440"/>
      <c r="H17" s="440"/>
      <c r="I17" s="440"/>
      <c r="J17" s="440"/>
      <c r="K17" s="440"/>
      <c r="L17" s="440"/>
      <c r="M17" s="440" t="s">
        <v>949</v>
      </c>
      <c r="N17" s="440"/>
      <c r="O17" s="440"/>
      <c r="P17" s="440"/>
      <c r="Q17" s="440"/>
      <c r="R17" s="440"/>
      <c r="S17" s="440"/>
      <c r="T17" s="440" t="s">
        <v>896</v>
      </c>
      <c r="U17" s="440"/>
      <c r="V17" s="440"/>
      <c r="W17" s="440"/>
      <c r="X17" s="440"/>
      <c r="Y17" s="440"/>
      <c r="Z17" s="440"/>
      <c r="AA17" s="440" t="s">
        <v>949</v>
      </c>
      <c r="AB17" s="440"/>
      <c r="AC17" s="440"/>
      <c r="AD17" s="440"/>
      <c r="AE17" s="440"/>
      <c r="AF17" s="440"/>
      <c r="AG17" s="440"/>
      <c r="AH17" s="440" t="s">
        <v>896</v>
      </c>
      <c r="AI17" s="440"/>
      <c r="AJ17" s="440"/>
      <c r="AK17" s="440"/>
      <c r="AL17" s="440"/>
      <c r="AM17" s="440"/>
      <c r="AN17" s="440"/>
      <c r="AO17" s="440" t="s">
        <v>949</v>
      </c>
      <c r="AP17" s="440"/>
      <c r="AQ17" s="440"/>
      <c r="AR17" s="440"/>
      <c r="AS17" s="440"/>
      <c r="AT17" s="440"/>
      <c r="AU17" s="440"/>
      <c r="AV17" s="440" t="s">
        <v>896</v>
      </c>
      <c r="AW17" s="440"/>
      <c r="AX17" s="440"/>
      <c r="AY17" s="440"/>
      <c r="AZ17" s="440"/>
      <c r="BA17" s="440"/>
      <c r="BB17" s="440"/>
      <c r="BC17" s="440" t="s">
        <v>60</v>
      </c>
      <c r="BD17" s="440"/>
      <c r="BE17" s="440"/>
      <c r="BF17" s="440"/>
      <c r="BG17" s="440"/>
      <c r="BH17" s="440"/>
      <c r="BI17" s="440"/>
      <c r="BJ17" s="440" t="s">
        <v>896</v>
      </c>
      <c r="BK17" s="440"/>
      <c r="BL17" s="440"/>
      <c r="BM17" s="440"/>
      <c r="BN17" s="440"/>
      <c r="BO17" s="440"/>
      <c r="BP17" s="440"/>
      <c r="BQ17" s="440" t="s">
        <v>60</v>
      </c>
      <c r="BR17" s="440"/>
      <c r="BS17" s="440"/>
      <c r="BT17" s="440"/>
      <c r="BU17" s="440"/>
      <c r="BV17" s="440"/>
      <c r="BW17" s="440"/>
      <c r="BX17" s="440" t="s">
        <v>896</v>
      </c>
      <c r="BY17" s="440"/>
      <c r="BZ17" s="440"/>
      <c r="CA17" s="440"/>
      <c r="CB17" s="440"/>
      <c r="CC17" s="440"/>
      <c r="CD17" s="440"/>
      <c r="CE17" s="440" t="s">
        <v>60</v>
      </c>
      <c r="CF17" s="440"/>
      <c r="CG17" s="440"/>
      <c r="CH17" s="440"/>
      <c r="CI17" s="440"/>
      <c r="CJ17" s="440"/>
      <c r="CK17" s="440"/>
      <c r="CL17" s="440" t="s">
        <v>59</v>
      </c>
      <c r="CM17" s="440"/>
      <c r="CN17" s="440"/>
      <c r="CO17" s="440"/>
      <c r="CP17" s="440"/>
      <c r="CQ17" s="440"/>
      <c r="CR17" s="440"/>
      <c r="CS17" s="440" t="s">
        <v>60</v>
      </c>
      <c r="CT17" s="440"/>
      <c r="CU17" s="440"/>
      <c r="CV17" s="440"/>
      <c r="CW17" s="440"/>
      <c r="CX17" s="440"/>
      <c r="CY17" s="440"/>
      <c r="CZ17" s="441"/>
    </row>
    <row r="18" spans="1:104" ht="63" x14ac:dyDescent="0.25">
      <c r="A18" s="440"/>
      <c r="B18" s="440"/>
      <c r="C18" s="440"/>
      <c r="D18" s="440" t="s">
        <v>63</v>
      </c>
      <c r="E18" s="440" t="s">
        <v>60</v>
      </c>
      <c r="F18" s="151" t="s">
        <v>115</v>
      </c>
      <c r="G18" s="440" t="s">
        <v>116</v>
      </c>
      <c r="H18" s="440"/>
      <c r="I18" s="440"/>
      <c r="J18" s="440"/>
      <c r="K18" s="440"/>
      <c r="L18" s="440"/>
      <c r="M18" s="151" t="s">
        <v>115</v>
      </c>
      <c r="N18" s="440" t="s">
        <v>116</v>
      </c>
      <c r="O18" s="440"/>
      <c r="P18" s="440"/>
      <c r="Q18" s="440"/>
      <c r="R18" s="440"/>
      <c r="S18" s="440"/>
      <c r="T18" s="151" t="s">
        <v>115</v>
      </c>
      <c r="U18" s="440" t="s">
        <v>116</v>
      </c>
      <c r="V18" s="440"/>
      <c r="W18" s="440"/>
      <c r="X18" s="440"/>
      <c r="Y18" s="440"/>
      <c r="Z18" s="440"/>
      <c r="AA18" s="151" t="s">
        <v>115</v>
      </c>
      <c r="AB18" s="440" t="s">
        <v>116</v>
      </c>
      <c r="AC18" s="440"/>
      <c r="AD18" s="440"/>
      <c r="AE18" s="440"/>
      <c r="AF18" s="440"/>
      <c r="AG18" s="440"/>
      <c r="AH18" s="151" t="s">
        <v>115</v>
      </c>
      <c r="AI18" s="440" t="s">
        <v>116</v>
      </c>
      <c r="AJ18" s="440"/>
      <c r="AK18" s="440"/>
      <c r="AL18" s="440"/>
      <c r="AM18" s="440"/>
      <c r="AN18" s="440"/>
      <c r="AO18" s="151" t="s">
        <v>115</v>
      </c>
      <c r="AP18" s="440" t="s">
        <v>116</v>
      </c>
      <c r="AQ18" s="440"/>
      <c r="AR18" s="440"/>
      <c r="AS18" s="440"/>
      <c r="AT18" s="440"/>
      <c r="AU18" s="440"/>
      <c r="AV18" s="151" t="s">
        <v>115</v>
      </c>
      <c r="AW18" s="440" t="s">
        <v>116</v>
      </c>
      <c r="AX18" s="440"/>
      <c r="AY18" s="440"/>
      <c r="AZ18" s="440"/>
      <c r="BA18" s="440"/>
      <c r="BB18" s="440"/>
      <c r="BC18" s="151" t="s">
        <v>115</v>
      </c>
      <c r="BD18" s="440" t="s">
        <v>116</v>
      </c>
      <c r="BE18" s="440"/>
      <c r="BF18" s="440"/>
      <c r="BG18" s="440"/>
      <c r="BH18" s="440"/>
      <c r="BI18" s="440"/>
      <c r="BJ18" s="151" t="s">
        <v>115</v>
      </c>
      <c r="BK18" s="440" t="s">
        <v>116</v>
      </c>
      <c r="BL18" s="440"/>
      <c r="BM18" s="440"/>
      <c r="BN18" s="440"/>
      <c r="BO18" s="440"/>
      <c r="BP18" s="440"/>
      <c r="BQ18" s="151" t="s">
        <v>115</v>
      </c>
      <c r="BR18" s="440" t="s">
        <v>116</v>
      </c>
      <c r="BS18" s="440"/>
      <c r="BT18" s="440"/>
      <c r="BU18" s="440"/>
      <c r="BV18" s="440"/>
      <c r="BW18" s="440"/>
      <c r="BX18" s="151" t="s">
        <v>115</v>
      </c>
      <c r="BY18" s="440" t="s">
        <v>116</v>
      </c>
      <c r="BZ18" s="440"/>
      <c r="CA18" s="440"/>
      <c r="CB18" s="440"/>
      <c r="CC18" s="440"/>
      <c r="CD18" s="440"/>
      <c r="CE18" s="151" t="s">
        <v>115</v>
      </c>
      <c r="CF18" s="440" t="s">
        <v>116</v>
      </c>
      <c r="CG18" s="440"/>
      <c r="CH18" s="440"/>
      <c r="CI18" s="440"/>
      <c r="CJ18" s="440"/>
      <c r="CK18" s="440"/>
      <c r="CL18" s="151" t="s">
        <v>115</v>
      </c>
      <c r="CM18" s="440" t="s">
        <v>116</v>
      </c>
      <c r="CN18" s="440"/>
      <c r="CO18" s="440"/>
      <c r="CP18" s="440"/>
      <c r="CQ18" s="440"/>
      <c r="CR18" s="440"/>
      <c r="CS18" s="151" t="s">
        <v>115</v>
      </c>
      <c r="CT18" s="440" t="s">
        <v>116</v>
      </c>
      <c r="CU18" s="440"/>
      <c r="CV18" s="440"/>
      <c r="CW18" s="440"/>
      <c r="CX18" s="440"/>
      <c r="CY18" s="440"/>
      <c r="CZ18" s="441"/>
    </row>
    <row r="19" spans="1:104" ht="66" x14ac:dyDescent="0.25">
      <c r="A19" s="440"/>
      <c r="B19" s="440"/>
      <c r="C19" s="440"/>
      <c r="D19" s="440"/>
      <c r="E19" s="440"/>
      <c r="F19" s="16" t="s">
        <v>117</v>
      </c>
      <c r="G19" s="16" t="s">
        <v>117</v>
      </c>
      <c r="H19" s="17" t="s">
        <v>118</v>
      </c>
      <c r="I19" s="17" t="s">
        <v>119</v>
      </c>
      <c r="J19" s="17" t="s">
        <v>120</v>
      </c>
      <c r="K19" s="17" t="s">
        <v>121</v>
      </c>
      <c r="L19" s="17" t="s">
        <v>122</v>
      </c>
      <c r="M19" s="16" t="s">
        <v>117</v>
      </c>
      <c r="N19" s="16" t="s">
        <v>117</v>
      </c>
      <c r="O19" s="17" t="s">
        <v>118</v>
      </c>
      <c r="P19" s="17" t="s">
        <v>119</v>
      </c>
      <c r="Q19" s="17" t="s">
        <v>120</v>
      </c>
      <c r="R19" s="17" t="s">
        <v>121</v>
      </c>
      <c r="S19" s="17" t="s">
        <v>122</v>
      </c>
      <c r="T19" s="16" t="s">
        <v>117</v>
      </c>
      <c r="U19" s="16" t="s">
        <v>117</v>
      </c>
      <c r="V19" s="17" t="s">
        <v>118</v>
      </c>
      <c r="W19" s="17" t="s">
        <v>119</v>
      </c>
      <c r="X19" s="17" t="s">
        <v>120</v>
      </c>
      <c r="Y19" s="17" t="s">
        <v>121</v>
      </c>
      <c r="Z19" s="17" t="s">
        <v>122</v>
      </c>
      <c r="AA19" s="16" t="s">
        <v>117</v>
      </c>
      <c r="AB19" s="16" t="s">
        <v>117</v>
      </c>
      <c r="AC19" s="17" t="s">
        <v>118</v>
      </c>
      <c r="AD19" s="17" t="s">
        <v>119</v>
      </c>
      <c r="AE19" s="17" t="s">
        <v>120</v>
      </c>
      <c r="AF19" s="17" t="s">
        <v>121</v>
      </c>
      <c r="AG19" s="17" t="s">
        <v>122</v>
      </c>
      <c r="AH19" s="16" t="s">
        <v>117</v>
      </c>
      <c r="AI19" s="16" t="s">
        <v>117</v>
      </c>
      <c r="AJ19" s="17" t="s">
        <v>118</v>
      </c>
      <c r="AK19" s="17" t="s">
        <v>119</v>
      </c>
      <c r="AL19" s="17" t="s">
        <v>120</v>
      </c>
      <c r="AM19" s="17" t="s">
        <v>121</v>
      </c>
      <c r="AN19" s="17" t="s">
        <v>122</v>
      </c>
      <c r="AO19" s="16" t="s">
        <v>117</v>
      </c>
      <c r="AP19" s="16" t="s">
        <v>117</v>
      </c>
      <c r="AQ19" s="17" t="s">
        <v>118</v>
      </c>
      <c r="AR19" s="17" t="s">
        <v>119</v>
      </c>
      <c r="AS19" s="17" t="s">
        <v>120</v>
      </c>
      <c r="AT19" s="17" t="s">
        <v>121</v>
      </c>
      <c r="AU19" s="17" t="s">
        <v>122</v>
      </c>
      <c r="AV19" s="16" t="s">
        <v>117</v>
      </c>
      <c r="AW19" s="16" t="s">
        <v>117</v>
      </c>
      <c r="AX19" s="17" t="s">
        <v>118</v>
      </c>
      <c r="AY19" s="17" t="s">
        <v>119</v>
      </c>
      <c r="AZ19" s="17" t="s">
        <v>120</v>
      </c>
      <c r="BA19" s="17" t="s">
        <v>121</v>
      </c>
      <c r="BB19" s="17" t="s">
        <v>122</v>
      </c>
      <c r="BC19" s="16" t="s">
        <v>117</v>
      </c>
      <c r="BD19" s="16" t="s">
        <v>117</v>
      </c>
      <c r="BE19" s="17" t="s">
        <v>118</v>
      </c>
      <c r="BF19" s="17" t="s">
        <v>119</v>
      </c>
      <c r="BG19" s="17" t="s">
        <v>120</v>
      </c>
      <c r="BH19" s="17" t="s">
        <v>121</v>
      </c>
      <c r="BI19" s="17" t="s">
        <v>122</v>
      </c>
      <c r="BJ19" s="16" t="s">
        <v>117</v>
      </c>
      <c r="BK19" s="16" t="s">
        <v>117</v>
      </c>
      <c r="BL19" s="17" t="s">
        <v>118</v>
      </c>
      <c r="BM19" s="17" t="s">
        <v>119</v>
      </c>
      <c r="BN19" s="17" t="s">
        <v>120</v>
      </c>
      <c r="BO19" s="17" t="s">
        <v>121</v>
      </c>
      <c r="BP19" s="17" t="s">
        <v>122</v>
      </c>
      <c r="BQ19" s="16" t="s">
        <v>117</v>
      </c>
      <c r="BR19" s="16" t="s">
        <v>117</v>
      </c>
      <c r="BS19" s="17" t="s">
        <v>118</v>
      </c>
      <c r="BT19" s="17" t="s">
        <v>119</v>
      </c>
      <c r="BU19" s="17" t="s">
        <v>120</v>
      </c>
      <c r="BV19" s="17" t="s">
        <v>121</v>
      </c>
      <c r="BW19" s="17" t="s">
        <v>122</v>
      </c>
      <c r="BX19" s="16" t="s">
        <v>117</v>
      </c>
      <c r="BY19" s="16" t="s">
        <v>117</v>
      </c>
      <c r="BZ19" s="17" t="s">
        <v>118</v>
      </c>
      <c r="CA19" s="17" t="s">
        <v>119</v>
      </c>
      <c r="CB19" s="17" t="s">
        <v>120</v>
      </c>
      <c r="CC19" s="17" t="s">
        <v>121</v>
      </c>
      <c r="CD19" s="17" t="s">
        <v>122</v>
      </c>
      <c r="CE19" s="16" t="s">
        <v>117</v>
      </c>
      <c r="CF19" s="16" t="s">
        <v>117</v>
      </c>
      <c r="CG19" s="17" t="s">
        <v>118</v>
      </c>
      <c r="CH19" s="17" t="s">
        <v>119</v>
      </c>
      <c r="CI19" s="17" t="s">
        <v>120</v>
      </c>
      <c r="CJ19" s="17" t="s">
        <v>121</v>
      </c>
      <c r="CK19" s="17" t="s">
        <v>122</v>
      </c>
      <c r="CL19" s="16" t="s">
        <v>117</v>
      </c>
      <c r="CM19" s="16" t="s">
        <v>117</v>
      </c>
      <c r="CN19" s="17" t="s">
        <v>118</v>
      </c>
      <c r="CO19" s="17" t="s">
        <v>119</v>
      </c>
      <c r="CP19" s="17" t="s">
        <v>120</v>
      </c>
      <c r="CQ19" s="17" t="s">
        <v>121</v>
      </c>
      <c r="CR19" s="17" t="s">
        <v>122</v>
      </c>
      <c r="CS19" s="16" t="s">
        <v>117</v>
      </c>
      <c r="CT19" s="16" t="s">
        <v>117</v>
      </c>
      <c r="CU19" s="17" t="s">
        <v>118</v>
      </c>
      <c r="CV19" s="17" t="s">
        <v>119</v>
      </c>
      <c r="CW19" s="17" t="s">
        <v>120</v>
      </c>
      <c r="CX19" s="17" t="s">
        <v>121</v>
      </c>
      <c r="CY19" s="17" t="s">
        <v>122</v>
      </c>
      <c r="CZ19" s="441"/>
    </row>
    <row r="20" spans="1:104" x14ac:dyDescent="0.25">
      <c r="A20" s="151">
        <v>1</v>
      </c>
      <c r="B20" s="151">
        <v>2</v>
      </c>
      <c r="C20" s="151">
        <v>3</v>
      </c>
      <c r="D20" s="151">
        <v>4</v>
      </c>
      <c r="E20" s="151">
        <v>5</v>
      </c>
      <c r="F20" s="167" t="s">
        <v>123</v>
      </c>
      <c r="G20" s="167" t="s">
        <v>124</v>
      </c>
      <c r="H20" s="167" t="s">
        <v>125</v>
      </c>
      <c r="I20" s="167" t="s">
        <v>126</v>
      </c>
      <c r="J20" s="167" t="s">
        <v>127</v>
      </c>
      <c r="K20" s="167" t="s">
        <v>128</v>
      </c>
      <c r="L20" s="167" t="s">
        <v>129</v>
      </c>
      <c r="M20" s="167" t="s">
        <v>130</v>
      </c>
      <c r="N20" s="167" t="s">
        <v>131</v>
      </c>
      <c r="O20" s="167" t="s">
        <v>132</v>
      </c>
      <c r="P20" s="167" t="s">
        <v>133</v>
      </c>
      <c r="Q20" s="167" t="s">
        <v>134</v>
      </c>
      <c r="R20" s="167" t="s">
        <v>135</v>
      </c>
      <c r="S20" s="167" t="s">
        <v>136</v>
      </c>
      <c r="T20" s="167" t="s">
        <v>137</v>
      </c>
      <c r="U20" s="167" t="s">
        <v>138</v>
      </c>
      <c r="V20" s="167" t="s">
        <v>139</v>
      </c>
      <c r="W20" s="167" t="s">
        <v>140</v>
      </c>
      <c r="X20" s="167" t="s">
        <v>141</v>
      </c>
      <c r="Y20" s="167" t="s">
        <v>142</v>
      </c>
      <c r="Z20" s="167" t="s">
        <v>143</v>
      </c>
      <c r="AA20" s="167" t="s">
        <v>144</v>
      </c>
      <c r="AB20" s="167" t="s">
        <v>145</v>
      </c>
      <c r="AC20" s="167" t="s">
        <v>146</v>
      </c>
      <c r="AD20" s="167" t="s">
        <v>147</v>
      </c>
      <c r="AE20" s="167" t="s">
        <v>148</v>
      </c>
      <c r="AF20" s="167" t="s">
        <v>149</v>
      </c>
      <c r="AG20" s="167" t="s">
        <v>150</v>
      </c>
      <c r="AH20" s="167" t="s">
        <v>151</v>
      </c>
      <c r="AI20" s="167" t="s">
        <v>152</v>
      </c>
      <c r="AJ20" s="167" t="s">
        <v>153</v>
      </c>
      <c r="AK20" s="167" t="s">
        <v>154</v>
      </c>
      <c r="AL20" s="167" t="s">
        <v>155</v>
      </c>
      <c r="AM20" s="167" t="s">
        <v>156</v>
      </c>
      <c r="AN20" s="167" t="s">
        <v>157</v>
      </c>
      <c r="AO20" s="167" t="s">
        <v>158</v>
      </c>
      <c r="AP20" s="167" t="s">
        <v>159</v>
      </c>
      <c r="AQ20" s="167" t="s">
        <v>160</v>
      </c>
      <c r="AR20" s="167" t="s">
        <v>161</v>
      </c>
      <c r="AS20" s="167" t="s">
        <v>162</v>
      </c>
      <c r="AT20" s="167" t="s">
        <v>163</v>
      </c>
      <c r="AU20" s="167" t="s">
        <v>164</v>
      </c>
      <c r="AV20" s="167" t="s">
        <v>165</v>
      </c>
      <c r="AW20" s="167" t="s">
        <v>166</v>
      </c>
      <c r="AX20" s="167" t="s">
        <v>167</v>
      </c>
      <c r="AY20" s="167" t="s">
        <v>168</v>
      </c>
      <c r="AZ20" s="167" t="s">
        <v>169</v>
      </c>
      <c r="BA20" s="167" t="s">
        <v>170</v>
      </c>
      <c r="BB20" s="167" t="s">
        <v>171</v>
      </c>
      <c r="BC20" s="167" t="s">
        <v>172</v>
      </c>
      <c r="BD20" s="167" t="s">
        <v>173</v>
      </c>
      <c r="BE20" s="167" t="s">
        <v>174</v>
      </c>
      <c r="BF20" s="167" t="s">
        <v>175</v>
      </c>
      <c r="BG20" s="167" t="s">
        <v>176</v>
      </c>
      <c r="BH20" s="167" t="s">
        <v>177</v>
      </c>
      <c r="BI20" s="167" t="s">
        <v>178</v>
      </c>
      <c r="BJ20" s="167" t="s">
        <v>921</v>
      </c>
      <c r="BK20" s="167" t="s">
        <v>922</v>
      </c>
      <c r="BL20" s="167" t="s">
        <v>923</v>
      </c>
      <c r="BM20" s="167" t="s">
        <v>924</v>
      </c>
      <c r="BN20" s="167" t="s">
        <v>925</v>
      </c>
      <c r="BO20" s="167" t="s">
        <v>926</v>
      </c>
      <c r="BP20" s="167" t="s">
        <v>927</v>
      </c>
      <c r="BQ20" s="167" t="s">
        <v>928</v>
      </c>
      <c r="BR20" s="167" t="s">
        <v>929</v>
      </c>
      <c r="BS20" s="167" t="s">
        <v>930</v>
      </c>
      <c r="BT20" s="167" t="s">
        <v>931</v>
      </c>
      <c r="BU20" s="167" t="s">
        <v>932</v>
      </c>
      <c r="BV20" s="167" t="s">
        <v>933</v>
      </c>
      <c r="BW20" s="167" t="s">
        <v>934</v>
      </c>
      <c r="BX20" s="167" t="s">
        <v>935</v>
      </c>
      <c r="BY20" s="167" t="s">
        <v>936</v>
      </c>
      <c r="BZ20" s="167" t="s">
        <v>937</v>
      </c>
      <c r="CA20" s="167" t="s">
        <v>938</v>
      </c>
      <c r="CB20" s="167" t="s">
        <v>939</v>
      </c>
      <c r="CC20" s="167" t="s">
        <v>940</v>
      </c>
      <c r="CD20" s="167" t="s">
        <v>941</v>
      </c>
      <c r="CE20" s="167" t="s">
        <v>942</v>
      </c>
      <c r="CF20" s="167" t="s">
        <v>943</v>
      </c>
      <c r="CG20" s="167" t="s">
        <v>944</v>
      </c>
      <c r="CH20" s="167" t="s">
        <v>945</v>
      </c>
      <c r="CI20" s="167" t="s">
        <v>946</v>
      </c>
      <c r="CJ20" s="167" t="s">
        <v>947</v>
      </c>
      <c r="CK20" s="167" t="s">
        <v>948</v>
      </c>
      <c r="CL20" s="167" t="s">
        <v>179</v>
      </c>
      <c r="CM20" s="167" t="s">
        <v>180</v>
      </c>
      <c r="CN20" s="167" t="s">
        <v>181</v>
      </c>
      <c r="CO20" s="167" t="s">
        <v>182</v>
      </c>
      <c r="CP20" s="167" t="s">
        <v>183</v>
      </c>
      <c r="CQ20" s="167" t="s">
        <v>184</v>
      </c>
      <c r="CR20" s="167" t="s">
        <v>185</v>
      </c>
      <c r="CS20" s="167" t="s">
        <v>186</v>
      </c>
      <c r="CT20" s="167" t="s">
        <v>187</v>
      </c>
      <c r="CU20" s="167" t="s">
        <v>188</v>
      </c>
      <c r="CV20" s="167" t="s">
        <v>189</v>
      </c>
      <c r="CW20" s="167" t="s">
        <v>190</v>
      </c>
      <c r="CX20" s="167" t="s">
        <v>191</v>
      </c>
      <c r="CY20" s="167" t="s">
        <v>192</v>
      </c>
      <c r="CZ20" s="364" t="s">
        <v>193</v>
      </c>
    </row>
    <row r="21" spans="1:104" s="243" customFormat="1" ht="31.5" x14ac:dyDescent="0.25">
      <c r="A21" s="240">
        <v>0</v>
      </c>
      <c r="B21" s="241" t="s">
        <v>606</v>
      </c>
      <c r="C21" s="240" t="s">
        <v>730</v>
      </c>
      <c r="D21" s="237">
        <v>658.22660001122108</v>
      </c>
      <c r="E21" s="237">
        <v>688.09329870476665</v>
      </c>
      <c r="F21" s="237">
        <v>0</v>
      </c>
      <c r="G21" s="237">
        <v>0</v>
      </c>
      <c r="H21" s="237">
        <v>0</v>
      </c>
      <c r="I21" s="237">
        <v>0</v>
      </c>
      <c r="J21" s="237">
        <v>0</v>
      </c>
      <c r="K21" s="237">
        <v>0</v>
      </c>
      <c r="L21" s="237">
        <v>0</v>
      </c>
      <c r="M21" s="237">
        <v>0</v>
      </c>
      <c r="N21" s="237">
        <v>0</v>
      </c>
      <c r="O21" s="237">
        <v>0</v>
      </c>
      <c r="P21" s="237">
        <v>0</v>
      </c>
      <c r="Q21" s="237">
        <v>0</v>
      </c>
      <c r="R21" s="237">
        <v>0</v>
      </c>
      <c r="S21" s="237">
        <v>0</v>
      </c>
      <c r="T21" s="237">
        <v>0</v>
      </c>
      <c r="U21" s="237">
        <v>150.6081872426</v>
      </c>
      <c r="V21" s="237">
        <v>2.2999999999999998</v>
      </c>
      <c r="W21" s="237">
        <v>0</v>
      </c>
      <c r="X21" s="237">
        <v>22.020499999999998</v>
      </c>
      <c r="Y21" s="237">
        <v>0</v>
      </c>
      <c r="Z21" s="237">
        <v>1793</v>
      </c>
      <c r="AA21" s="237">
        <v>0</v>
      </c>
      <c r="AB21" s="237">
        <v>151.21843090000002</v>
      </c>
      <c r="AC21" s="237">
        <v>2.2999999999999998</v>
      </c>
      <c r="AD21" s="237">
        <v>0</v>
      </c>
      <c r="AE21" s="237">
        <v>24.381499999999999</v>
      </c>
      <c r="AF21" s="237">
        <v>0</v>
      </c>
      <c r="AG21" s="237">
        <v>1793</v>
      </c>
      <c r="AH21" s="237">
        <v>1.29914949</v>
      </c>
      <c r="AI21" s="237">
        <v>131.46683992248433</v>
      </c>
      <c r="AJ21" s="237">
        <v>1.06</v>
      </c>
      <c r="AK21" s="237">
        <v>0</v>
      </c>
      <c r="AL21" s="237">
        <v>20.538</v>
      </c>
      <c r="AM21" s="237">
        <v>0</v>
      </c>
      <c r="AN21" s="237">
        <v>951</v>
      </c>
      <c r="AO21" s="237">
        <v>1.23363</v>
      </c>
      <c r="AP21" s="237">
        <v>109.23074360000001</v>
      </c>
      <c r="AQ21" s="237">
        <v>9.06</v>
      </c>
      <c r="AR21" s="237">
        <v>0</v>
      </c>
      <c r="AS21" s="237">
        <v>29.114000000000001</v>
      </c>
      <c r="AT21" s="237">
        <v>0</v>
      </c>
      <c r="AU21" s="237">
        <v>1078</v>
      </c>
      <c r="AV21" s="237">
        <v>0</v>
      </c>
      <c r="AW21" s="237">
        <v>111.3303992585079</v>
      </c>
      <c r="AX21" s="237">
        <v>5.2</v>
      </c>
      <c r="AY21" s="237">
        <v>0</v>
      </c>
      <c r="AZ21" s="237">
        <v>26.8</v>
      </c>
      <c r="BA21" s="237">
        <v>0</v>
      </c>
      <c r="BB21" s="237">
        <v>951</v>
      </c>
      <c r="BC21" s="237">
        <v>7</v>
      </c>
      <c r="BD21" s="237">
        <v>155.88847010713778</v>
      </c>
      <c r="BE21" s="237">
        <v>0.66</v>
      </c>
      <c r="BF21" s="237">
        <v>0</v>
      </c>
      <c r="BG21" s="237">
        <v>25.584000000000003</v>
      </c>
      <c r="BH21" s="237">
        <v>0</v>
      </c>
      <c r="BI21" s="237">
        <v>1362</v>
      </c>
      <c r="BJ21" s="237">
        <v>0</v>
      </c>
      <c r="BK21" s="237">
        <v>129.12431990224152</v>
      </c>
      <c r="BL21" s="237">
        <v>5.6</v>
      </c>
      <c r="BM21" s="237">
        <v>0</v>
      </c>
      <c r="BN21" s="237">
        <v>25.55</v>
      </c>
      <c r="BO21" s="237">
        <v>0</v>
      </c>
      <c r="BP21" s="237">
        <v>953</v>
      </c>
      <c r="BQ21" s="237">
        <v>0</v>
      </c>
      <c r="BR21" s="237">
        <v>129.12431990224152</v>
      </c>
      <c r="BS21" s="237">
        <v>5.6</v>
      </c>
      <c r="BT21" s="237">
        <v>0</v>
      </c>
      <c r="BU21" s="237">
        <v>25.55</v>
      </c>
      <c r="BV21" s="237">
        <v>0</v>
      </c>
      <c r="BW21" s="237">
        <v>953</v>
      </c>
      <c r="BX21" s="237">
        <v>0</v>
      </c>
      <c r="BY21" s="237">
        <v>134.39770419538729</v>
      </c>
      <c r="BZ21" s="237">
        <v>1.6</v>
      </c>
      <c r="CA21" s="237">
        <v>0</v>
      </c>
      <c r="CB21" s="237">
        <v>24.35</v>
      </c>
      <c r="CC21" s="237">
        <v>0</v>
      </c>
      <c r="CD21" s="237">
        <v>954</v>
      </c>
      <c r="CE21" s="237">
        <v>0</v>
      </c>
      <c r="CF21" s="237">
        <v>134.39770419538729</v>
      </c>
      <c r="CG21" s="237">
        <v>1.6</v>
      </c>
      <c r="CH21" s="237">
        <v>0</v>
      </c>
      <c r="CI21" s="237">
        <v>24.35</v>
      </c>
      <c r="CJ21" s="237">
        <v>0</v>
      </c>
      <c r="CK21" s="237">
        <v>954</v>
      </c>
      <c r="CL21" s="242">
        <v>1.29914949</v>
      </c>
      <c r="CM21" s="242">
        <v>656.92745052122098</v>
      </c>
      <c r="CN21" s="242">
        <v>15.76</v>
      </c>
      <c r="CO21" s="242">
        <v>0</v>
      </c>
      <c r="CP21" s="242">
        <v>119.2585</v>
      </c>
      <c r="CQ21" s="242">
        <v>0</v>
      </c>
      <c r="CR21" s="242">
        <v>5602</v>
      </c>
      <c r="CS21" s="242">
        <v>8.2336299999999998</v>
      </c>
      <c r="CT21" s="242">
        <v>679.85966870476659</v>
      </c>
      <c r="CU21" s="242">
        <v>19.22</v>
      </c>
      <c r="CV21" s="242">
        <v>0</v>
      </c>
      <c r="CW21" s="242">
        <v>128.9795</v>
      </c>
      <c r="CX21" s="242">
        <v>0</v>
      </c>
      <c r="CY21" s="242">
        <v>6140</v>
      </c>
      <c r="CZ21" s="357" t="s">
        <v>492</v>
      </c>
    </row>
    <row r="22" spans="1:104" ht="31.5" x14ac:dyDescent="0.25">
      <c r="A22" s="168" t="s">
        <v>607</v>
      </c>
      <c r="B22" s="146" t="s">
        <v>608</v>
      </c>
      <c r="C22" s="168" t="s">
        <v>730</v>
      </c>
      <c r="D22" s="182">
        <v>0</v>
      </c>
      <c r="E22" s="182">
        <v>0</v>
      </c>
      <c r="F22" s="182">
        <v>0</v>
      </c>
      <c r="G22" s="182">
        <v>0</v>
      </c>
      <c r="H22" s="182">
        <v>0</v>
      </c>
      <c r="I22" s="182">
        <v>0</v>
      </c>
      <c r="J22" s="182">
        <v>0</v>
      </c>
      <c r="K22" s="182">
        <v>0</v>
      </c>
      <c r="L22" s="182">
        <v>0</v>
      </c>
      <c r="M22" s="182">
        <v>0</v>
      </c>
      <c r="N22" s="182">
        <v>0</v>
      </c>
      <c r="O22" s="182">
        <v>0</v>
      </c>
      <c r="P22" s="182">
        <v>0</v>
      </c>
      <c r="Q22" s="182">
        <v>0</v>
      </c>
      <c r="R22" s="182">
        <v>0</v>
      </c>
      <c r="S22" s="182">
        <v>0</v>
      </c>
      <c r="T22" s="182">
        <v>0</v>
      </c>
      <c r="U22" s="182">
        <v>0</v>
      </c>
      <c r="V22" s="182">
        <v>0</v>
      </c>
      <c r="W22" s="182">
        <v>0</v>
      </c>
      <c r="X22" s="182">
        <v>0</v>
      </c>
      <c r="Y22" s="182">
        <v>0</v>
      </c>
      <c r="Z22" s="182">
        <v>0</v>
      </c>
      <c r="AA22" s="182">
        <v>0</v>
      </c>
      <c r="AB22" s="182">
        <v>0</v>
      </c>
      <c r="AC22" s="182">
        <v>0</v>
      </c>
      <c r="AD22" s="182">
        <v>0</v>
      </c>
      <c r="AE22" s="182">
        <v>0</v>
      </c>
      <c r="AF22" s="182">
        <v>0</v>
      </c>
      <c r="AG22" s="182">
        <v>0</v>
      </c>
      <c r="AH22" s="182">
        <v>0</v>
      </c>
      <c r="AI22" s="182">
        <v>0</v>
      </c>
      <c r="AJ22" s="182">
        <v>0</v>
      </c>
      <c r="AK22" s="182">
        <v>0</v>
      </c>
      <c r="AL22" s="182">
        <v>0</v>
      </c>
      <c r="AM22" s="182">
        <v>0</v>
      </c>
      <c r="AN22" s="182">
        <v>0</v>
      </c>
      <c r="AO22" s="182">
        <v>0</v>
      </c>
      <c r="AP22" s="182">
        <v>0</v>
      </c>
      <c r="AQ22" s="182">
        <v>0</v>
      </c>
      <c r="AR22" s="182">
        <v>0</v>
      </c>
      <c r="AS22" s="182">
        <v>0</v>
      </c>
      <c r="AT22" s="182">
        <v>0</v>
      </c>
      <c r="AU22" s="182">
        <v>0</v>
      </c>
      <c r="AV22" s="182">
        <v>0</v>
      </c>
      <c r="AW22" s="182">
        <v>0</v>
      </c>
      <c r="AX22" s="182">
        <v>0</v>
      </c>
      <c r="AY22" s="182">
        <v>0</v>
      </c>
      <c r="AZ22" s="182">
        <v>0</v>
      </c>
      <c r="BA22" s="182">
        <v>0</v>
      </c>
      <c r="BB22" s="182">
        <v>0</v>
      </c>
      <c r="BC22" s="182">
        <v>0</v>
      </c>
      <c r="BD22" s="182">
        <v>0</v>
      </c>
      <c r="BE22" s="182">
        <v>0</v>
      </c>
      <c r="BF22" s="182">
        <v>0</v>
      </c>
      <c r="BG22" s="182">
        <v>0</v>
      </c>
      <c r="BH22" s="182">
        <v>0</v>
      </c>
      <c r="BI22" s="182">
        <v>0</v>
      </c>
      <c r="BJ22" s="182">
        <v>0</v>
      </c>
      <c r="BK22" s="182">
        <v>0</v>
      </c>
      <c r="BL22" s="182">
        <v>0</v>
      </c>
      <c r="BM22" s="182">
        <v>0</v>
      </c>
      <c r="BN22" s="182">
        <v>0</v>
      </c>
      <c r="BO22" s="182">
        <v>0</v>
      </c>
      <c r="BP22" s="182">
        <v>0</v>
      </c>
      <c r="BQ22" s="182">
        <v>0</v>
      </c>
      <c r="BR22" s="182">
        <v>0</v>
      </c>
      <c r="BS22" s="182">
        <v>0</v>
      </c>
      <c r="BT22" s="182">
        <v>0</v>
      </c>
      <c r="BU22" s="182">
        <v>0</v>
      </c>
      <c r="BV22" s="182">
        <v>0</v>
      </c>
      <c r="BW22" s="182">
        <v>0</v>
      </c>
      <c r="BX22" s="182">
        <v>0</v>
      </c>
      <c r="BY22" s="182">
        <v>0</v>
      </c>
      <c r="BZ22" s="182">
        <v>0</v>
      </c>
      <c r="CA22" s="182">
        <v>0</v>
      </c>
      <c r="CB22" s="182">
        <v>0</v>
      </c>
      <c r="CC22" s="182">
        <v>0</v>
      </c>
      <c r="CD22" s="182">
        <v>0</v>
      </c>
      <c r="CE22" s="182">
        <v>0</v>
      </c>
      <c r="CF22" s="182">
        <v>0</v>
      </c>
      <c r="CG22" s="182">
        <v>0</v>
      </c>
      <c r="CH22" s="182">
        <v>0</v>
      </c>
      <c r="CI22" s="182">
        <v>0</v>
      </c>
      <c r="CJ22" s="182">
        <v>0</v>
      </c>
      <c r="CK22" s="182">
        <v>0</v>
      </c>
      <c r="CL22" s="154">
        <v>0</v>
      </c>
      <c r="CM22" s="154">
        <v>0</v>
      </c>
      <c r="CN22" s="154">
        <v>0</v>
      </c>
      <c r="CO22" s="154">
        <v>0</v>
      </c>
      <c r="CP22" s="154">
        <v>0</v>
      </c>
      <c r="CQ22" s="154">
        <v>0</v>
      </c>
      <c r="CR22" s="154">
        <v>0</v>
      </c>
      <c r="CS22" s="154">
        <v>0</v>
      </c>
      <c r="CT22" s="154">
        <v>0</v>
      </c>
      <c r="CU22" s="154">
        <v>0</v>
      </c>
      <c r="CV22" s="154">
        <v>0</v>
      </c>
      <c r="CW22" s="154">
        <v>0</v>
      </c>
      <c r="CX22" s="154">
        <v>0</v>
      </c>
      <c r="CY22" s="154">
        <v>0</v>
      </c>
      <c r="CZ22" s="357" t="s">
        <v>492</v>
      </c>
    </row>
    <row r="23" spans="1:104" ht="47.25" x14ac:dyDescent="0.25">
      <c r="A23" s="168" t="s">
        <v>609</v>
      </c>
      <c r="B23" s="146" t="s">
        <v>668</v>
      </c>
      <c r="C23" s="168" t="s">
        <v>730</v>
      </c>
      <c r="D23" s="182">
        <v>231.56091516829525</v>
      </c>
      <c r="E23" s="182">
        <v>248.90693974229524</v>
      </c>
      <c r="F23" s="182">
        <v>0</v>
      </c>
      <c r="G23" s="182">
        <v>0</v>
      </c>
      <c r="H23" s="182">
        <v>0</v>
      </c>
      <c r="I23" s="182">
        <v>0</v>
      </c>
      <c r="J23" s="182">
        <v>0</v>
      </c>
      <c r="K23" s="182">
        <v>0</v>
      </c>
      <c r="L23" s="182">
        <v>0</v>
      </c>
      <c r="M23" s="182">
        <v>0</v>
      </c>
      <c r="N23" s="182">
        <v>0</v>
      </c>
      <c r="O23" s="182">
        <v>0</v>
      </c>
      <c r="P23" s="182">
        <v>0</v>
      </c>
      <c r="Q23" s="182">
        <v>0</v>
      </c>
      <c r="R23" s="182">
        <v>0</v>
      </c>
      <c r="S23" s="182">
        <v>0</v>
      </c>
      <c r="T23" s="182">
        <v>0</v>
      </c>
      <c r="U23" s="182">
        <v>63.575924489999991</v>
      </c>
      <c r="V23" s="182">
        <v>0</v>
      </c>
      <c r="W23" s="182">
        <v>0</v>
      </c>
      <c r="X23" s="182">
        <v>0</v>
      </c>
      <c r="Y23" s="182">
        <v>0</v>
      </c>
      <c r="Z23" s="182">
        <v>1793</v>
      </c>
      <c r="AA23" s="182">
        <v>0</v>
      </c>
      <c r="AB23" s="182">
        <v>61.208506760000006</v>
      </c>
      <c r="AC23" s="182">
        <v>0</v>
      </c>
      <c r="AD23" s="182">
        <v>0</v>
      </c>
      <c r="AE23" s="182">
        <v>0</v>
      </c>
      <c r="AF23" s="182">
        <v>0</v>
      </c>
      <c r="AG23" s="182">
        <v>1793</v>
      </c>
      <c r="AH23" s="182">
        <v>0</v>
      </c>
      <c r="AI23" s="182">
        <v>81.411490873379989</v>
      </c>
      <c r="AJ23" s="182">
        <v>0</v>
      </c>
      <c r="AK23" s="182">
        <v>0</v>
      </c>
      <c r="AL23" s="182">
        <v>0</v>
      </c>
      <c r="AM23" s="182">
        <v>0</v>
      </c>
      <c r="AN23" s="182">
        <v>951</v>
      </c>
      <c r="AO23" s="182">
        <v>0</v>
      </c>
      <c r="AP23" s="182">
        <v>60.486368870000007</v>
      </c>
      <c r="AQ23" s="182">
        <v>0</v>
      </c>
      <c r="AR23" s="182">
        <v>0</v>
      </c>
      <c r="AS23" s="182">
        <v>0</v>
      </c>
      <c r="AT23" s="182">
        <v>0</v>
      </c>
      <c r="AU23" s="182">
        <v>1076</v>
      </c>
      <c r="AV23" s="182">
        <v>0</v>
      </c>
      <c r="AW23" s="182">
        <v>30.826815070000002</v>
      </c>
      <c r="AX23" s="182">
        <v>0</v>
      </c>
      <c r="AY23" s="182">
        <v>0</v>
      </c>
      <c r="AZ23" s="182">
        <v>0</v>
      </c>
      <c r="BA23" s="182">
        <v>0</v>
      </c>
      <c r="BB23" s="182">
        <v>951</v>
      </c>
      <c r="BC23" s="182">
        <v>0</v>
      </c>
      <c r="BD23" s="182">
        <v>71.465379377379989</v>
      </c>
      <c r="BE23" s="182">
        <v>0</v>
      </c>
      <c r="BF23" s="182">
        <v>0</v>
      </c>
      <c r="BG23" s="182">
        <v>0.33300000000000002</v>
      </c>
      <c r="BH23" s="182">
        <v>0</v>
      </c>
      <c r="BI23" s="182">
        <v>1350</v>
      </c>
      <c r="BJ23" s="182">
        <v>0</v>
      </c>
      <c r="BK23" s="182">
        <v>28.22029152</v>
      </c>
      <c r="BL23" s="182">
        <v>0</v>
      </c>
      <c r="BM23" s="182">
        <v>0</v>
      </c>
      <c r="BN23" s="182">
        <v>0</v>
      </c>
      <c r="BO23" s="182">
        <v>0</v>
      </c>
      <c r="BP23" s="182">
        <v>952</v>
      </c>
      <c r="BQ23" s="182">
        <v>0</v>
      </c>
      <c r="BR23" s="182">
        <v>28.22029152</v>
      </c>
      <c r="BS23" s="182">
        <v>0</v>
      </c>
      <c r="BT23" s="182">
        <v>0</v>
      </c>
      <c r="BU23" s="182">
        <v>0</v>
      </c>
      <c r="BV23" s="182">
        <v>0</v>
      </c>
      <c r="BW23" s="182">
        <v>952</v>
      </c>
      <c r="BX23" s="182">
        <v>0</v>
      </c>
      <c r="BY23" s="182">
        <v>27.526393214915256</v>
      </c>
      <c r="BZ23" s="182">
        <v>0</v>
      </c>
      <c r="CA23" s="182">
        <v>0</v>
      </c>
      <c r="CB23" s="182">
        <v>0</v>
      </c>
      <c r="CC23" s="182">
        <v>0</v>
      </c>
      <c r="CD23" s="182">
        <v>952</v>
      </c>
      <c r="CE23" s="182">
        <v>0</v>
      </c>
      <c r="CF23" s="182">
        <v>27.526393214915256</v>
      </c>
      <c r="CG23" s="182">
        <v>0</v>
      </c>
      <c r="CH23" s="182">
        <v>0</v>
      </c>
      <c r="CI23" s="182">
        <v>0</v>
      </c>
      <c r="CJ23" s="182">
        <v>0</v>
      </c>
      <c r="CK23" s="182">
        <v>952</v>
      </c>
      <c r="CL23" s="154">
        <v>0</v>
      </c>
      <c r="CM23" s="154">
        <v>231.56091516829522</v>
      </c>
      <c r="CN23" s="154">
        <v>0</v>
      </c>
      <c r="CO23" s="154">
        <v>0</v>
      </c>
      <c r="CP23" s="154">
        <v>0</v>
      </c>
      <c r="CQ23" s="154">
        <v>0</v>
      </c>
      <c r="CR23" s="154">
        <v>5599</v>
      </c>
      <c r="CS23" s="154">
        <v>0</v>
      </c>
      <c r="CT23" s="154">
        <v>248.90693974229524</v>
      </c>
      <c r="CU23" s="154">
        <v>0</v>
      </c>
      <c r="CV23" s="154">
        <v>0</v>
      </c>
      <c r="CW23" s="154">
        <v>0.33300000000000002</v>
      </c>
      <c r="CX23" s="154">
        <v>0</v>
      </c>
      <c r="CY23" s="154">
        <v>6123</v>
      </c>
      <c r="CZ23" s="357" t="s">
        <v>492</v>
      </c>
    </row>
    <row r="24" spans="1:104" ht="94.5" x14ac:dyDescent="0.25">
      <c r="A24" s="168" t="s">
        <v>610</v>
      </c>
      <c r="B24" s="146" t="s">
        <v>611</v>
      </c>
      <c r="C24" s="168" t="s">
        <v>730</v>
      </c>
      <c r="D24" s="182">
        <v>166.84665918940169</v>
      </c>
      <c r="E24" s="182">
        <v>171.10799003220001</v>
      </c>
      <c r="F24" s="182">
        <v>0</v>
      </c>
      <c r="G24" s="182">
        <v>0</v>
      </c>
      <c r="H24" s="182">
        <v>0</v>
      </c>
      <c r="I24" s="182">
        <v>0</v>
      </c>
      <c r="J24" s="182">
        <v>0</v>
      </c>
      <c r="K24" s="182">
        <v>0</v>
      </c>
      <c r="L24" s="182">
        <v>0</v>
      </c>
      <c r="M24" s="182">
        <v>0</v>
      </c>
      <c r="N24" s="182">
        <v>0</v>
      </c>
      <c r="O24" s="182">
        <v>0</v>
      </c>
      <c r="P24" s="182">
        <v>0</v>
      </c>
      <c r="Q24" s="182">
        <v>0</v>
      </c>
      <c r="R24" s="182">
        <v>0</v>
      </c>
      <c r="S24" s="182">
        <v>0</v>
      </c>
      <c r="T24" s="182">
        <v>0</v>
      </c>
      <c r="U24" s="182">
        <v>19.811346440000001</v>
      </c>
      <c r="V24" s="182">
        <v>0</v>
      </c>
      <c r="W24" s="182">
        <v>0</v>
      </c>
      <c r="X24" s="182">
        <v>4.1459999999999999</v>
      </c>
      <c r="Y24" s="182">
        <v>0</v>
      </c>
      <c r="Z24" s="182">
        <v>0</v>
      </c>
      <c r="AA24" s="182">
        <v>0</v>
      </c>
      <c r="AB24" s="182">
        <v>20.057127099999999</v>
      </c>
      <c r="AC24" s="182">
        <v>0</v>
      </c>
      <c r="AD24" s="182">
        <v>0</v>
      </c>
      <c r="AE24" s="182">
        <v>4.1459999999999999</v>
      </c>
      <c r="AF24" s="182">
        <v>0</v>
      </c>
      <c r="AG24" s="182">
        <v>0</v>
      </c>
      <c r="AH24" s="182">
        <v>0</v>
      </c>
      <c r="AI24" s="182">
        <v>0.77382006610169485</v>
      </c>
      <c r="AJ24" s="182">
        <v>0</v>
      </c>
      <c r="AK24" s="182">
        <v>0</v>
      </c>
      <c r="AL24" s="182">
        <v>0.23</v>
      </c>
      <c r="AM24" s="182">
        <v>0</v>
      </c>
      <c r="AN24" s="182">
        <v>0</v>
      </c>
      <c r="AO24" s="182">
        <v>0</v>
      </c>
      <c r="AP24" s="182">
        <v>0.83635163999999995</v>
      </c>
      <c r="AQ24" s="182">
        <v>0</v>
      </c>
      <c r="AR24" s="182">
        <v>0</v>
      </c>
      <c r="AS24" s="182">
        <v>0.23</v>
      </c>
      <c r="AT24" s="182">
        <v>0</v>
      </c>
      <c r="AU24" s="182">
        <v>0</v>
      </c>
      <c r="AV24" s="182">
        <v>0</v>
      </c>
      <c r="AW24" s="182">
        <v>34.469982188900005</v>
      </c>
      <c r="AX24" s="182">
        <v>0</v>
      </c>
      <c r="AY24" s="182">
        <v>0</v>
      </c>
      <c r="AZ24" s="182">
        <v>4.5</v>
      </c>
      <c r="BA24" s="182">
        <v>0</v>
      </c>
      <c r="BB24" s="182">
        <v>0</v>
      </c>
      <c r="BC24" s="182">
        <v>0</v>
      </c>
      <c r="BD24" s="182">
        <v>38.4230007978</v>
      </c>
      <c r="BE24" s="182">
        <v>0</v>
      </c>
      <c r="BF24" s="182">
        <v>0</v>
      </c>
      <c r="BG24" s="182">
        <v>5.7960000000000012</v>
      </c>
      <c r="BH24" s="182">
        <v>0</v>
      </c>
      <c r="BI24" s="182">
        <v>1</v>
      </c>
      <c r="BJ24" s="182">
        <v>0</v>
      </c>
      <c r="BK24" s="182">
        <v>46.14817175105</v>
      </c>
      <c r="BL24" s="182">
        <v>0</v>
      </c>
      <c r="BM24" s="182">
        <v>0</v>
      </c>
      <c r="BN24" s="182">
        <v>7.0500000000000007</v>
      </c>
      <c r="BO24" s="182">
        <v>0</v>
      </c>
      <c r="BP24" s="182">
        <v>1</v>
      </c>
      <c r="BQ24" s="182">
        <v>0</v>
      </c>
      <c r="BR24" s="182">
        <v>46.14817175105</v>
      </c>
      <c r="BS24" s="182">
        <v>0</v>
      </c>
      <c r="BT24" s="182">
        <v>0</v>
      </c>
      <c r="BU24" s="182">
        <v>7.0500000000000007</v>
      </c>
      <c r="BV24" s="182">
        <v>0</v>
      </c>
      <c r="BW24" s="182">
        <v>1</v>
      </c>
      <c r="BX24" s="182">
        <v>0</v>
      </c>
      <c r="BY24" s="182">
        <v>65.64333874335</v>
      </c>
      <c r="BZ24" s="182">
        <v>0</v>
      </c>
      <c r="CA24" s="182">
        <v>0</v>
      </c>
      <c r="CB24" s="182">
        <v>8.35</v>
      </c>
      <c r="CC24" s="182">
        <v>0</v>
      </c>
      <c r="CD24" s="182">
        <v>2</v>
      </c>
      <c r="CE24" s="182">
        <v>0</v>
      </c>
      <c r="CF24" s="182">
        <v>65.64333874335</v>
      </c>
      <c r="CG24" s="182">
        <v>0</v>
      </c>
      <c r="CH24" s="182">
        <v>0</v>
      </c>
      <c r="CI24" s="182">
        <v>8.35</v>
      </c>
      <c r="CJ24" s="182">
        <v>0</v>
      </c>
      <c r="CK24" s="182">
        <v>2</v>
      </c>
      <c r="CL24" s="154">
        <v>0</v>
      </c>
      <c r="CM24" s="154">
        <v>166.84665918940169</v>
      </c>
      <c r="CN24" s="154">
        <v>0</v>
      </c>
      <c r="CO24" s="154">
        <v>0</v>
      </c>
      <c r="CP24" s="154">
        <v>24.276000000000003</v>
      </c>
      <c r="CQ24" s="154">
        <v>0</v>
      </c>
      <c r="CR24" s="154">
        <v>3</v>
      </c>
      <c r="CS24" s="154">
        <v>0</v>
      </c>
      <c r="CT24" s="154">
        <v>171.10799003220001</v>
      </c>
      <c r="CU24" s="154">
        <v>0</v>
      </c>
      <c r="CV24" s="154">
        <v>0</v>
      </c>
      <c r="CW24" s="154">
        <v>25.572000000000003</v>
      </c>
      <c r="CX24" s="154">
        <v>0</v>
      </c>
      <c r="CY24" s="154">
        <v>4</v>
      </c>
      <c r="CZ24" s="357" t="s">
        <v>492</v>
      </c>
    </row>
    <row r="25" spans="1:104" ht="47.25" x14ac:dyDescent="0.25">
      <c r="A25" s="168" t="s">
        <v>612</v>
      </c>
      <c r="B25" s="146" t="s">
        <v>667</v>
      </c>
      <c r="C25" s="168" t="s">
        <v>730</v>
      </c>
      <c r="D25" s="182">
        <v>187.54435073725631</v>
      </c>
      <c r="E25" s="182">
        <v>189.89567535145781</v>
      </c>
      <c r="F25" s="182">
        <v>0</v>
      </c>
      <c r="G25" s="182">
        <v>0</v>
      </c>
      <c r="H25" s="182">
        <v>0</v>
      </c>
      <c r="I25" s="182">
        <v>0</v>
      </c>
      <c r="J25" s="182">
        <v>0</v>
      </c>
      <c r="K25" s="182">
        <v>0</v>
      </c>
      <c r="L25" s="182">
        <v>0</v>
      </c>
      <c r="M25" s="182">
        <v>0</v>
      </c>
      <c r="N25" s="182">
        <v>0</v>
      </c>
      <c r="O25" s="182">
        <v>0</v>
      </c>
      <c r="P25" s="182">
        <v>0</v>
      </c>
      <c r="Q25" s="182">
        <v>0</v>
      </c>
      <c r="R25" s="182">
        <v>0</v>
      </c>
      <c r="S25" s="182">
        <v>0</v>
      </c>
      <c r="T25" s="182">
        <v>0</v>
      </c>
      <c r="U25" s="182">
        <v>49.236916312600002</v>
      </c>
      <c r="V25" s="182">
        <v>2.2999999999999998</v>
      </c>
      <c r="W25" s="182">
        <v>0</v>
      </c>
      <c r="X25" s="182">
        <v>17.874499999999998</v>
      </c>
      <c r="Y25" s="182">
        <v>0</v>
      </c>
      <c r="Z25" s="182">
        <v>0</v>
      </c>
      <c r="AA25" s="182">
        <v>0</v>
      </c>
      <c r="AB25" s="182">
        <v>51.924797040000001</v>
      </c>
      <c r="AC25" s="182">
        <v>2.2999999999999998</v>
      </c>
      <c r="AD25" s="182">
        <v>0</v>
      </c>
      <c r="AE25" s="182">
        <v>20.235499999999998</v>
      </c>
      <c r="AF25" s="182">
        <v>0</v>
      </c>
      <c r="AG25" s="182">
        <v>0</v>
      </c>
      <c r="AH25" s="182">
        <v>0</v>
      </c>
      <c r="AI25" s="182">
        <v>31.972206949107736</v>
      </c>
      <c r="AJ25" s="182">
        <v>1.06</v>
      </c>
      <c r="AK25" s="182">
        <v>0</v>
      </c>
      <c r="AL25" s="182">
        <v>20.308</v>
      </c>
      <c r="AM25" s="182">
        <v>0</v>
      </c>
      <c r="AN25" s="182">
        <v>0</v>
      </c>
      <c r="AO25" s="182">
        <v>0</v>
      </c>
      <c r="AP25" s="182">
        <v>32.514305839999999</v>
      </c>
      <c r="AQ25" s="182">
        <v>1.06</v>
      </c>
      <c r="AR25" s="182">
        <v>0</v>
      </c>
      <c r="AS25" s="182">
        <v>19.704000000000001</v>
      </c>
      <c r="AT25" s="182">
        <v>0</v>
      </c>
      <c r="AU25" s="182">
        <v>0</v>
      </c>
      <c r="AV25" s="182">
        <v>0</v>
      </c>
      <c r="AW25" s="182">
        <v>32.626822336048569</v>
      </c>
      <c r="AX25" s="182">
        <v>5.2</v>
      </c>
      <c r="AY25" s="182">
        <v>0</v>
      </c>
      <c r="AZ25" s="182">
        <v>22.3</v>
      </c>
      <c r="BA25" s="182">
        <v>0</v>
      </c>
      <c r="BB25" s="182">
        <v>0</v>
      </c>
      <c r="BC25" s="182">
        <v>0</v>
      </c>
      <c r="BD25" s="182">
        <v>31.748167331957799</v>
      </c>
      <c r="BE25" s="182">
        <v>0.66</v>
      </c>
      <c r="BF25" s="182">
        <v>0</v>
      </c>
      <c r="BG25" s="182">
        <v>19.455000000000002</v>
      </c>
      <c r="BH25" s="182">
        <v>0</v>
      </c>
      <c r="BI25" s="182">
        <v>0</v>
      </c>
      <c r="BJ25" s="182">
        <v>0</v>
      </c>
      <c r="BK25" s="182">
        <v>46.959246461699998</v>
      </c>
      <c r="BL25" s="182">
        <v>5.6</v>
      </c>
      <c r="BM25" s="182">
        <v>0</v>
      </c>
      <c r="BN25" s="182">
        <v>18.5</v>
      </c>
      <c r="BO25" s="182">
        <v>0</v>
      </c>
      <c r="BP25" s="182">
        <v>0</v>
      </c>
      <c r="BQ25" s="182">
        <v>0</v>
      </c>
      <c r="BR25" s="182">
        <v>46.959246461699998</v>
      </c>
      <c r="BS25" s="182">
        <v>5.6</v>
      </c>
      <c r="BT25" s="182">
        <v>0</v>
      </c>
      <c r="BU25" s="182">
        <v>18.5</v>
      </c>
      <c r="BV25" s="182">
        <v>0</v>
      </c>
      <c r="BW25" s="182">
        <v>0</v>
      </c>
      <c r="BX25" s="182">
        <v>0</v>
      </c>
      <c r="BY25" s="182">
        <v>26.749158677800004</v>
      </c>
      <c r="BZ25" s="182">
        <v>1.6</v>
      </c>
      <c r="CA25" s="182">
        <v>0</v>
      </c>
      <c r="CB25" s="182">
        <v>16</v>
      </c>
      <c r="CC25" s="182">
        <v>0</v>
      </c>
      <c r="CD25" s="182">
        <v>0</v>
      </c>
      <c r="CE25" s="182">
        <v>0</v>
      </c>
      <c r="CF25" s="182">
        <v>26.749158677800004</v>
      </c>
      <c r="CG25" s="182">
        <v>1.6</v>
      </c>
      <c r="CH25" s="182">
        <v>0</v>
      </c>
      <c r="CI25" s="182">
        <v>16</v>
      </c>
      <c r="CJ25" s="182">
        <v>0</v>
      </c>
      <c r="CK25" s="182">
        <v>0</v>
      </c>
      <c r="CL25" s="154">
        <v>0</v>
      </c>
      <c r="CM25" s="154">
        <v>187.54435073725631</v>
      </c>
      <c r="CN25" s="154">
        <v>15.76</v>
      </c>
      <c r="CO25" s="154">
        <v>0</v>
      </c>
      <c r="CP25" s="154">
        <v>94.982500000000002</v>
      </c>
      <c r="CQ25" s="154">
        <v>0</v>
      </c>
      <c r="CR25" s="154">
        <v>0</v>
      </c>
      <c r="CS25" s="154">
        <v>0</v>
      </c>
      <c r="CT25" s="154">
        <v>189.89567535145781</v>
      </c>
      <c r="CU25" s="154">
        <v>11.219999999999999</v>
      </c>
      <c r="CV25" s="154">
        <v>0</v>
      </c>
      <c r="CW25" s="154">
        <v>93.894499999999994</v>
      </c>
      <c r="CX25" s="154">
        <v>0</v>
      </c>
      <c r="CY25" s="154">
        <v>0</v>
      </c>
      <c r="CZ25" s="357" t="s">
        <v>492</v>
      </c>
    </row>
    <row r="26" spans="1:104" ht="47.25" x14ac:dyDescent="0.25">
      <c r="A26" s="168" t="s">
        <v>613</v>
      </c>
      <c r="B26" s="146" t="s">
        <v>614</v>
      </c>
      <c r="C26" s="168" t="s">
        <v>730</v>
      </c>
      <c r="D26" s="182">
        <v>0</v>
      </c>
      <c r="E26" s="182">
        <v>0</v>
      </c>
      <c r="F26" s="182">
        <v>0</v>
      </c>
      <c r="G26" s="182">
        <v>0</v>
      </c>
      <c r="H26" s="182">
        <v>0</v>
      </c>
      <c r="I26" s="182">
        <v>0</v>
      </c>
      <c r="J26" s="182">
        <v>0</v>
      </c>
      <c r="K26" s="182">
        <v>0</v>
      </c>
      <c r="L26" s="182">
        <v>0</v>
      </c>
      <c r="M26" s="182">
        <v>0</v>
      </c>
      <c r="N26" s="182">
        <v>0</v>
      </c>
      <c r="O26" s="182">
        <v>0</v>
      </c>
      <c r="P26" s="182">
        <v>0</v>
      </c>
      <c r="Q26" s="182">
        <v>0</v>
      </c>
      <c r="R26" s="182">
        <v>0</v>
      </c>
      <c r="S26" s="182">
        <v>0</v>
      </c>
      <c r="T26" s="182">
        <v>0</v>
      </c>
      <c r="U26" s="182">
        <v>0</v>
      </c>
      <c r="V26" s="182">
        <v>0</v>
      </c>
      <c r="W26" s="182">
        <v>0</v>
      </c>
      <c r="X26" s="182">
        <v>0</v>
      </c>
      <c r="Y26" s="182">
        <v>0</v>
      </c>
      <c r="Z26" s="182">
        <v>0</v>
      </c>
      <c r="AA26" s="182">
        <v>0</v>
      </c>
      <c r="AB26" s="182">
        <v>0</v>
      </c>
      <c r="AC26" s="182">
        <v>0</v>
      </c>
      <c r="AD26" s="182">
        <v>0</v>
      </c>
      <c r="AE26" s="182">
        <v>0</v>
      </c>
      <c r="AF26" s="182">
        <v>0</v>
      </c>
      <c r="AG26" s="182">
        <v>0</v>
      </c>
      <c r="AH26" s="182">
        <v>0</v>
      </c>
      <c r="AI26" s="182">
        <v>0</v>
      </c>
      <c r="AJ26" s="182">
        <v>0</v>
      </c>
      <c r="AK26" s="182">
        <v>0</v>
      </c>
      <c r="AL26" s="182">
        <v>0</v>
      </c>
      <c r="AM26" s="182">
        <v>0</v>
      </c>
      <c r="AN26" s="182">
        <v>0</v>
      </c>
      <c r="AO26" s="182">
        <v>0</v>
      </c>
      <c r="AP26" s="182">
        <v>0</v>
      </c>
      <c r="AQ26" s="182">
        <v>0</v>
      </c>
      <c r="AR26" s="182">
        <v>0</v>
      </c>
      <c r="AS26" s="182">
        <v>0</v>
      </c>
      <c r="AT26" s="182">
        <v>0</v>
      </c>
      <c r="AU26" s="182">
        <v>0</v>
      </c>
      <c r="AV26" s="182">
        <v>0</v>
      </c>
      <c r="AW26" s="182">
        <v>0</v>
      </c>
      <c r="AX26" s="182">
        <v>0</v>
      </c>
      <c r="AY26" s="182">
        <v>0</v>
      </c>
      <c r="AZ26" s="182">
        <v>0</v>
      </c>
      <c r="BA26" s="182">
        <v>0</v>
      </c>
      <c r="BB26" s="182">
        <v>0</v>
      </c>
      <c r="BC26" s="182">
        <v>0</v>
      </c>
      <c r="BD26" s="182">
        <v>0</v>
      </c>
      <c r="BE26" s="182">
        <v>0</v>
      </c>
      <c r="BF26" s="182">
        <v>0</v>
      </c>
      <c r="BG26" s="182">
        <v>0</v>
      </c>
      <c r="BH26" s="182">
        <v>0</v>
      </c>
      <c r="BI26" s="182">
        <v>0</v>
      </c>
      <c r="BJ26" s="182">
        <v>0</v>
      </c>
      <c r="BK26" s="182">
        <v>0</v>
      </c>
      <c r="BL26" s="182">
        <v>0</v>
      </c>
      <c r="BM26" s="182">
        <v>0</v>
      </c>
      <c r="BN26" s="182">
        <v>0</v>
      </c>
      <c r="BO26" s="182">
        <v>0</v>
      </c>
      <c r="BP26" s="182">
        <v>0</v>
      </c>
      <c r="BQ26" s="182">
        <v>0</v>
      </c>
      <c r="BR26" s="182">
        <v>0</v>
      </c>
      <c r="BS26" s="182">
        <v>0</v>
      </c>
      <c r="BT26" s="182">
        <v>0</v>
      </c>
      <c r="BU26" s="182">
        <v>0</v>
      </c>
      <c r="BV26" s="182">
        <v>0</v>
      </c>
      <c r="BW26" s="182">
        <v>0</v>
      </c>
      <c r="BX26" s="182">
        <v>0</v>
      </c>
      <c r="BY26" s="182">
        <v>0</v>
      </c>
      <c r="BZ26" s="182">
        <v>0</v>
      </c>
      <c r="CA26" s="182">
        <v>0</v>
      </c>
      <c r="CB26" s="182">
        <v>0</v>
      </c>
      <c r="CC26" s="182">
        <v>0</v>
      </c>
      <c r="CD26" s="182">
        <v>0</v>
      </c>
      <c r="CE26" s="182">
        <v>0</v>
      </c>
      <c r="CF26" s="182">
        <v>0</v>
      </c>
      <c r="CG26" s="182">
        <v>0</v>
      </c>
      <c r="CH26" s="182">
        <v>0</v>
      </c>
      <c r="CI26" s="182">
        <v>0</v>
      </c>
      <c r="CJ26" s="182">
        <v>0</v>
      </c>
      <c r="CK26" s="182">
        <v>0</v>
      </c>
      <c r="CL26" s="154">
        <v>0</v>
      </c>
      <c r="CM26" s="154">
        <v>0</v>
      </c>
      <c r="CN26" s="154">
        <v>0</v>
      </c>
      <c r="CO26" s="154">
        <v>0</v>
      </c>
      <c r="CP26" s="154">
        <v>0</v>
      </c>
      <c r="CQ26" s="154">
        <v>0</v>
      </c>
      <c r="CR26" s="154">
        <v>0</v>
      </c>
      <c r="CS26" s="154">
        <v>0</v>
      </c>
      <c r="CT26" s="154">
        <v>0</v>
      </c>
      <c r="CU26" s="154">
        <v>0</v>
      </c>
      <c r="CV26" s="154">
        <v>0</v>
      </c>
      <c r="CW26" s="154">
        <v>0</v>
      </c>
      <c r="CX26" s="154">
        <v>0</v>
      </c>
      <c r="CY26" s="154">
        <v>0</v>
      </c>
      <c r="CZ26" s="357" t="s">
        <v>492</v>
      </c>
    </row>
    <row r="27" spans="1:104" ht="31.5" x14ac:dyDescent="0.25">
      <c r="A27" s="168" t="s">
        <v>615</v>
      </c>
      <c r="B27" s="146" t="s">
        <v>616</v>
      </c>
      <c r="C27" s="168" t="s">
        <v>730</v>
      </c>
      <c r="D27" s="182">
        <v>72.274674916267827</v>
      </c>
      <c r="E27" s="182">
        <v>78.18269357881357</v>
      </c>
      <c r="F27" s="182">
        <v>0</v>
      </c>
      <c r="G27" s="182">
        <v>0</v>
      </c>
      <c r="H27" s="182">
        <v>0</v>
      </c>
      <c r="I27" s="182">
        <v>0</v>
      </c>
      <c r="J27" s="182">
        <v>0</v>
      </c>
      <c r="K27" s="182">
        <v>0</v>
      </c>
      <c r="L27" s="182">
        <v>0</v>
      </c>
      <c r="M27" s="182">
        <v>0</v>
      </c>
      <c r="N27" s="182">
        <v>0</v>
      </c>
      <c r="O27" s="182">
        <v>0</v>
      </c>
      <c r="P27" s="182">
        <v>0</v>
      </c>
      <c r="Q27" s="182">
        <v>0</v>
      </c>
      <c r="R27" s="182">
        <v>0</v>
      </c>
      <c r="S27" s="182">
        <v>0</v>
      </c>
      <c r="T27" s="182">
        <v>0</v>
      </c>
      <c r="U27" s="182">
        <v>17.984000000000002</v>
      </c>
      <c r="V27" s="182">
        <v>0</v>
      </c>
      <c r="W27" s="182">
        <v>0</v>
      </c>
      <c r="X27" s="182">
        <v>0</v>
      </c>
      <c r="Y27" s="182">
        <v>0</v>
      </c>
      <c r="Z27" s="182">
        <v>0</v>
      </c>
      <c r="AA27" s="182">
        <v>0</v>
      </c>
      <c r="AB27" s="182">
        <v>18.027999999999999</v>
      </c>
      <c r="AC27" s="182">
        <v>0</v>
      </c>
      <c r="AD27" s="182">
        <v>0</v>
      </c>
      <c r="AE27" s="182">
        <v>0</v>
      </c>
      <c r="AF27" s="182">
        <v>0</v>
      </c>
      <c r="AG27" s="182">
        <v>0</v>
      </c>
      <c r="AH27" s="182">
        <v>1.29914949</v>
      </c>
      <c r="AI27" s="182">
        <v>17.309322033894919</v>
      </c>
      <c r="AJ27" s="182">
        <v>0</v>
      </c>
      <c r="AK27" s="182">
        <v>0</v>
      </c>
      <c r="AL27" s="182">
        <v>0</v>
      </c>
      <c r="AM27" s="182">
        <v>0</v>
      </c>
      <c r="AN27" s="182">
        <v>0</v>
      </c>
      <c r="AO27" s="182">
        <v>1.23363</v>
      </c>
      <c r="AP27" s="182">
        <v>15.393717250000002</v>
      </c>
      <c r="AQ27" s="182">
        <v>8</v>
      </c>
      <c r="AR27" s="182">
        <v>0</v>
      </c>
      <c r="AS27" s="182">
        <v>9.18</v>
      </c>
      <c r="AT27" s="182">
        <v>0</v>
      </c>
      <c r="AU27" s="182">
        <v>2</v>
      </c>
      <c r="AV27" s="182">
        <v>0</v>
      </c>
      <c r="AW27" s="182">
        <v>13.406779663559321</v>
      </c>
      <c r="AX27" s="182">
        <v>0</v>
      </c>
      <c r="AY27" s="182">
        <v>0</v>
      </c>
      <c r="AZ27" s="182">
        <v>0</v>
      </c>
      <c r="BA27" s="182">
        <v>0</v>
      </c>
      <c r="BB27" s="182">
        <v>0</v>
      </c>
      <c r="BC27" s="182">
        <v>7</v>
      </c>
      <c r="BD27" s="182">
        <v>14.2519226</v>
      </c>
      <c r="BE27" s="182">
        <v>0</v>
      </c>
      <c r="BF27" s="182">
        <v>0</v>
      </c>
      <c r="BG27" s="182">
        <v>0</v>
      </c>
      <c r="BH27" s="182">
        <v>0</v>
      </c>
      <c r="BI27" s="182">
        <v>11</v>
      </c>
      <c r="BJ27" s="182">
        <v>0</v>
      </c>
      <c r="BK27" s="182">
        <v>7.796610169491526</v>
      </c>
      <c r="BL27" s="182">
        <v>0</v>
      </c>
      <c r="BM27" s="182">
        <v>0</v>
      </c>
      <c r="BN27" s="182">
        <v>0</v>
      </c>
      <c r="BO27" s="182">
        <v>0</v>
      </c>
      <c r="BP27" s="182">
        <v>0</v>
      </c>
      <c r="BQ27" s="182">
        <v>0</v>
      </c>
      <c r="BR27" s="182">
        <v>7.796610169491526</v>
      </c>
      <c r="BS27" s="182">
        <v>0</v>
      </c>
      <c r="BT27" s="182">
        <v>0</v>
      </c>
      <c r="BU27" s="182">
        <v>0</v>
      </c>
      <c r="BV27" s="182">
        <v>0</v>
      </c>
      <c r="BW27" s="182">
        <v>0</v>
      </c>
      <c r="BX27" s="182">
        <v>0</v>
      </c>
      <c r="BY27" s="182">
        <v>14.478813559322035</v>
      </c>
      <c r="BZ27" s="182">
        <v>0</v>
      </c>
      <c r="CA27" s="182">
        <v>0</v>
      </c>
      <c r="CB27" s="182">
        <v>0</v>
      </c>
      <c r="CC27" s="182">
        <v>0</v>
      </c>
      <c r="CD27" s="182">
        <v>0</v>
      </c>
      <c r="CE27" s="182">
        <v>0</v>
      </c>
      <c r="CF27" s="182">
        <v>14.478813559322035</v>
      </c>
      <c r="CG27" s="182">
        <v>0</v>
      </c>
      <c r="CH27" s="182">
        <v>0</v>
      </c>
      <c r="CI27" s="182">
        <v>0</v>
      </c>
      <c r="CJ27" s="182">
        <v>0</v>
      </c>
      <c r="CK27" s="182">
        <v>0</v>
      </c>
      <c r="CL27" s="154">
        <v>1.29914949</v>
      </c>
      <c r="CM27" s="154">
        <v>70.975525426267808</v>
      </c>
      <c r="CN27" s="154">
        <v>0</v>
      </c>
      <c r="CO27" s="154">
        <v>0</v>
      </c>
      <c r="CP27" s="154">
        <v>0</v>
      </c>
      <c r="CQ27" s="154">
        <v>0</v>
      </c>
      <c r="CR27" s="154">
        <v>0</v>
      </c>
      <c r="CS27" s="154">
        <v>8.2336299999999998</v>
      </c>
      <c r="CT27" s="154">
        <v>69.949063578813565</v>
      </c>
      <c r="CU27" s="154">
        <v>8</v>
      </c>
      <c r="CV27" s="154">
        <v>0</v>
      </c>
      <c r="CW27" s="154">
        <v>9.18</v>
      </c>
      <c r="CX27" s="154">
        <v>0</v>
      </c>
      <c r="CY27" s="154">
        <v>13</v>
      </c>
      <c r="CZ27" s="357" t="s">
        <v>492</v>
      </c>
    </row>
    <row r="28" spans="1:104" ht="31.5" x14ac:dyDescent="0.25">
      <c r="A28" s="168" t="s">
        <v>493</v>
      </c>
      <c r="B28" s="146" t="s">
        <v>617</v>
      </c>
      <c r="C28" s="168" t="s">
        <v>730</v>
      </c>
      <c r="D28" s="182">
        <v>0</v>
      </c>
      <c r="E28" s="182">
        <v>0</v>
      </c>
      <c r="F28" s="182">
        <v>0</v>
      </c>
      <c r="G28" s="182">
        <v>0</v>
      </c>
      <c r="H28" s="182">
        <v>0</v>
      </c>
      <c r="I28" s="182">
        <v>0</v>
      </c>
      <c r="J28" s="182">
        <v>0</v>
      </c>
      <c r="K28" s="182">
        <v>0</v>
      </c>
      <c r="L28" s="182">
        <v>0</v>
      </c>
      <c r="M28" s="182">
        <v>0</v>
      </c>
      <c r="N28" s="182">
        <v>0</v>
      </c>
      <c r="O28" s="182">
        <v>0</v>
      </c>
      <c r="P28" s="182">
        <v>0</v>
      </c>
      <c r="Q28" s="182">
        <v>0</v>
      </c>
      <c r="R28" s="182">
        <v>0</v>
      </c>
      <c r="S28" s="182">
        <v>0</v>
      </c>
      <c r="T28" s="182">
        <v>0</v>
      </c>
      <c r="U28" s="182">
        <v>0</v>
      </c>
      <c r="V28" s="182">
        <v>0</v>
      </c>
      <c r="W28" s="182">
        <v>0</v>
      </c>
      <c r="X28" s="182">
        <v>0</v>
      </c>
      <c r="Y28" s="182">
        <v>0</v>
      </c>
      <c r="Z28" s="182">
        <v>0</v>
      </c>
      <c r="AA28" s="182">
        <v>0</v>
      </c>
      <c r="AB28" s="182">
        <v>0</v>
      </c>
      <c r="AC28" s="182">
        <v>0</v>
      </c>
      <c r="AD28" s="182">
        <v>0</v>
      </c>
      <c r="AE28" s="182">
        <v>0</v>
      </c>
      <c r="AF28" s="182">
        <v>0</v>
      </c>
      <c r="AG28" s="182">
        <v>0</v>
      </c>
      <c r="AH28" s="182">
        <v>0</v>
      </c>
      <c r="AI28" s="182">
        <v>0</v>
      </c>
      <c r="AJ28" s="182">
        <v>0</v>
      </c>
      <c r="AK28" s="182">
        <v>0</v>
      </c>
      <c r="AL28" s="182">
        <v>0</v>
      </c>
      <c r="AM28" s="182">
        <v>0</v>
      </c>
      <c r="AN28" s="182">
        <v>0</v>
      </c>
      <c r="AO28" s="182">
        <v>0</v>
      </c>
      <c r="AP28" s="182">
        <v>0</v>
      </c>
      <c r="AQ28" s="182">
        <v>0</v>
      </c>
      <c r="AR28" s="182">
        <v>0</v>
      </c>
      <c r="AS28" s="182">
        <v>0</v>
      </c>
      <c r="AT28" s="182">
        <v>0</v>
      </c>
      <c r="AU28" s="182">
        <v>0</v>
      </c>
      <c r="AV28" s="182">
        <v>0</v>
      </c>
      <c r="AW28" s="182">
        <v>0</v>
      </c>
      <c r="AX28" s="182">
        <v>0</v>
      </c>
      <c r="AY28" s="182">
        <v>0</v>
      </c>
      <c r="AZ28" s="182">
        <v>0</v>
      </c>
      <c r="BA28" s="182">
        <v>0</v>
      </c>
      <c r="BB28" s="182">
        <v>0</v>
      </c>
      <c r="BC28" s="182">
        <v>0</v>
      </c>
      <c r="BD28" s="182">
        <v>0</v>
      </c>
      <c r="BE28" s="182">
        <v>0</v>
      </c>
      <c r="BF28" s="182">
        <v>0</v>
      </c>
      <c r="BG28" s="182">
        <v>0</v>
      </c>
      <c r="BH28" s="182">
        <v>0</v>
      </c>
      <c r="BI28" s="182">
        <v>0</v>
      </c>
      <c r="BJ28" s="182">
        <v>0</v>
      </c>
      <c r="BK28" s="182">
        <v>0</v>
      </c>
      <c r="BL28" s="182">
        <v>0</v>
      </c>
      <c r="BM28" s="182">
        <v>0</v>
      </c>
      <c r="BN28" s="182">
        <v>0</v>
      </c>
      <c r="BO28" s="182">
        <v>0</v>
      </c>
      <c r="BP28" s="182">
        <v>0</v>
      </c>
      <c r="BQ28" s="182">
        <v>0</v>
      </c>
      <c r="BR28" s="182">
        <v>0</v>
      </c>
      <c r="BS28" s="182">
        <v>0</v>
      </c>
      <c r="BT28" s="182">
        <v>0</v>
      </c>
      <c r="BU28" s="182">
        <v>0</v>
      </c>
      <c r="BV28" s="182">
        <v>0</v>
      </c>
      <c r="BW28" s="182">
        <v>0</v>
      </c>
      <c r="BX28" s="182">
        <v>0</v>
      </c>
      <c r="BY28" s="182">
        <v>0</v>
      </c>
      <c r="BZ28" s="182">
        <v>0</v>
      </c>
      <c r="CA28" s="182">
        <v>0</v>
      </c>
      <c r="CB28" s="182">
        <v>0</v>
      </c>
      <c r="CC28" s="182">
        <v>0</v>
      </c>
      <c r="CD28" s="182">
        <v>0</v>
      </c>
      <c r="CE28" s="182">
        <v>0</v>
      </c>
      <c r="CF28" s="182">
        <v>0</v>
      </c>
      <c r="CG28" s="182">
        <v>0</v>
      </c>
      <c r="CH28" s="182">
        <v>0</v>
      </c>
      <c r="CI28" s="182">
        <v>0</v>
      </c>
      <c r="CJ28" s="182">
        <v>0</v>
      </c>
      <c r="CK28" s="182">
        <v>0</v>
      </c>
      <c r="CL28" s="154">
        <v>0</v>
      </c>
      <c r="CM28" s="154">
        <v>0</v>
      </c>
      <c r="CN28" s="154">
        <v>0</v>
      </c>
      <c r="CO28" s="154">
        <v>0</v>
      </c>
      <c r="CP28" s="154">
        <v>0</v>
      </c>
      <c r="CQ28" s="154">
        <v>0</v>
      </c>
      <c r="CR28" s="154">
        <v>0</v>
      </c>
      <c r="CS28" s="154">
        <v>0</v>
      </c>
      <c r="CT28" s="154">
        <v>0</v>
      </c>
      <c r="CU28" s="154">
        <v>0</v>
      </c>
      <c r="CV28" s="154">
        <v>0</v>
      </c>
      <c r="CW28" s="154">
        <v>0</v>
      </c>
      <c r="CX28" s="154">
        <v>0</v>
      </c>
      <c r="CY28" s="154">
        <v>0</v>
      </c>
      <c r="CZ28" s="357" t="s">
        <v>492</v>
      </c>
    </row>
    <row r="29" spans="1:104" ht="47.25" x14ac:dyDescent="0.25">
      <c r="A29" s="168" t="s">
        <v>495</v>
      </c>
      <c r="B29" s="146" t="s">
        <v>618</v>
      </c>
      <c r="C29" s="168" t="s">
        <v>730</v>
      </c>
      <c r="D29" s="182">
        <v>0</v>
      </c>
      <c r="E29" s="182">
        <v>0</v>
      </c>
      <c r="F29" s="182">
        <v>0</v>
      </c>
      <c r="G29" s="182">
        <v>0</v>
      </c>
      <c r="H29" s="182">
        <v>0</v>
      </c>
      <c r="I29" s="182">
        <v>0</v>
      </c>
      <c r="J29" s="182">
        <v>0</v>
      </c>
      <c r="K29" s="182">
        <v>0</v>
      </c>
      <c r="L29" s="182">
        <v>0</v>
      </c>
      <c r="M29" s="182">
        <v>0</v>
      </c>
      <c r="N29" s="182">
        <v>0</v>
      </c>
      <c r="O29" s="182">
        <v>0</v>
      </c>
      <c r="P29" s="182">
        <v>0</v>
      </c>
      <c r="Q29" s="182">
        <v>0</v>
      </c>
      <c r="R29" s="182">
        <v>0</v>
      </c>
      <c r="S29" s="182">
        <v>0</v>
      </c>
      <c r="T29" s="182">
        <v>0</v>
      </c>
      <c r="U29" s="182">
        <v>0</v>
      </c>
      <c r="V29" s="182">
        <v>0</v>
      </c>
      <c r="W29" s="182">
        <v>0</v>
      </c>
      <c r="X29" s="182">
        <v>0</v>
      </c>
      <c r="Y29" s="182">
        <v>0</v>
      </c>
      <c r="Z29" s="182">
        <v>0</v>
      </c>
      <c r="AA29" s="182">
        <v>0</v>
      </c>
      <c r="AB29" s="182">
        <v>0</v>
      </c>
      <c r="AC29" s="182">
        <v>0</v>
      </c>
      <c r="AD29" s="182">
        <v>0</v>
      </c>
      <c r="AE29" s="182">
        <v>0</v>
      </c>
      <c r="AF29" s="182">
        <v>0</v>
      </c>
      <c r="AG29" s="182">
        <v>0</v>
      </c>
      <c r="AH29" s="182">
        <v>0</v>
      </c>
      <c r="AI29" s="182">
        <v>0</v>
      </c>
      <c r="AJ29" s="182">
        <v>0</v>
      </c>
      <c r="AK29" s="182">
        <v>0</v>
      </c>
      <c r="AL29" s="182">
        <v>0</v>
      </c>
      <c r="AM29" s="182">
        <v>0</v>
      </c>
      <c r="AN29" s="182">
        <v>0</v>
      </c>
      <c r="AO29" s="182">
        <v>0</v>
      </c>
      <c r="AP29" s="182">
        <v>0</v>
      </c>
      <c r="AQ29" s="182">
        <v>0</v>
      </c>
      <c r="AR29" s="182">
        <v>0</v>
      </c>
      <c r="AS29" s="182">
        <v>0</v>
      </c>
      <c r="AT29" s="182">
        <v>0</v>
      </c>
      <c r="AU29" s="182">
        <v>0</v>
      </c>
      <c r="AV29" s="182">
        <v>0</v>
      </c>
      <c r="AW29" s="182">
        <v>0</v>
      </c>
      <c r="AX29" s="182">
        <v>0</v>
      </c>
      <c r="AY29" s="182">
        <v>0</v>
      </c>
      <c r="AZ29" s="182">
        <v>0</v>
      </c>
      <c r="BA29" s="182">
        <v>0</v>
      </c>
      <c r="BB29" s="182">
        <v>0</v>
      </c>
      <c r="BC29" s="182">
        <v>0</v>
      </c>
      <c r="BD29" s="182">
        <v>0</v>
      </c>
      <c r="BE29" s="182">
        <v>0</v>
      </c>
      <c r="BF29" s="182">
        <v>0</v>
      </c>
      <c r="BG29" s="182">
        <v>0</v>
      </c>
      <c r="BH29" s="182">
        <v>0</v>
      </c>
      <c r="BI29" s="182">
        <v>0</v>
      </c>
      <c r="BJ29" s="182">
        <v>0</v>
      </c>
      <c r="BK29" s="182">
        <v>0</v>
      </c>
      <c r="BL29" s="182">
        <v>0</v>
      </c>
      <c r="BM29" s="182">
        <v>0</v>
      </c>
      <c r="BN29" s="182">
        <v>0</v>
      </c>
      <c r="BO29" s="182">
        <v>0</v>
      </c>
      <c r="BP29" s="182">
        <v>0</v>
      </c>
      <c r="BQ29" s="182">
        <v>0</v>
      </c>
      <c r="BR29" s="182">
        <v>0</v>
      </c>
      <c r="BS29" s="182">
        <v>0</v>
      </c>
      <c r="BT29" s="182">
        <v>0</v>
      </c>
      <c r="BU29" s="182">
        <v>0</v>
      </c>
      <c r="BV29" s="182">
        <v>0</v>
      </c>
      <c r="BW29" s="182">
        <v>0</v>
      </c>
      <c r="BX29" s="182">
        <v>0</v>
      </c>
      <c r="BY29" s="182">
        <v>0</v>
      </c>
      <c r="BZ29" s="182">
        <v>0</v>
      </c>
      <c r="CA29" s="182">
        <v>0</v>
      </c>
      <c r="CB29" s="182">
        <v>0</v>
      </c>
      <c r="CC29" s="182">
        <v>0</v>
      </c>
      <c r="CD29" s="182">
        <v>0</v>
      </c>
      <c r="CE29" s="182">
        <v>0</v>
      </c>
      <c r="CF29" s="182">
        <v>0</v>
      </c>
      <c r="CG29" s="182">
        <v>0</v>
      </c>
      <c r="CH29" s="182">
        <v>0</v>
      </c>
      <c r="CI29" s="182">
        <v>0</v>
      </c>
      <c r="CJ29" s="182">
        <v>0</v>
      </c>
      <c r="CK29" s="182">
        <v>0</v>
      </c>
      <c r="CL29" s="154">
        <v>0</v>
      </c>
      <c r="CM29" s="154">
        <v>0</v>
      </c>
      <c r="CN29" s="154">
        <v>0</v>
      </c>
      <c r="CO29" s="154">
        <v>0</v>
      </c>
      <c r="CP29" s="154">
        <v>0</v>
      </c>
      <c r="CQ29" s="154">
        <v>0</v>
      </c>
      <c r="CR29" s="154">
        <v>0</v>
      </c>
      <c r="CS29" s="154">
        <v>0</v>
      </c>
      <c r="CT29" s="154">
        <v>0</v>
      </c>
      <c r="CU29" s="154">
        <v>0</v>
      </c>
      <c r="CV29" s="154">
        <v>0</v>
      </c>
      <c r="CW29" s="154">
        <v>0</v>
      </c>
      <c r="CX29" s="154">
        <v>0</v>
      </c>
      <c r="CY29" s="154">
        <v>0</v>
      </c>
      <c r="CZ29" s="357" t="s">
        <v>492</v>
      </c>
    </row>
    <row r="30" spans="1:104" ht="78.75" x14ac:dyDescent="0.25">
      <c r="A30" s="168" t="s">
        <v>499</v>
      </c>
      <c r="B30" s="146" t="s">
        <v>651</v>
      </c>
      <c r="C30" s="168" t="s">
        <v>730</v>
      </c>
      <c r="D30" s="182">
        <v>0</v>
      </c>
      <c r="E30" s="182">
        <v>0</v>
      </c>
      <c r="F30" s="182">
        <v>0</v>
      </c>
      <c r="G30" s="182">
        <v>0</v>
      </c>
      <c r="H30" s="182">
        <v>0</v>
      </c>
      <c r="I30" s="182">
        <v>0</v>
      </c>
      <c r="J30" s="182">
        <v>0</v>
      </c>
      <c r="K30" s="182">
        <v>0</v>
      </c>
      <c r="L30" s="182">
        <v>0</v>
      </c>
      <c r="M30" s="182">
        <v>0</v>
      </c>
      <c r="N30" s="182">
        <v>0</v>
      </c>
      <c r="O30" s="182">
        <v>0</v>
      </c>
      <c r="P30" s="182">
        <v>0</v>
      </c>
      <c r="Q30" s="182">
        <v>0</v>
      </c>
      <c r="R30" s="182">
        <v>0</v>
      </c>
      <c r="S30" s="182">
        <v>0</v>
      </c>
      <c r="T30" s="182">
        <v>0</v>
      </c>
      <c r="U30" s="182">
        <v>0</v>
      </c>
      <c r="V30" s="182">
        <v>0</v>
      </c>
      <c r="W30" s="182">
        <v>0</v>
      </c>
      <c r="X30" s="182">
        <v>0</v>
      </c>
      <c r="Y30" s="182">
        <v>0</v>
      </c>
      <c r="Z30" s="182">
        <v>0</v>
      </c>
      <c r="AA30" s="182">
        <v>0</v>
      </c>
      <c r="AB30" s="182">
        <v>0</v>
      </c>
      <c r="AC30" s="182">
        <v>0</v>
      </c>
      <c r="AD30" s="182">
        <v>0</v>
      </c>
      <c r="AE30" s="182">
        <v>0</v>
      </c>
      <c r="AF30" s="182">
        <v>0</v>
      </c>
      <c r="AG30" s="182">
        <v>0</v>
      </c>
      <c r="AH30" s="182">
        <v>0</v>
      </c>
      <c r="AI30" s="182">
        <v>0</v>
      </c>
      <c r="AJ30" s="182">
        <v>0</v>
      </c>
      <c r="AK30" s="182">
        <v>0</v>
      </c>
      <c r="AL30" s="182">
        <v>0</v>
      </c>
      <c r="AM30" s="182">
        <v>0</v>
      </c>
      <c r="AN30" s="182">
        <v>0</v>
      </c>
      <c r="AO30" s="182">
        <v>0</v>
      </c>
      <c r="AP30" s="182">
        <v>0</v>
      </c>
      <c r="AQ30" s="182">
        <v>0</v>
      </c>
      <c r="AR30" s="182">
        <v>0</v>
      </c>
      <c r="AS30" s="182">
        <v>0</v>
      </c>
      <c r="AT30" s="182">
        <v>0</v>
      </c>
      <c r="AU30" s="182">
        <v>0</v>
      </c>
      <c r="AV30" s="182">
        <v>0</v>
      </c>
      <c r="AW30" s="182">
        <v>0</v>
      </c>
      <c r="AX30" s="182">
        <v>0</v>
      </c>
      <c r="AY30" s="182">
        <v>0</v>
      </c>
      <c r="AZ30" s="182">
        <v>0</v>
      </c>
      <c r="BA30" s="182">
        <v>0</v>
      </c>
      <c r="BB30" s="182">
        <v>0</v>
      </c>
      <c r="BC30" s="182">
        <v>0</v>
      </c>
      <c r="BD30" s="182">
        <v>0</v>
      </c>
      <c r="BE30" s="182">
        <v>0</v>
      </c>
      <c r="BF30" s="182">
        <v>0</v>
      </c>
      <c r="BG30" s="182">
        <v>0</v>
      </c>
      <c r="BH30" s="182">
        <v>0</v>
      </c>
      <c r="BI30" s="182">
        <v>0</v>
      </c>
      <c r="BJ30" s="182">
        <v>0</v>
      </c>
      <c r="BK30" s="182">
        <v>0</v>
      </c>
      <c r="BL30" s="182">
        <v>0</v>
      </c>
      <c r="BM30" s="182">
        <v>0</v>
      </c>
      <c r="BN30" s="182">
        <v>0</v>
      </c>
      <c r="BO30" s="182">
        <v>0</v>
      </c>
      <c r="BP30" s="182">
        <v>0</v>
      </c>
      <c r="BQ30" s="182">
        <v>0</v>
      </c>
      <c r="BR30" s="182">
        <v>0</v>
      </c>
      <c r="BS30" s="182">
        <v>0</v>
      </c>
      <c r="BT30" s="182">
        <v>0</v>
      </c>
      <c r="BU30" s="182">
        <v>0</v>
      </c>
      <c r="BV30" s="182">
        <v>0</v>
      </c>
      <c r="BW30" s="182">
        <v>0</v>
      </c>
      <c r="BX30" s="182">
        <v>0</v>
      </c>
      <c r="BY30" s="182">
        <v>0</v>
      </c>
      <c r="BZ30" s="182">
        <v>0</v>
      </c>
      <c r="CA30" s="182">
        <v>0</v>
      </c>
      <c r="CB30" s="182">
        <v>0</v>
      </c>
      <c r="CC30" s="182">
        <v>0</v>
      </c>
      <c r="CD30" s="182">
        <v>0</v>
      </c>
      <c r="CE30" s="182">
        <v>0</v>
      </c>
      <c r="CF30" s="182">
        <v>0</v>
      </c>
      <c r="CG30" s="182">
        <v>0</v>
      </c>
      <c r="CH30" s="182">
        <v>0</v>
      </c>
      <c r="CI30" s="182">
        <v>0</v>
      </c>
      <c r="CJ30" s="182">
        <v>0</v>
      </c>
      <c r="CK30" s="182">
        <v>0</v>
      </c>
      <c r="CL30" s="154">
        <v>0</v>
      </c>
      <c r="CM30" s="154">
        <v>0</v>
      </c>
      <c r="CN30" s="154">
        <v>0</v>
      </c>
      <c r="CO30" s="154">
        <v>0</v>
      </c>
      <c r="CP30" s="154">
        <v>0</v>
      </c>
      <c r="CQ30" s="154">
        <v>0</v>
      </c>
      <c r="CR30" s="154">
        <v>0</v>
      </c>
      <c r="CS30" s="154">
        <v>0</v>
      </c>
      <c r="CT30" s="154">
        <v>0</v>
      </c>
      <c r="CU30" s="154">
        <v>0</v>
      </c>
      <c r="CV30" s="154">
        <v>0</v>
      </c>
      <c r="CW30" s="154">
        <v>0</v>
      </c>
      <c r="CX30" s="154">
        <v>0</v>
      </c>
      <c r="CY30" s="154">
        <v>0</v>
      </c>
      <c r="CZ30" s="357" t="s">
        <v>492</v>
      </c>
    </row>
    <row r="31" spans="1:104" ht="78.75" x14ac:dyDescent="0.25">
      <c r="A31" s="168" t="s">
        <v>501</v>
      </c>
      <c r="B31" s="146" t="s">
        <v>619</v>
      </c>
      <c r="C31" s="168" t="s">
        <v>730</v>
      </c>
      <c r="D31" s="182">
        <v>0</v>
      </c>
      <c r="E31" s="182">
        <v>0</v>
      </c>
      <c r="F31" s="182">
        <v>0</v>
      </c>
      <c r="G31" s="182">
        <v>0</v>
      </c>
      <c r="H31" s="182">
        <v>0</v>
      </c>
      <c r="I31" s="182">
        <v>0</v>
      </c>
      <c r="J31" s="182">
        <v>0</v>
      </c>
      <c r="K31" s="182">
        <v>0</v>
      </c>
      <c r="L31" s="182">
        <v>0</v>
      </c>
      <c r="M31" s="182">
        <v>0</v>
      </c>
      <c r="N31" s="182">
        <v>0</v>
      </c>
      <c r="O31" s="182">
        <v>0</v>
      </c>
      <c r="P31" s="182">
        <v>0</v>
      </c>
      <c r="Q31" s="182">
        <v>0</v>
      </c>
      <c r="R31" s="182">
        <v>0</v>
      </c>
      <c r="S31" s="182">
        <v>0</v>
      </c>
      <c r="T31" s="182">
        <v>0</v>
      </c>
      <c r="U31" s="182">
        <v>0</v>
      </c>
      <c r="V31" s="182">
        <v>0</v>
      </c>
      <c r="W31" s="182">
        <v>0</v>
      </c>
      <c r="X31" s="182">
        <v>0</v>
      </c>
      <c r="Y31" s="182">
        <v>0</v>
      </c>
      <c r="Z31" s="182">
        <v>0</v>
      </c>
      <c r="AA31" s="182">
        <v>0</v>
      </c>
      <c r="AB31" s="182">
        <v>0</v>
      </c>
      <c r="AC31" s="182">
        <v>0</v>
      </c>
      <c r="AD31" s="182">
        <v>0</v>
      </c>
      <c r="AE31" s="182">
        <v>0</v>
      </c>
      <c r="AF31" s="182">
        <v>0</v>
      </c>
      <c r="AG31" s="182">
        <v>0</v>
      </c>
      <c r="AH31" s="182">
        <v>0</v>
      </c>
      <c r="AI31" s="182">
        <v>0</v>
      </c>
      <c r="AJ31" s="182">
        <v>0</v>
      </c>
      <c r="AK31" s="182">
        <v>0</v>
      </c>
      <c r="AL31" s="182">
        <v>0</v>
      </c>
      <c r="AM31" s="182">
        <v>0</v>
      </c>
      <c r="AN31" s="182">
        <v>0</v>
      </c>
      <c r="AO31" s="182">
        <v>0</v>
      </c>
      <c r="AP31" s="182">
        <v>0</v>
      </c>
      <c r="AQ31" s="182">
        <v>0</v>
      </c>
      <c r="AR31" s="182">
        <v>0</v>
      </c>
      <c r="AS31" s="182">
        <v>0</v>
      </c>
      <c r="AT31" s="182">
        <v>0</v>
      </c>
      <c r="AU31" s="182">
        <v>0</v>
      </c>
      <c r="AV31" s="182">
        <v>0</v>
      </c>
      <c r="AW31" s="182">
        <v>0</v>
      </c>
      <c r="AX31" s="182">
        <v>0</v>
      </c>
      <c r="AY31" s="182">
        <v>0</v>
      </c>
      <c r="AZ31" s="182">
        <v>0</v>
      </c>
      <c r="BA31" s="182">
        <v>0</v>
      </c>
      <c r="BB31" s="182">
        <v>0</v>
      </c>
      <c r="BC31" s="182">
        <v>0</v>
      </c>
      <c r="BD31" s="182">
        <v>0</v>
      </c>
      <c r="BE31" s="182">
        <v>0</v>
      </c>
      <c r="BF31" s="182">
        <v>0</v>
      </c>
      <c r="BG31" s="182">
        <v>0</v>
      </c>
      <c r="BH31" s="182">
        <v>0</v>
      </c>
      <c r="BI31" s="182">
        <v>0</v>
      </c>
      <c r="BJ31" s="182">
        <v>0</v>
      </c>
      <c r="BK31" s="182">
        <v>0</v>
      </c>
      <c r="BL31" s="182">
        <v>0</v>
      </c>
      <c r="BM31" s="182">
        <v>0</v>
      </c>
      <c r="BN31" s="182">
        <v>0</v>
      </c>
      <c r="BO31" s="182">
        <v>0</v>
      </c>
      <c r="BP31" s="182">
        <v>0</v>
      </c>
      <c r="BQ31" s="182">
        <v>0</v>
      </c>
      <c r="BR31" s="182">
        <v>0</v>
      </c>
      <c r="BS31" s="182">
        <v>0</v>
      </c>
      <c r="BT31" s="182">
        <v>0</v>
      </c>
      <c r="BU31" s="182">
        <v>0</v>
      </c>
      <c r="BV31" s="182">
        <v>0</v>
      </c>
      <c r="BW31" s="182">
        <v>0</v>
      </c>
      <c r="BX31" s="182">
        <v>0</v>
      </c>
      <c r="BY31" s="182">
        <v>0</v>
      </c>
      <c r="BZ31" s="182">
        <v>0</v>
      </c>
      <c r="CA31" s="182">
        <v>0</v>
      </c>
      <c r="CB31" s="182">
        <v>0</v>
      </c>
      <c r="CC31" s="182">
        <v>0</v>
      </c>
      <c r="CD31" s="182">
        <v>0</v>
      </c>
      <c r="CE31" s="182">
        <v>0</v>
      </c>
      <c r="CF31" s="182">
        <v>0</v>
      </c>
      <c r="CG31" s="182">
        <v>0</v>
      </c>
      <c r="CH31" s="182">
        <v>0</v>
      </c>
      <c r="CI31" s="182">
        <v>0</v>
      </c>
      <c r="CJ31" s="182">
        <v>0</v>
      </c>
      <c r="CK31" s="182">
        <v>0</v>
      </c>
      <c r="CL31" s="154">
        <v>0</v>
      </c>
      <c r="CM31" s="154">
        <v>0</v>
      </c>
      <c r="CN31" s="154">
        <v>0</v>
      </c>
      <c r="CO31" s="154">
        <v>0</v>
      </c>
      <c r="CP31" s="154">
        <v>0</v>
      </c>
      <c r="CQ31" s="154">
        <v>0</v>
      </c>
      <c r="CR31" s="154">
        <v>0</v>
      </c>
      <c r="CS31" s="154">
        <v>0</v>
      </c>
      <c r="CT31" s="154">
        <v>0</v>
      </c>
      <c r="CU31" s="154">
        <v>0</v>
      </c>
      <c r="CV31" s="154">
        <v>0</v>
      </c>
      <c r="CW31" s="154">
        <v>0</v>
      </c>
      <c r="CX31" s="154">
        <v>0</v>
      </c>
      <c r="CY31" s="154">
        <v>0</v>
      </c>
      <c r="CZ31" s="357" t="s">
        <v>492</v>
      </c>
    </row>
    <row r="32" spans="1:104" ht="63" x14ac:dyDescent="0.25">
      <c r="A32" s="168" t="s">
        <v>503</v>
      </c>
      <c r="B32" s="146" t="s">
        <v>620</v>
      </c>
      <c r="C32" s="168" t="s">
        <v>730</v>
      </c>
      <c r="D32" s="182">
        <v>0</v>
      </c>
      <c r="E32" s="182">
        <v>0</v>
      </c>
      <c r="F32" s="182">
        <v>0</v>
      </c>
      <c r="G32" s="182">
        <v>0</v>
      </c>
      <c r="H32" s="182">
        <v>0</v>
      </c>
      <c r="I32" s="182">
        <v>0</v>
      </c>
      <c r="J32" s="182">
        <v>0</v>
      </c>
      <c r="K32" s="182">
        <v>0</v>
      </c>
      <c r="L32" s="182">
        <v>0</v>
      </c>
      <c r="M32" s="182">
        <v>0</v>
      </c>
      <c r="N32" s="182">
        <v>0</v>
      </c>
      <c r="O32" s="182">
        <v>0</v>
      </c>
      <c r="P32" s="182">
        <v>0</v>
      </c>
      <c r="Q32" s="182">
        <v>0</v>
      </c>
      <c r="R32" s="182">
        <v>0</v>
      </c>
      <c r="S32" s="182">
        <v>0</v>
      </c>
      <c r="T32" s="182">
        <v>0</v>
      </c>
      <c r="U32" s="182">
        <v>0</v>
      </c>
      <c r="V32" s="182">
        <v>0</v>
      </c>
      <c r="W32" s="182">
        <v>0</v>
      </c>
      <c r="X32" s="182">
        <v>0</v>
      </c>
      <c r="Y32" s="182">
        <v>0</v>
      </c>
      <c r="Z32" s="182">
        <v>0</v>
      </c>
      <c r="AA32" s="182">
        <v>0</v>
      </c>
      <c r="AB32" s="182">
        <v>0</v>
      </c>
      <c r="AC32" s="182">
        <v>0</v>
      </c>
      <c r="AD32" s="182">
        <v>0</v>
      </c>
      <c r="AE32" s="182">
        <v>0</v>
      </c>
      <c r="AF32" s="182">
        <v>0</v>
      </c>
      <c r="AG32" s="182">
        <v>0</v>
      </c>
      <c r="AH32" s="182">
        <v>0</v>
      </c>
      <c r="AI32" s="182">
        <v>0</v>
      </c>
      <c r="AJ32" s="182">
        <v>0</v>
      </c>
      <c r="AK32" s="182">
        <v>0</v>
      </c>
      <c r="AL32" s="182">
        <v>0</v>
      </c>
      <c r="AM32" s="182">
        <v>0</v>
      </c>
      <c r="AN32" s="182">
        <v>0</v>
      </c>
      <c r="AO32" s="182">
        <v>0</v>
      </c>
      <c r="AP32" s="182">
        <v>0</v>
      </c>
      <c r="AQ32" s="182">
        <v>0</v>
      </c>
      <c r="AR32" s="182">
        <v>0</v>
      </c>
      <c r="AS32" s="182">
        <v>0</v>
      </c>
      <c r="AT32" s="182">
        <v>0</v>
      </c>
      <c r="AU32" s="182">
        <v>0</v>
      </c>
      <c r="AV32" s="182">
        <v>0</v>
      </c>
      <c r="AW32" s="182">
        <v>0</v>
      </c>
      <c r="AX32" s="182">
        <v>0</v>
      </c>
      <c r="AY32" s="182">
        <v>0</v>
      </c>
      <c r="AZ32" s="182">
        <v>0</v>
      </c>
      <c r="BA32" s="182">
        <v>0</v>
      </c>
      <c r="BB32" s="182">
        <v>0</v>
      </c>
      <c r="BC32" s="182">
        <v>0</v>
      </c>
      <c r="BD32" s="182">
        <v>0</v>
      </c>
      <c r="BE32" s="182">
        <v>0</v>
      </c>
      <c r="BF32" s="182">
        <v>0</v>
      </c>
      <c r="BG32" s="182">
        <v>0</v>
      </c>
      <c r="BH32" s="182">
        <v>0</v>
      </c>
      <c r="BI32" s="182">
        <v>0</v>
      </c>
      <c r="BJ32" s="182">
        <v>0</v>
      </c>
      <c r="BK32" s="182">
        <v>0</v>
      </c>
      <c r="BL32" s="182">
        <v>0</v>
      </c>
      <c r="BM32" s="182">
        <v>0</v>
      </c>
      <c r="BN32" s="182">
        <v>0</v>
      </c>
      <c r="BO32" s="182">
        <v>0</v>
      </c>
      <c r="BP32" s="182">
        <v>0</v>
      </c>
      <c r="BQ32" s="182">
        <v>0</v>
      </c>
      <c r="BR32" s="182">
        <v>0</v>
      </c>
      <c r="BS32" s="182">
        <v>0</v>
      </c>
      <c r="BT32" s="182">
        <v>0</v>
      </c>
      <c r="BU32" s="182">
        <v>0</v>
      </c>
      <c r="BV32" s="182">
        <v>0</v>
      </c>
      <c r="BW32" s="182">
        <v>0</v>
      </c>
      <c r="BX32" s="182">
        <v>0</v>
      </c>
      <c r="BY32" s="182">
        <v>0</v>
      </c>
      <c r="BZ32" s="182">
        <v>0</v>
      </c>
      <c r="CA32" s="182">
        <v>0</v>
      </c>
      <c r="CB32" s="182">
        <v>0</v>
      </c>
      <c r="CC32" s="182">
        <v>0</v>
      </c>
      <c r="CD32" s="182">
        <v>0</v>
      </c>
      <c r="CE32" s="182">
        <v>0</v>
      </c>
      <c r="CF32" s="182">
        <v>0</v>
      </c>
      <c r="CG32" s="182">
        <v>0</v>
      </c>
      <c r="CH32" s="182">
        <v>0</v>
      </c>
      <c r="CI32" s="182">
        <v>0</v>
      </c>
      <c r="CJ32" s="182">
        <v>0</v>
      </c>
      <c r="CK32" s="182">
        <v>0</v>
      </c>
      <c r="CL32" s="154">
        <v>0</v>
      </c>
      <c r="CM32" s="154">
        <v>0</v>
      </c>
      <c r="CN32" s="154">
        <v>0</v>
      </c>
      <c r="CO32" s="154">
        <v>0</v>
      </c>
      <c r="CP32" s="154">
        <v>0</v>
      </c>
      <c r="CQ32" s="154">
        <v>0</v>
      </c>
      <c r="CR32" s="154">
        <v>0</v>
      </c>
      <c r="CS32" s="154">
        <v>0</v>
      </c>
      <c r="CT32" s="154">
        <v>0</v>
      </c>
      <c r="CU32" s="154">
        <v>0</v>
      </c>
      <c r="CV32" s="154">
        <v>0</v>
      </c>
      <c r="CW32" s="154">
        <v>0</v>
      </c>
      <c r="CX32" s="154">
        <v>0</v>
      </c>
      <c r="CY32" s="154">
        <v>0</v>
      </c>
      <c r="CZ32" s="357" t="s">
        <v>492</v>
      </c>
    </row>
    <row r="33" spans="1:104" ht="47.25" x14ac:dyDescent="0.25">
      <c r="A33" s="168" t="s">
        <v>507</v>
      </c>
      <c r="B33" s="146" t="s">
        <v>622</v>
      </c>
      <c r="C33" s="168" t="s">
        <v>730</v>
      </c>
      <c r="D33" s="182">
        <v>0</v>
      </c>
      <c r="E33" s="182">
        <v>0</v>
      </c>
      <c r="F33" s="182">
        <v>0</v>
      </c>
      <c r="G33" s="182">
        <v>0</v>
      </c>
      <c r="H33" s="182">
        <v>0</v>
      </c>
      <c r="I33" s="182">
        <v>0</v>
      </c>
      <c r="J33" s="182">
        <v>0</v>
      </c>
      <c r="K33" s="182">
        <v>0</v>
      </c>
      <c r="L33" s="182">
        <v>0</v>
      </c>
      <c r="M33" s="182">
        <v>0</v>
      </c>
      <c r="N33" s="182">
        <v>0</v>
      </c>
      <c r="O33" s="182">
        <v>0</v>
      </c>
      <c r="P33" s="182">
        <v>0</v>
      </c>
      <c r="Q33" s="182">
        <v>0</v>
      </c>
      <c r="R33" s="182">
        <v>0</v>
      </c>
      <c r="S33" s="182">
        <v>0</v>
      </c>
      <c r="T33" s="182">
        <v>0</v>
      </c>
      <c r="U33" s="182">
        <v>0</v>
      </c>
      <c r="V33" s="182">
        <v>0</v>
      </c>
      <c r="W33" s="182">
        <v>0</v>
      </c>
      <c r="X33" s="182">
        <v>0</v>
      </c>
      <c r="Y33" s="182">
        <v>0</v>
      </c>
      <c r="Z33" s="182">
        <v>0</v>
      </c>
      <c r="AA33" s="182">
        <v>0</v>
      </c>
      <c r="AB33" s="182">
        <v>0</v>
      </c>
      <c r="AC33" s="182">
        <v>0</v>
      </c>
      <c r="AD33" s="182">
        <v>0</v>
      </c>
      <c r="AE33" s="182">
        <v>0</v>
      </c>
      <c r="AF33" s="182">
        <v>0</v>
      </c>
      <c r="AG33" s="182">
        <v>0</v>
      </c>
      <c r="AH33" s="182">
        <v>0</v>
      </c>
      <c r="AI33" s="182">
        <v>0</v>
      </c>
      <c r="AJ33" s="182">
        <v>0</v>
      </c>
      <c r="AK33" s="182">
        <v>0</v>
      </c>
      <c r="AL33" s="182">
        <v>0</v>
      </c>
      <c r="AM33" s="182">
        <v>0</v>
      </c>
      <c r="AN33" s="182">
        <v>0</v>
      </c>
      <c r="AO33" s="182">
        <v>0</v>
      </c>
      <c r="AP33" s="182">
        <v>0</v>
      </c>
      <c r="AQ33" s="182">
        <v>0</v>
      </c>
      <c r="AR33" s="182">
        <v>0</v>
      </c>
      <c r="AS33" s="182">
        <v>0</v>
      </c>
      <c r="AT33" s="182">
        <v>0</v>
      </c>
      <c r="AU33" s="182">
        <v>0</v>
      </c>
      <c r="AV33" s="182">
        <v>0</v>
      </c>
      <c r="AW33" s="182">
        <v>0</v>
      </c>
      <c r="AX33" s="182">
        <v>0</v>
      </c>
      <c r="AY33" s="182">
        <v>0</v>
      </c>
      <c r="AZ33" s="182">
        <v>0</v>
      </c>
      <c r="BA33" s="182">
        <v>0</v>
      </c>
      <c r="BB33" s="182">
        <v>0</v>
      </c>
      <c r="BC33" s="182">
        <v>0</v>
      </c>
      <c r="BD33" s="182">
        <v>0</v>
      </c>
      <c r="BE33" s="182">
        <v>0</v>
      </c>
      <c r="BF33" s="182">
        <v>0</v>
      </c>
      <c r="BG33" s="182">
        <v>0</v>
      </c>
      <c r="BH33" s="182">
        <v>0</v>
      </c>
      <c r="BI33" s="182">
        <v>0</v>
      </c>
      <c r="BJ33" s="182">
        <v>0</v>
      </c>
      <c r="BK33" s="182">
        <v>0</v>
      </c>
      <c r="BL33" s="182">
        <v>0</v>
      </c>
      <c r="BM33" s="182">
        <v>0</v>
      </c>
      <c r="BN33" s="182">
        <v>0</v>
      </c>
      <c r="BO33" s="182">
        <v>0</v>
      </c>
      <c r="BP33" s="182">
        <v>0</v>
      </c>
      <c r="BQ33" s="182">
        <v>0</v>
      </c>
      <c r="BR33" s="182">
        <v>0</v>
      </c>
      <c r="BS33" s="182">
        <v>0</v>
      </c>
      <c r="BT33" s="182">
        <v>0</v>
      </c>
      <c r="BU33" s="182">
        <v>0</v>
      </c>
      <c r="BV33" s="182">
        <v>0</v>
      </c>
      <c r="BW33" s="182">
        <v>0</v>
      </c>
      <c r="BX33" s="182">
        <v>0</v>
      </c>
      <c r="BY33" s="182">
        <v>0</v>
      </c>
      <c r="BZ33" s="182">
        <v>0</v>
      </c>
      <c r="CA33" s="182">
        <v>0</v>
      </c>
      <c r="CB33" s="182">
        <v>0</v>
      </c>
      <c r="CC33" s="182">
        <v>0</v>
      </c>
      <c r="CD33" s="182">
        <v>0</v>
      </c>
      <c r="CE33" s="182">
        <v>0</v>
      </c>
      <c r="CF33" s="182">
        <v>0</v>
      </c>
      <c r="CG33" s="182">
        <v>0</v>
      </c>
      <c r="CH33" s="182">
        <v>0</v>
      </c>
      <c r="CI33" s="182">
        <v>0</v>
      </c>
      <c r="CJ33" s="182">
        <v>0</v>
      </c>
      <c r="CK33" s="182">
        <v>0</v>
      </c>
      <c r="CL33" s="154">
        <v>0</v>
      </c>
      <c r="CM33" s="154">
        <v>0</v>
      </c>
      <c r="CN33" s="154">
        <v>0</v>
      </c>
      <c r="CO33" s="154">
        <v>0</v>
      </c>
      <c r="CP33" s="154">
        <v>0</v>
      </c>
      <c r="CQ33" s="154">
        <v>0</v>
      </c>
      <c r="CR33" s="154">
        <v>0</v>
      </c>
      <c r="CS33" s="154">
        <v>0</v>
      </c>
      <c r="CT33" s="154">
        <v>0</v>
      </c>
      <c r="CU33" s="154">
        <v>0</v>
      </c>
      <c r="CV33" s="154">
        <v>0</v>
      </c>
      <c r="CW33" s="154">
        <v>0</v>
      </c>
      <c r="CX33" s="154">
        <v>0</v>
      </c>
      <c r="CY33" s="154">
        <v>0</v>
      </c>
      <c r="CZ33" s="357" t="s">
        <v>492</v>
      </c>
    </row>
    <row r="34" spans="1:104" ht="78.75" x14ac:dyDescent="0.25">
      <c r="A34" s="168" t="s">
        <v>509</v>
      </c>
      <c r="B34" s="146" t="s">
        <v>623</v>
      </c>
      <c r="C34" s="168" t="s">
        <v>730</v>
      </c>
      <c r="D34" s="182">
        <v>0</v>
      </c>
      <c r="E34" s="182">
        <v>0</v>
      </c>
      <c r="F34" s="182">
        <v>0</v>
      </c>
      <c r="G34" s="182">
        <v>0</v>
      </c>
      <c r="H34" s="182">
        <v>0</v>
      </c>
      <c r="I34" s="182">
        <v>0</v>
      </c>
      <c r="J34" s="182">
        <v>0</v>
      </c>
      <c r="K34" s="182">
        <v>0</v>
      </c>
      <c r="L34" s="182">
        <v>0</v>
      </c>
      <c r="M34" s="182">
        <v>0</v>
      </c>
      <c r="N34" s="182">
        <v>0</v>
      </c>
      <c r="O34" s="182">
        <v>0</v>
      </c>
      <c r="P34" s="182">
        <v>0</v>
      </c>
      <c r="Q34" s="182">
        <v>0</v>
      </c>
      <c r="R34" s="182">
        <v>0</v>
      </c>
      <c r="S34" s="182">
        <v>0</v>
      </c>
      <c r="T34" s="182">
        <v>0</v>
      </c>
      <c r="U34" s="182">
        <v>0</v>
      </c>
      <c r="V34" s="182">
        <v>0</v>
      </c>
      <c r="W34" s="182">
        <v>0</v>
      </c>
      <c r="X34" s="182">
        <v>0</v>
      </c>
      <c r="Y34" s="182">
        <v>0</v>
      </c>
      <c r="Z34" s="182">
        <v>0</v>
      </c>
      <c r="AA34" s="182">
        <v>0</v>
      </c>
      <c r="AB34" s="182">
        <v>0</v>
      </c>
      <c r="AC34" s="182">
        <v>0</v>
      </c>
      <c r="AD34" s="182">
        <v>0</v>
      </c>
      <c r="AE34" s="182">
        <v>0</v>
      </c>
      <c r="AF34" s="182">
        <v>0</v>
      </c>
      <c r="AG34" s="182">
        <v>0</v>
      </c>
      <c r="AH34" s="182">
        <v>0</v>
      </c>
      <c r="AI34" s="182">
        <v>0</v>
      </c>
      <c r="AJ34" s="182">
        <v>0</v>
      </c>
      <c r="AK34" s="182">
        <v>0</v>
      </c>
      <c r="AL34" s="182">
        <v>0</v>
      </c>
      <c r="AM34" s="182">
        <v>0</v>
      </c>
      <c r="AN34" s="182">
        <v>0</v>
      </c>
      <c r="AO34" s="182">
        <v>0</v>
      </c>
      <c r="AP34" s="182">
        <v>0</v>
      </c>
      <c r="AQ34" s="182">
        <v>0</v>
      </c>
      <c r="AR34" s="182">
        <v>0</v>
      </c>
      <c r="AS34" s="182">
        <v>0</v>
      </c>
      <c r="AT34" s="182">
        <v>0</v>
      </c>
      <c r="AU34" s="182">
        <v>0</v>
      </c>
      <c r="AV34" s="182">
        <v>0</v>
      </c>
      <c r="AW34" s="182">
        <v>0</v>
      </c>
      <c r="AX34" s="182">
        <v>0</v>
      </c>
      <c r="AY34" s="182">
        <v>0</v>
      </c>
      <c r="AZ34" s="182">
        <v>0</v>
      </c>
      <c r="BA34" s="182">
        <v>0</v>
      </c>
      <c r="BB34" s="182">
        <v>0</v>
      </c>
      <c r="BC34" s="182">
        <v>0</v>
      </c>
      <c r="BD34" s="182">
        <v>0</v>
      </c>
      <c r="BE34" s="182">
        <v>0</v>
      </c>
      <c r="BF34" s="182">
        <v>0</v>
      </c>
      <c r="BG34" s="182">
        <v>0</v>
      </c>
      <c r="BH34" s="182">
        <v>0</v>
      </c>
      <c r="BI34" s="182">
        <v>0</v>
      </c>
      <c r="BJ34" s="182">
        <v>0</v>
      </c>
      <c r="BK34" s="182">
        <v>0</v>
      </c>
      <c r="BL34" s="182">
        <v>0</v>
      </c>
      <c r="BM34" s="182">
        <v>0</v>
      </c>
      <c r="BN34" s="182">
        <v>0</v>
      </c>
      <c r="BO34" s="182">
        <v>0</v>
      </c>
      <c r="BP34" s="182">
        <v>0</v>
      </c>
      <c r="BQ34" s="182">
        <v>0</v>
      </c>
      <c r="BR34" s="182">
        <v>0</v>
      </c>
      <c r="BS34" s="182">
        <v>0</v>
      </c>
      <c r="BT34" s="182">
        <v>0</v>
      </c>
      <c r="BU34" s="182">
        <v>0</v>
      </c>
      <c r="BV34" s="182">
        <v>0</v>
      </c>
      <c r="BW34" s="182">
        <v>0</v>
      </c>
      <c r="BX34" s="182">
        <v>0</v>
      </c>
      <c r="BY34" s="182">
        <v>0</v>
      </c>
      <c r="BZ34" s="182">
        <v>0</v>
      </c>
      <c r="CA34" s="182">
        <v>0</v>
      </c>
      <c r="CB34" s="182">
        <v>0</v>
      </c>
      <c r="CC34" s="182">
        <v>0</v>
      </c>
      <c r="CD34" s="182">
        <v>0</v>
      </c>
      <c r="CE34" s="182">
        <v>0</v>
      </c>
      <c r="CF34" s="182">
        <v>0</v>
      </c>
      <c r="CG34" s="182">
        <v>0</v>
      </c>
      <c r="CH34" s="182">
        <v>0</v>
      </c>
      <c r="CI34" s="182">
        <v>0</v>
      </c>
      <c r="CJ34" s="182">
        <v>0</v>
      </c>
      <c r="CK34" s="182">
        <v>0</v>
      </c>
      <c r="CL34" s="154">
        <v>0</v>
      </c>
      <c r="CM34" s="154">
        <v>0</v>
      </c>
      <c r="CN34" s="154">
        <v>0</v>
      </c>
      <c r="CO34" s="154">
        <v>0</v>
      </c>
      <c r="CP34" s="154">
        <v>0</v>
      </c>
      <c r="CQ34" s="154">
        <v>0</v>
      </c>
      <c r="CR34" s="154">
        <v>0</v>
      </c>
      <c r="CS34" s="154">
        <v>0</v>
      </c>
      <c r="CT34" s="154">
        <v>0</v>
      </c>
      <c r="CU34" s="154">
        <v>0</v>
      </c>
      <c r="CV34" s="154">
        <v>0</v>
      </c>
      <c r="CW34" s="154">
        <v>0</v>
      </c>
      <c r="CX34" s="154">
        <v>0</v>
      </c>
      <c r="CY34" s="154">
        <v>0</v>
      </c>
      <c r="CZ34" s="357" t="s">
        <v>492</v>
      </c>
    </row>
    <row r="35" spans="1:104" ht="63" x14ac:dyDescent="0.25">
      <c r="A35" s="168" t="s">
        <v>510</v>
      </c>
      <c r="B35" s="146" t="s">
        <v>624</v>
      </c>
      <c r="C35" s="168" t="s">
        <v>730</v>
      </c>
      <c r="D35" s="182">
        <v>0</v>
      </c>
      <c r="E35" s="182">
        <v>0</v>
      </c>
      <c r="F35" s="182">
        <v>0</v>
      </c>
      <c r="G35" s="182">
        <v>0</v>
      </c>
      <c r="H35" s="182">
        <v>0</v>
      </c>
      <c r="I35" s="182">
        <v>0</v>
      </c>
      <c r="J35" s="182">
        <v>0</v>
      </c>
      <c r="K35" s="182">
        <v>0</v>
      </c>
      <c r="L35" s="182">
        <v>0</v>
      </c>
      <c r="M35" s="182">
        <v>0</v>
      </c>
      <c r="N35" s="182">
        <v>0</v>
      </c>
      <c r="O35" s="182">
        <v>0</v>
      </c>
      <c r="P35" s="182">
        <v>0</v>
      </c>
      <c r="Q35" s="182">
        <v>0</v>
      </c>
      <c r="R35" s="182">
        <v>0</v>
      </c>
      <c r="S35" s="182">
        <v>0</v>
      </c>
      <c r="T35" s="182">
        <v>0</v>
      </c>
      <c r="U35" s="182">
        <v>0</v>
      </c>
      <c r="V35" s="182">
        <v>0</v>
      </c>
      <c r="W35" s="182">
        <v>0</v>
      </c>
      <c r="X35" s="182">
        <v>0</v>
      </c>
      <c r="Y35" s="182">
        <v>0</v>
      </c>
      <c r="Z35" s="182">
        <v>0</v>
      </c>
      <c r="AA35" s="182">
        <v>0</v>
      </c>
      <c r="AB35" s="182">
        <v>0</v>
      </c>
      <c r="AC35" s="182">
        <v>0</v>
      </c>
      <c r="AD35" s="182">
        <v>0</v>
      </c>
      <c r="AE35" s="182">
        <v>0</v>
      </c>
      <c r="AF35" s="182">
        <v>0</v>
      </c>
      <c r="AG35" s="182">
        <v>0</v>
      </c>
      <c r="AH35" s="182">
        <v>0</v>
      </c>
      <c r="AI35" s="182">
        <v>0</v>
      </c>
      <c r="AJ35" s="182">
        <v>0</v>
      </c>
      <c r="AK35" s="182">
        <v>0</v>
      </c>
      <c r="AL35" s="182">
        <v>0</v>
      </c>
      <c r="AM35" s="182">
        <v>0</v>
      </c>
      <c r="AN35" s="182">
        <v>0</v>
      </c>
      <c r="AO35" s="182">
        <v>0</v>
      </c>
      <c r="AP35" s="182">
        <v>0</v>
      </c>
      <c r="AQ35" s="182">
        <v>0</v>
      </c>
      <c r="AR35" s="182">
        <v>0</v>
      </c>
      <c r="AS35" s="182">
        <v>0</v>
      </c>
      <c r="AT35" s="182">
        <v>0</v>
      </c>
      <c r="AU35" s="182">
        <v>0</v>
      </c>
      <c r="AV35" s="182">
        <v>0</v>
      </c>
      <c r="AW35" s="182">
        <v>0</v>
      </c>
      <c r="AX35" s="182">
        <v>0</v>
      </c>
      <c r="AY35" s="182">
        <v>0</v>
      </c>
      <c r="AZ35" s="182">
        <v>0</v>
      </c>
      <c r="BA35" s="182">
        <v>0</v>
      </c>
      <c r="BB35" s="182">
        <v>0</v>
      </c>
      <c r="BC35" s="182">
        <v>0</v>
      </c>
      <c r="BD35" s="182">
        <v>0</v>
      </c>
      <c r="BE35" s="182">
        <v>0</v>
      </c>
      <c r="BF35" s="182">
        <v>0</v>
      </c>
      <c r="BG35" s="182">
        <v>0</v>
      </c>
      <c r="BH35" s="182">
        <v>0</v>
      </c>
      <c r="BI35" s="182">
        <v>0</v>
      </c>
      <c r="BJ35" s="182">
        <v>0</v>
      </c>
      <c r="BK35" s="182">
        <v>0</v>
      </c>
      <c r="BL35" s="182">
        <v>0</v>
      </c>
      <c r="BM35" s="182">
        <v>0</v>
      </c>
      <c r="BN35" s="182">
        <v>0</v>
      </c>
      <c r="BO35" s="182">
        <v>0</v>
      </c>
      <c r="BP35" s="182">
        <v>0</v>
      </c>
      <c r="BQ35" s="182">
        <v>0</v>
      </c>
      <c r="BR35" s="182">
        <v>0</v>
      </c>
      <c r="BS35" s="182">
        <v>0</v>
      </c>
      <c r="BT35" s="182">
        <v>0</v>
      </c>
      <c r="BU35" s="182">
        <v>0</v>
      </c>
      <c r="BV35" s="182">
        <v>0</v>
      </c>
      <c r="BW35" s="182">
        <v>0</v>
      </c>
      <c r="BX35" s="182">
        <v>0</v>
      </c>
      <c r="BY35" s="182">
        <v>0</v>
      </c>
      <c r="BZ35" s="182">
        <v>0</v>
      </c>
      <c r="CA35" s="182">
        <v>0</v>
      </c>
      <c r="CB35" s="182">
        <v>0</v>
      </c>
      <c r="CC35" s="182">
        <v>0</v>
      </c>
      <c r="CD35" s="182">
        <v>0</v>
      </c>
      <c r="CE35" s="182">
        <v>0</v>
      </c>
      <c r="CF35" s="182">
        <v>0</v>
      </c>
      <c r="CG35" s="182">
        <v>0</v>
      </c>
      <c r="CH35" s="182">
        <v>0</v>
      </c>
      <c r="CI35" s="182">
        <v>0</v>
      </c>
      <c r="CJ35" s="182">
        <v>0</v>
      </c>
      <c r="CK35" s="182">
        <v>0</v>
      </c>
      <c r="CL35" s="154">
        <v>0</v>
      </c>
      <c r="CM35" s="154">
        <v>0</v>
      </c>
      <c r="CN35" s="154">
        <v>0</v>
      </c>
      <c r="CO35" s="154">
        <v>0</v>
      </c>
      <c r="CP35" s="154">
        <v>0</v>
      </c>
      <c r="CQ35" s="154">
        <v>0</v>
      </c>
      <c r="CR35" s="154">
        <v>0</v>
      </c>
      <c r="CS35" s="154">
        <v>0</v>
      </c>
      <c r="CT35" s="154">
        <v>0</v>
      </c>
      <c r="CU35" s="154">
        <v>0</v>
      </c>
      <c r="CV35" s="154">
        <v>0</v>
      </c>
      <c r="CW35" s="154">
        <v>0</v>
      </c>
      <c r="CX35" s="154">
        <v>0</v>
      </c>
      <c r="CY35" s="154">
        <v>0</v>
      </c>
      <c r="CZ35" s="357" t="s">
        <v>492</v>
      </c>
    </row>
    <row r="36" spans="1:104" ht="63" x14ac:dyDescent="0.25">
      <c r="A36" s="168" t="s">
        <v>513</v>
      </c>
      <c r="B36" s="146" t="s">
        <v>625</v>
      </c>
      <c r="C36" s="168" t="s">
        <v>730</v>
      </c>
      <c r="D36" s="182">
        <v>0</v>
      </c>
      <c r="E36" s="182">
        <v>0</v>
      </c>
      <c r="F36" s="182">
        <v>0</v>
      </c>
      <c r="G36" s="182">
        <v>0</v>
      </c>
      <c r="H36" s="182">
        <v>0</v>
      </c>
      <c r="I36" s="182">
        <v>0</v>
      </c>
      <c r="J36" s="182">
        <v>0</v>
      </c>
      <c r="K36" s="182">
        <v>0</v>
      </c>
      <c r="L36" s="182">
        <v>0</v>
      </c>
      <c r="M36" s="182">
        <v>0</v>
      </c>
      <c r="N36" s="182">
        <v>0</v>
      </c>
      <c r="O36" s="182">
        <v>0</v>
      </c>
      <c r="P36" s="182">
        <v>0</v>
      </c>
      <c r="Q36" s="182">
        <v>0</v>
      </c>
      <c r="R36" s="182">
        <v>0</v>
      </c>
      <c r="S36" s="182">
        <v>0</v>
      </c>
      <c r="T36" s="182">
        <v>0</v>
      </c>
      <c r="U36" s="182">
        <v>0</v>
      </c>
      <c r="V36" s="182">
        <v>0</v>
      </c>
      <c r="W36" s="182">
        <v>0</v>
      </c>
      <c r="X36" s="182">
        <v>0</v>
      </c>
      <c r="Y36" s="182">
        <v>0</v>
      </c>
      <c r="Z36" s="182">
        <v>0</v>
      </c>
      <c r="AA36" s="182">
        <v>0</v>
      </c>
      <c r="AB36" s="182">
        <v>0</v>
      </c>
      <c r="AC36" s="182">
        <v>0</v>
      </c>
      <c r="AD36" s="182">
        <v>0</v>
      </c>
      <c r="AE36" s="182">
        <v>0</v>
      </c>
      <c r="AF36" s="182">
        <v>0</v>
      </c>
      <c r="AG36" s="182">
        <v>0</v>
      </c>
      <c r="AH36" s="182">
        <v>0</v>
      </c>
      <c r="AI36" s="182">
        <v>0</v>
      </c>
      <c r="AJ36" s="182">
        <v>0</v>
      </c>
      <c r="AK36" s="182">
        <v>0</v>
      </c>
      <c r="AL36" s="182">
        <v>0</v>
      </c>
      <c r="AM36" s="182">
        <v>0</v>
      </c>
      <c r="AN36" s="182">
        <v>0</v>
      </c>
      <c r="AO36" s="182">
        <v>0</v>
      </c>
      <c r="AP36" s="182">
        <v>0</v>
      </c>
      <c r="AQ36" s="182">
        <v>0</v>
      </c>
      <c r="AR36" s="182">
        <v>0</v>
      </c>
      <c r="AS36" s="182">
        <v>0</v>
      </c>
      <c r="AT36" s="182">
        <v>0</v>
      </c>
      <c r="AU36" s="182">
        <v>0</v>
      </c>
      <c r="AV36" s="182">
        <v>0</v>
      </c>
      <c r="AW36" s="182">
        <v>0</v>
      </c>
      <c r="AX36" s="182">
        <v>0</v>
      </c>
      <c r="AY36" s="182">
        <v>0</v>
      </c>
      <c r="AZ36" s="182">
        <v>0</v>
      </c>
      <c r="BA36" s="182">
        <v>0</v>
      </c>
      <c r="BB36" s="182">
        <v>0</v>
      </c>
      <c r="BC36" s="182">
        <v>0</v>
      </c>
      <c r="BD36" s="182">
        <v>0</v>
      </c>
      <c r="BE36" s="182">
        <v>0</v>
      </c>
      <c r="BF36" s="182">
        <v>0</v>
      </c>
      <c r="BG36" s="182">
        <v>0</v>
      </c>
      <c r="BH36" s="182">
        <v>0</v>
      </c>
      <c r="BI36" s="182">
        <v>0</v>
      </c>
      <c r="BJ36" s="182">
        <v>0</v>
      </c>
      <c r="BK36" s="182">
        <v>0</v>
      </c>
      <c r="BL36" s="182">
        <v>0</v>
      </c>
      <c r="BM36" s="182">
        <v>0</v>
      </c>
      <c r="BN36" s="182">
        <v>0</v>
      </c>
      <c r="BO36" s="182">
        <v>0</v>
      </c>
      <c r="BP36" s="182">
        <v>0</v>
      </c>
      <c r="BQ36" s="182">
        <v>0</v>
      </c>
      <c r="BR36" s="182">
        <v>0</v>
      </c>
      <c r="BS36" s="182">
        <v>0</v>
      </c>
      <c r="BT36" s="182">
        <v>0</v>
      </c>
      <c r="BU36" s="182">
        <v>0</v>
      </c>
      <c r="BV36" s="182">
        <v>0</v>
      </c>
      <c r="BW36" s="182">
        <v>0</v>
      </c>
      <c r="BX36" s="182">
        <v>0</v>
      </c>
      <c r="BY36" s="182">
        <v>0</v>
      </c>
      <c r="BZ36" s="182">
        <v>0</v>
      </c>
      <c r="CA36" s="182">
        <v>0</v>
      </c>
      <c r="CB36" s="182">
        <v>0</v>
      </c>
      <c r="CC36" s="182">
        <v>0</v>
      </c>
      <c r="CD36" s="182">
        <v>0</v>
      </c>
      <c r="CE36" s="182">
        <v>0</v>
      </c>
      <c r="CF36" s="182">
        <v>0</v>
      </c>
      <c r="CG36" s="182">
        <v>0</v>
      </c>
      <c r="CH36" s="182">
        <v>0</v>
      </c>
      <c r="CI36" s="182">
        <v>0</v>
      </c>
      <c r="CJ36" s="182">
        <v>0</v>
      </c>
      <c r="CK36" s="182">
        <v>0</v>
      </c>
      <c r="CL36" s="154">
        <v>0</v>
      </c>
      <c r="CM36" s="154">
        <v>0</v>
      </c>
      <c r="CN36" s="154">
        <v>0</v>
      </c>
      <c r="CO36" s="154">
        <v>0</v>
      </c>
      <c r="CP36" s="154">
        <v>0</v>
      </c>
      <c r="CQ36" s="154">
        <v>0</v>
      </c>
      <c r="CR36" s="154">
        <v>0</v>
      </c>
      <c r="CS36" s="154">
        <v>0</v>
      </c>
      <c r="CT36" s="154">
        <v>0</v>
      </c>
      <c r="CU36" s="154">
        <v>0</v>
      </c>
      <c r="CV36" s="154">
        <v>0</v>
      </c>
      <c r="CW36" s="154">
        <v>0</v>
      </c>
      <c r="CX36" s="154">
        <v>0</v>
      </c>
      <c r="CY36" s="154">
        <v>0</v>
      </c>
      <c r="CZ36" s="357" t="s">
        <v>492</v>
      </c>
    </row>
    <row r="37" spans="1:104" ht="141.75" x14ac:dyDescent="0.25">
      <c r="A37" s="168" t="s">
        <v>515</v>
      </c>
      <c r="B37" s="146" t="s">
        <v>626</v>
      </c>
      <c r="C37" s="168" t="s">
        <v>730</v>
      </c>
      <c r="D37" s="182">
        <v>0</v>
      </c>
      <c r="E37" s="182">
        <v>0</v>
      </c>
      <c r="F37" s="182">
        <v>0</v>
      </c>
      <c r="G37" s="182">
        <v>0</v>
      </c>
      <c r="H37" s="182">
        <v>0</v>
      </c>
      <c r="I37" s="182">
        <v>0</v>
      </c>
      <c r="J37" s="182">
        <v>0</v>
      </c>
      <c r="K37" s="182">
        <v>0</v>
      </c>
      <c r="L37" s="182">
        <v>0</v>
      </c>
      <c r="M37" s="182">
        <v>0</v>
      </c>
      <c r="N37" s="182">
        <v>0</v>
      </c>
      <c r="O37" s="182">
        <v>0</v>
      </c>
      <c r="P37" s="182">
        <v>0</v>
      </c>
      <c r="Q37" s="182">
        <v>0</v>
      </c>
      <c r="R37" s="182">
        <v>0</v>
      </c>
      <c r="S37" s="182">
        <v>0</v>
      </c>
      <c r="T37" s="182">
        <v>0</v>
      </c>
      <c r="U37" s="182">
        <v>0</v>
      </c>
      <c r="V37" s="182">
        <v>0</v>
      </c>
      <c r="W37" s="182">
        <v>0</v>
      </c>
      <c r="X37" s="182">
        <v>0</v>
      </c>
      <c r="Y37" s="182">
        <v>0</v>
      </c>
      <c r="Z37" s="182">
        <v>0</v>
      </c>
      <c r="AA37" s="182">
        <v>0</v>
      </c>
      <c r="AB37" s="182">
        <v>0</v>
      </c>
      <c r="AC37" s="182">
        <v>0</v>
      </c>
      <c r="AD37" s="182">
        <v>0</v>
      </c>
      <c r="AE37" s="182">
        <v>0</v>
      </c>
      <c r="AF37" s="182">
        <v>0</v>
      </c>
      <c r="AG37" s="182">
        <v>0</v>
      </c>
      <c r="AH37" s="182">
        <v>0</v>
      </c>
      <c r="AI37" s="182">
        <v>0</v>
      </c>
      <c r="AJ37" s="182">
        <v>0</v>
      </c>
      <c r="AK37" s="182">
        <v>0</v>
      </c>
      <c r="AL37" s="182">
        <v>0</v>
      </c>
      <c r="AM37" s="182">
        <v>0</v>
      </c>
      <c r="AN37" s="182">
        <v>0</v>
      </c>
      <c r="AO37" s="182">
        <v>0</v>
      </c>
      <c r="AP37" s="182">
        <v>0</v>
      </c>
      <c r="AQ37" s="182">
        <v>0</v>
      </c>
      <c r="AR37" s="182">
        <v>0</v>
      </c>
      <c r="AS37" s="182">
        <v>0</v>
      </c>
      <c r="AT37" s="182">
        <v>0</v>
      </c>
      <c r="AU37" s="182">
        <v>0</v>
      </c>
      <c r="AV37" s="182">
        <v>0</v>
      </c>
      <c r="AW37" s="182">
        <v>0</v>
      </c>
      <c r="AX37" s="182">
        <v>0</v>
      </c>
      <c r="AY37" s="182">
        <v>0</v>
      </c>
      <c r="AZ37" s="182">
        <v>0</v>
      </c>
      <c r="BA37" s="182">
        <v>0</v>
      </c>
      <c r="BB37" s="182">
        <v>0</v>
      </c>
      <c r="BC37" s="182">
        <v>0</v>
      </c>
      <c r="BD37" s="182">
        <v>0</v>
      </c>
      <c r="BE37" s="182">
        <v>0</v>
      </c>
      <c r="BF37" s="182">
        <v>0</v>
      </c>
      <c r="BG37" s="182">
        <v>0</v>
      </c>
      <c r="BH37" s="182">
        <v>0</v>
      </c>
      <c r="BI37" s="182">
        <v>0</v>
      </c>
      <c r="BJ37" s="182">
        <v>0</v>
      </c>
      <c r="BK37" s="182">
        <v>0</v>
      </c>
      <c r="BL37" s="182">
        <v>0</v>
      </c>
      <c r="BM37" s="182">
        <v>0</v>
      </c>
      <c r="BN37" s="182">
        <v>0</v>
      </c>
      <c r="BO37" s="182">
        <v>0</v>
      </c>
      <c r="BP37" s="182">
        <v>0</v>
      </c>
      <c r="BQ37" s="182">
        <v>0</v>
      </c>
      <c r="BR37" s="182">
        <v>0</v>
      </c>
      <c r="BS37" s="182">
        <v>0</v>
      </c>
      <c r="BT37" s="182">
        <v>0</v>
      </c>
      <c r="BU37" s="182">
        <v>0</v>
      </c>
      <c r="BV37" s="182">
        <v>0</v>
      </c>
      <c r="BW37" s="182">
        <v>0</v>
      </c>
      <c r="BX37" s="182">
        <v>0</v>
      </c>
      <c r="BY37" s="182">
        <v>0</v>
      </c>
      <c r="BZ37" s="182">
        <v>0</v>
      </c>
      <c r="CA37" s="182">
        <v>0</v>
      </c>
      <c r="CB37" s="182">
        <v>0</v>
      </c>
      <c r="CC37" s="182">
        <v>0</v>
      </c>
      <c r="CD37" s="182">
        <v>0</v>
      </c>
      <c r="CE37" s="182">
        <v>0</v>
      </c>
      <c r="CF37" s="182">
        <v>0</v>
      </c>
      <c r="CG37" s="182">
        <v>0</v>
      </c>
      <c r="CH37" s="182">
        <v>0</v>
      </c>
      <c r="CI37" s="182">
        <v>0</v>
      </c>
      <c r="CJ37" s="182">
        <v>0</v>
      </c>
      <c r="CK37" s="182">
        <v>0</v>
      </c>
      <c r="CL37" s="154">
        <v>0</v>
      </c>
      <c r="CM37" s="154">
        <v>0</v>
      </c>
      <c r="CN37" s="154">
        <v>0</v>
      </c>
      <c r="CO37" s="154">
        <v>0</v>
      </c>
      <c r="CP37" s="154">
        <v>0</v>
      </c>
      <c r="CQ37" s="154">
        <v>0</v>
      </c>
      <c r="CR37" s="154">
        <v>0</v>
      </c>
      <c r="CS37" s="154">
        <v>0</v>
      </c>
      <c r="CT37" s="154">
        <v>0</v>
      </c>
      <c r="CU37" s="154">
        <v>0</v>
      </c>
      <c r="CV37" s="154">
        <v>0</v>
      </c>
      <c r="CW37" s="154">
        <v>0</v>
      </c>
      <c r="CX37" s="154">
        <v>0</v>
      </c>
      <c r="CY37" s="154">
        <v>0</v>
      </c>
      <c r="CZ37" s="357" t="s">
        <v>492</v>
      </c>
    </row>
    <row r="38" spans="1:104" ht="126" x14ac:dyDescent="0.25">
      <c r="A38" s="168" t="s">
        <v>515</v>
      </c>
      <c r="B38" s="146" t="s">
        <v>627</v>
      </c>
      <c r="C38" s="168" t="s">
        <v>730</v>
      </c>
      <c r="D38" s="182">
        <v>0</v>
      </c>
      <c r="E38" s="182">
        <v>0</v>
      </c>
      <c r="F38" s="182">
        <v>0</v>
      </c>
      <c r="G38" s="182">
        <v>0</v>
      </c>
      <c r="H38" s="182">
        <v>0</v>
      </c>
      <c r="I38" s="182">
        <v>0</v>
      </c>
      <c r="J38" s="182">
        <v>0</v>
      </c>
      <c r="K38" s="182">
        <v>0</v>
      </c>
      <c r="L38" s="182">
        <v>0</v>
      </c>
      <c r="M38" s="182">
        <v>0</v>
      </c>
      <c r="N38" s="182">
        <v>0</v>
      </c>
      <c r="O38" s="182">
        <v>0</v>
      </c>
      <c r="P38" s="182">
        <v>0</v>
      </c>
      <c r="Q38" s="182">
        <v>0</v>
      </c>
      <c r="R38" s="182">
        <v>0</v>
      </c>
      <c r="S38" s="182">
        <v>0</v>
      </c>
      <c r="T38" s="182">
        <v>0</v>
      </c>
      <c r="U38" s="182">
        <v>0</v>
      </c>
      <c r="V38" s="182">
        <v>0</v>
      </c>
      <c r="W38" s="182">
        <v>0</v>
      </c>
      <c r="X38" s="182">
        <v>0</v>
      </c>
      <c r="Y38" s="182">
        <v>0</v>
      </c>
      <c r="Z38" s="182">
        <v>0</v>
      </c>
      <c r="AA38" s="182">
        <v>0</v>
      </c>
      <c r="AB38" s="182">
        <v>0</v>
      </c>
      <c r="AC38" s="182">
        <v>0</v>
      </c>
      <c r="AD38" s="182">
        <v>0</v>
      </c>
      <c r="AE38" s="182">
        <v>0</v>
      </c>
      <c r="AF38" s="182">
        <v>0</v>
      </c>
      <c r="AG38" s="182">
        <v>0</v>
      </c>
      <c r="AH38" s="182">
        <v>0</v>
      </c>
      <c r="AI38" s="182">
        <v>0</v>
      </c>
      <c r="AJ38" s="182">
        <v>0</v>
      </c>
      <c r="AK38" s="182">
        <v>0</v>
      </c>
      <c r="AL38" s="182">
        <v>0</v>
      </c>
      <c r="AM38" s="182">
        <v>0</v>
      </c>
      <c r="AN38" s="182">
        <v>0</v>
      </c>
      <c r="AO38" s="182">
        <v>0</v>
      </c>
      <c r="AP38" s="182">
        <v>0</v>
      </c>
      <c r="AQ38" s="182">
        <v>0</v>
      </c>
      <c r="AR38" s="182">
        <v>0</v>
      </c>
      <c r="AS38" s="182">
        <v>0</v>
      </c>
      <c r="AT38" s="182">
        <v>0</v>
      </c>
      <c r="AU38" s="182">
        <v>0</v>
      </c>
      <c r="AV38" s="182">
        <v>0</v>
      </c>
      <c r="AW38" s="182">
        <v>0</v>
      </c>
      <c r="AX38" s="182">
        <v>0</v>
      </c>
      <c r="AY38" s="182">
        <v>0</v>
      </c>
      <c r="AZ38" s="182">
        <v>0</v>
      </c>
      <c r="BA38" s="182">
        <v>0</v>
      </c>
      <c r="BB38" s="182">
        <v>0</v>
      </c>
      <c r="BC38" s="182">
        <v>0</v>
      </c>
      <c r="BD38" s="182">
        <v>0</v>
      </c>
      <c r="BE38" s="182">
        <v>0</v>
      </c>
      <c r="BF38" s="182">
        <v>0</v>
      </c>
      <c r="BG38" s="182">
        <v>0</v>
      </c>
      <c r="BH38" s="182">
        <v>0</v>
      </c>
      <c r="BI38" s="182">
        <v>0</v>
      </c>
      <c r="BJ38" s="182">
        <v>0</v>
      </c>
      <c r="BK38" s="182">
        <v>0</v>
      </c>
      <c r="BL38" s="182">
        <v>0</v>
      </c>
      <c r="BM38" s="182">
        <v>0</v>
      </c>
      <c r="BN38" s="182">
        <v>0</v>
      </c>
      <c r="BO38" s="182">
        <v>0</v>
      </c>
      <c r="BP38" s="182">
        <v>0</v>
      </c>
      <c r="BQ38" s="182">
        <v>0</v>
      </c>
      <c r="BR38" s="182">
        <v>0</v>
      </c>
      <c r="BS38" s="182">
        <v>0</v>
      </c>
      <c r="BT38" s="182">
        <v>0</v>
      </c>
      <c r="BU38" s="182">
        <v>0</v>
      </c>
      <c r="BV38" s="182">
        <v>0</v>
      </c>
      <c r="BW38" s="182">
        <v>0</v>
      </c>
      <c r="BX38" s="182">
        <v>0</v>
      </c>
      <c r="BY38" s="182">
        <v>0</v>
      </c>
      <c r="BZ38" s="182">
        <v>0</v>
      </c>
      <c r="CA38" s="182">
        <v>0</v>
      </c>
      <c r="CB38" s="182">
        <v>0</v>
      </c>
      <c r="CC38" s="182">
        <v>0</v>
      </c>
      <c r="CD38" s="182">
        <v>0</v>
      </c>
      <c r="CE38" s="182">
        <v>0</v>
      </c>
      <c r="CF38" s="182">
        <v>0</v>
      </c>
      <c r="CG38" s="182">
        <v>0</v>
      </c>
      <c r="CH38" s="182">
        <v>0</v>
      </c>
      <c r="CI38" s="182">
        <v>0</v>
      </c>
      <c r="CJ38" s="182">
        <v>0</v>
      </c>
      <c r="CK38" s="182">
        <v>0</v>
      </c>
      <c r="CL38" s="154">
        <v>0</v>
      </c>
      <c r="CM38" s="154">
        <v>0</v>
      </c>
      <c r="CN38" s="154">
        <v>0</v>
      </c>
      <c r="CO38" s="154">
        <v>0</v>
      </c>
      <c r="CP38" s="154">
        <v>0</v>
      </c>
      <c r="CQ38" s="154">
        <v>0</v>
      </c>
      <c r="CR38" s="154">
        <v>0</v>
      </c>
      <c r="CS38" s="154">
        <v>0</v>
      </c>
      <c r="CT38" s="154">
        <v>0</v>
      </c>
      <c r="CU38" s="154">
        <v>0</v>
      </c>
      <c r="CV38" s="154">
        <v>0</v>
      </c>
      <c r="CW38" s="154">
        <v>0</v>
      </c>
      <c r="CX38" s="154">
        <v>0</v>
      </c>
      <c r="CY38" s="154">
        <v>0</v>
      </c>
      <c r="CZ38" s="357" t="s">
        <v>492</v>
      </c>
    </row>
    <row r="39" spans="1:104" ht="126" x14ac:dyDescent="0.25">
      <c r="A39" s="168" t="s">
        <v>515</v>
      </c>
      <c r="B39" s="146" t="s">
        <v>628</v>
      </c>
      <c r="C39" s="168" t="s">
        <v>730</v>
      </c>
      <c r="D39" s="182">
        <v>0</v>
      </c>
      <c r="E39" s="182">
        <v>0</v>
      </c>
      <c r="F39" s="182">
        <v>0</v>
      </c>
      <c r="G39" s="182">
        <v>0</v>
      </c>
      <c r="H39" s="182">
        <v>0</v>
      </c>
      <c r="I39" s="182">
        <v>0</v>
      </c>
      <c r="J39" s="182">
        <v>0</v>
      </c>
      <c r="K39" s="182">
        <v>0</v>
      </c>
      <c r="L39" s="182">
        <v>0</v>
      </c>
      <c r="M39" s="182">
        <v>0</v>
      </c>
      <c r="N39" s="182">
        <v>0</v>
      </c>
      <c r="O39" s="182">
        <v>0</v>
      </c>
      <c r="P39" s="182">
        <v>0</v>
      </c>
      <c r="Q39" s="182">
        <v>0</v>
      </c>
      <c r="R39" s="182">
        <v>0</v>
      </c>
      <c r="S39" s="182">
        <v>0</v>
      </c>
      <c r="T39" s="182">
        <v>0</v>
      </c>
      <c r="U39" s="182">
        <v>0</v>
      </c>
      <c r="V39" s="182">
        <v>0</v>
      </c>
      <c r="W39" s="182">
        <v>0</v>
      </c>
      <c r="X39" s="182">
        <v>0</v>
      </c>
      <c r="Y39" s="182">
        <v>0</v>
      </c>
      <c r="Z39" s="182">
        <v>0</v>
      </c>
      <c r="AA39" s="182">
        <v>0</v>
      </c>
      <c r="AB39" s="182">
        <v>0</v>
      </c>
      <c r="AC39" s="182">
        <v>0</v>
      </c>
      <c r="AD39" s="182">
        <v>0</v>
      </c>
      <c r="AE39" s="182">
        <v>0</v>
      </c>
      <c r="AF39" s="182">
        <v>0</v>
      </c>
      <c r="AG39" s="182">
        <v>0</v>
      </c>
      <c r="AH39" s="182">
        <v>0</v>
      </c>
      <c r="AI39" s="182">
        <v>0</v>
      </c>
      <c r="AJ39" s="182">
        <v>0</v>
      </c>
      <c r="AK39" s="182">
        <v>0</v>
      </c>
      <c r="AL39" s="182">
        <v>0</v>
      </c>
      <c r="AM39" s="182">
        <v>0</v>
      </c>
      <c r="AN39" s="182">
        <v>0</v>
      </c>
      <c r="AO39" s="182">
        <v>0</v>
      </c>
      <c r="AP39" s="182">
        <v>0</v>
      </c>
      <c r="AQ39" s="182">
        <v>0</v>
      </c>
      <c r="AR39" s="182">
        <v>0</v>
      </c>
      <c r="AS39" s="182">
        <v>0</v>
      </c>
      <c r="AT39" s="182">
        <v>0</v>
      </c>
      <c r="AU39" s="182">
        <v>0</v>
      </c>
      <c r="AV39" s="182">
        <v>0</v>
      </c>
      <c r="AW39" s="182">
        <v>0</v>
      </c>
      <c r="AX39" s="182">
        <v>0</v>
      </c>
      <c r="AY39" s="182">
        <v>0</v>
      </c>
      <c r="AZ39" s="182">
        <v>0</v>
      </c>
      <c r="BA39" s="182">
        <v>0</v>
      </c>
      <c r="BB39" s="182">
        <v>0</v>
      </c>
      <c r="BC39" s="182">
        <v>0</v>
      </c>
      <c r="BD39" s="182">
        <v>0</v>
      </c>
      <c r="BE39" s="182">
        <v>0</v>
      </c>
      <c r="BF39" s="182">
        <v>0</v>
      </c>
      <c r="BG39" s="182">
        <v>0</v>
      </c>
      <c r="BH39" s="182">
        <v>0</v>
      </c>
      <c r="BI39" s="182">
        <v>0</v>
      </c>
      <c r="BJ39" s="182">
        <v>0</v>
      </c>
      <c r="BK39" s="182">
        <v>0</v>
      </c>
      <c r="BL39" s="182">
        <v>0</v>
      </c>
      <c r="BM39" s="182">
        <v>0</v>
      </c>
      <c r="BN39" s="182">
        <v>0</v>
      </c>
      <c r="BO39" s="182">
        <v>0</v>
      </c>
      <c r="BP39" s="182">
        <v>0</v>
      </c>
      <c r="BQ39" s="182">
        <v>0</v>
      </c>
      <c r="BR39" s="182">
        <v>0</v>
      </c>
      <c r="BS39" s="182">
        <v>0</v>
      </c>
      <c r="BT39" s="182">
        <v>0</v>
      </c>
      <c r="BU39" s="182">
        <v>0</v>
      </c>
      <c r="BV39" s="182">
        <v>0</v>
      </c>
      <c r="BW39" s="182">
        <v>0</v>
      </c>
      <c r="BX39" s="182">
        <v>0</v>
      </c>
      <c r="BY39" s="182">
        <v>0</v>
      </c>
      <c r="BZ39" s="182">
        <v>0</v>
      </c>
      <c r="CA39" s="182">
        <v>0</v>
      </c>
      <c r="CB39" s="182">
        <v>0</v>
      </c>
      <c r="CC39" s="182">
        <v>0</v>
      </c>
      <c r="CD39" s="182">
        <v>0</v>
      </c>
      <c r="CE39" s="182">
        <v>0</v>
      </c>
      <c r="CF39" s="182">
        <v>0</v>
      </c>
      <c r="CG39" s="182">
        <v>0</v>
      </c>
      <c r="CH39" s="182">
        <v>0</v>
      </c>
      <c r="CI39" s="182">
        <v>0</v>
      </c>
      <c r="CJ39" s="182">
        <v>0</v>
      </c>
      <c r="CK39" s="182">
        <v>0</v>
      </c>
      <c r="CL39" s="154">
        <v>0</v>
      </c>
      <c r="CM39" s="154">
        <v>0</v>
      </c>
      <c r="CN39" s="154">
        <v>0</v>
      </c>
      <c r="CO39" s="154">
        <v>0</v>
      </c>
      <c r="CP39" s="154">
        <v>0</v>
      </c>
      <c r="CQ39" s="154">
        <v>0</v>
      </c>
      <c r="CR39" s="154">
        <v>0</v>
      </c>
      <c r="CS39" s="154">
        <v>0</v>
      </c>
      <c r="CT39" s="154">
        <v>0</v>
      </c>
      <c r="CU39" s="154">
        <v>0</v>
      </c>
      <c r="CV39" s="154">
        <v>0</v>
      </c>
      <c r="CW39" s="154">
        <v>0</v>
      </c>
      <c r="CX39" s="154">
        <v>0</v>
      </c>
      <c r="CY39" s="154">
        <v>0</v>
      </c>
      <c r="CZ39" s="357" t="s">
        <v>492</v>
      </c>
    </row>
    <row r="40" spans="1:104" ht="141.75" x14ac:dyDescent="0.25">
      <c r="A40" s="168" t="s">
        <v>516</v>
      </c>
      <c r="B40" s="146" t="s">
        <v>626</v>
      </c>
      <c r="C40" s="168" t="s">
        <v>730</v>
      </c>
      <c r="D40" s="182">
        <v>0</v>
      </c>
      <c r="E40" s="182">
        <v>0</v>
      </c>
      <c r="F40" s="182">
        <v>0</v>
      </c>
      <c r="G40" s="182">
        <v>0</v>
      </c>
      <c r="H40" s="182">
        <v>0</v>
      </c>
      <c r="I40" s="182">
        <v>0</v>
      </c>
      <c r="J40" s="182">
        <v>0</v>
      </c>
      <c r="K40" s="182">
        <v>0</v>
      </c>
      <c r="L40" s="182">
        <v>0</v>
      </c>
      <c r="M40" s="182">
        <v>0</v>
      </c>
      <c r="N40" s="182">
        <v>0</v>
      </c>
      <c r="O40" s="182">
        <v>0</v>
      </c>
      <c r="P40" s="182">
        <v>0</v>
      </c>
      <c r="Q40" s="182">
        <v>0</v>
      </c>
      <c r="R40" s="182">
        <v>0</v>
      </c>
      <c r="S40" s="182">
        <v>0</v>
      </c>
      <c r="T40" s="182">
        <v>0</v>
      </c>
      <c r="U40" s="182">
        <v>0</v>
      </c>
      <c r="V40" s="182">
        <v>0</v>
      </c>
      <c r="W40" s="182">
        <v>0</v>
      </c>
      <c r="X40" s="182">
        <v>0</v>
      </c>
      <c r="Y40" s="182">
        <v>0</v>
      </c>
      <c r="Z40" s="182">
        <v>0</v>
      </c>
      <c r="AA40" s="182">
        <v>0</v>
      </c>
      <c r="AB40" s="182">
        <v>0</v>
      </c>
      <c r="AC40" s="182">
        <v>0</v>
      </c>
      <c r="AD40" s="182">
        <v>0</v>
      </c>
      <c r="AE40" s="182">
        <v>0</v>
      </c>
      <c r="AF40" s="182">
        <v>0</v>
      </c>
      <c r="AG40" s="182">
        <v>0</v>
      </c>
      <c r="AH40" s="182">
        <v>0</v>
      </c>
      <c r="AI40" s="182">
        <v>0</v>
      </c>
      <c r="AJ40" s="182">
        <v>0</v>
      </c>
      <c r="AK40" s="182">
        <v>0</v>
      </c>
      <c r="AL40" s="182">
        <v>0</v>
      </c>
      <c r="AM40" s="182">
        <v>0</v>
      </c>
      <c r="AN40" s="182">
        <v>0</v>
      </c>
      <c r="AO40" s="182">
        <v>0</v>
      </c>
      <c r="AP40" s="182">
        <v>0</v>
      </c>
      <c r="AQ40" s="182">
        <v>0</v>
      </c>
      <c r="AR40" s="182">
        <v>0</v>
      </c>
      <c r="AS40" s="182">
        <v>0</v>
      </c>
      <c r="AT40" s="182">
        <v>0</v>
      </c>
      <c r="AU40" s="182">
        <v>0</v>
      </c>
      <c r="AV40" s="182">
        <v>0</v>
      </c>
      <c r="AW40" s="182">
        <v>0</v>
      </c>
      <c r="AX40" s="182">
        <v>0</v>
      </c>
      <c r="AY40" s="182">
        <v>0</v>
      </c>
      <c r="AZ40" s="182">
        <v>0</v>
      </c>
      <c r="BA40" s="182">
        <v>0</v>
      </c>
      <c r="BB40" s="182">
        <v>0</v>
      </c>
      <c r="BC40" s="182">
        <v>0</v>
      </c>
      <c r="BD40" s="182">
        <v>0</v>
      </c>
      <c r="BE40" s="182">
        <v>0</v>
      </c>
      <c r="BF40" s="182">
        <v>0</v>
      </c>
      <c r="BG40" s="182">
        <v>0</v>
      </c>
      <c r="BH40" s="182">
        <v>0</v>
      </c>
      <c r="BI40" s="182">
        <v>0</v>
      </c>
      <c r="BJ40" s="182">
        <v>0</v>
      </c>
      <c r="BK40" s="182">
        <v>0</v>
      </c>
      <c r="BL40" s="182">
        <v>0</v>
      </c>
      <c r="BM40" s="182">
        <v>0</v>
      </c>
      <c r="BN40" s="182">
        <v>0</v>
      </c>
      <c r="BO40" s="182">
        <v>0</v>
      </c>
      <c r="BP40" s="182">
        <v>0</v>
      </c>
      <c r="BQ40" s="182">
        <v>0</v>
      </c>
      <c r="BR40" s="182">
        <v>0</v>
      </c>
      <c r="BS40" s="182">
        <v>0</v>
      </c>
      <c r="BT40" s="182">
        <v>0</v>
      </c>
      <c r="BU40" s="182">
        <v>0</v>
      </c>
      <c r="BV40" s="182">
        <v>0</v>
      </c>
      <c r="BW40" s="182">
        <v>0</v>
      </c>
      <c r="BX40" s="182">
        <v>0</v>
      </c>
      <c r="BY40" s="182">
        <v>0</v>
      </c>
      <c r="BZ40" s="182">
        <v>0</v>
      </c>
      <c r="CA40" s="182">
        <v>0</v>
      </c>
      <c r="CB40" s="182">
        <v>0</v>
      </c>
      <c r="CC40" s="182">
        <v>0</v>
      </c>
      <c r="CD40" s="182">
        <v>0</v>
      </c>
      <c r="CE40" s="182">
        <v>0</v>
      </c>
      <c r="CF40" s="182">
        <v>0</v>
      </c>
      <c r="CG40" s="182">
        <v>0</v>
      </c>
      <c r="CH40" s="182">
        <v>0</v>
      </c>
      <c r="CI40" s="182">
        <v>0</v>
      </c>
      <c r="CJ40" s="182">
        <v>0</v>
      </c>
      <c r="CK40" s="182">
        <v>0</v>
      </c>
      <c r="CL40" s="154">
        <v>0</v>
      </c>
      <c r="CM40" s="154">
        <v>0</v>
      </c>
      <c r="CN40" s="154">
        <v>0</v>
      </c>
      <c r="CO40" s="154">
        <v>0</v>
      </c>
      <c r="CP40" s="154">
        <v>0</v>
      </c>
      <c r="CQ40" s="154">
        <v>0</v>
      </c>
      <c r="CR40" s="154">
        <v>0</v>
      </c>
      <c r="CS40" s="154">
        <v>0</v>
      </c>
      <c r="CT40" s="154">
        <v>0</v>
      </c>
      <c r="CU40" s="154">
        <v>0</v>
      </c>
      <c r="CV40" s="154">
        <v>0</v>
      </c>
      <c r="CW40" s="154">
        <v>0</v>
      </c>
      <c r="CX40" s="154">
        <v>0</v>
      </c>
      <c r="CY40" s="154">
        <v>0</v>
      </c>
      <c r="CZ40" s="357" t="s">
        <v>492</v>
      </c>
    </row>
    <row r="41" spans="1:104" ht="126" x14ac:dyDescent="0.25">
      <c r="A41" s="168" t="s">
        <v>516</v>
      </c>
      <c r="B41" s="146" t="s">
        <v>627</v>
      </c>
      <c r="C41" s="168" t="s">
        <v>730</v>
      </c>
      <c r="D41" s="182">
        <v>0</v>
      </c>
      <c r="E41" s="182">
        <v>0</v>
      </c>
      <c r="F41" s="182">
        <v>0</v>
      </c>
      <c r="G41" s="182">
        <v>0</v>
      </c>
      <c r="H41" s="182">
        <v>0</v>
      </c>
      <c r="I41" s="182">
        <v>0</v>
      </c>
      <c r="J41" s="182">
        <v>0</v>
      </c>
      <c r="K41" s="182">
        <v>0</v>
      </c>
      <c r="L41" s="182">
        <v>0</v>
      </c>
      <c r="M41" s="182">
        <v>0</v>
      </c>
      <c r="N41" s="182">
        <v>0</v>
      </c>
      <c r="O41" s="182">
        <v>0</v>
      </c>
      <c r="P41" s="182">
        <v>0</v>
      </c>
      <c r="Q41" s="182">
        <v>0</v>
      </c>
      <c r="R41" s="182">
        <v>0</v>
      </c>
      <c r="S41" s="182">
        <v>0</v>
      </c>
      <c r="T41" s="182">
        <v>0</v>
      </c>
      <c r="U41" s="182">
        <v>0</v>
      </c>
      <c r="V41" s="182">
        <v>0</v>
      </c>
      <c r="W41" s="182">
        <v>0</v>
      </c>
      <c r="X41" s="182">
        <v>0</v>
      </c>
      <c r="Y41" s="182">
        <v>0</v>
      </c>
      <c r="Z41" s="182">
        <v>0</v>
      </c>
      <c r="AA41" s="182">
        <v>0</v>
      </c>
      <c r="AB41" s="182">
        <v>0</v>
      </c>
      <c r="AC41" s="182">
        <v>0</v>
      </c>
      <c r="AD41" s="182">
        <v>0</v>
      </c>
      <c r="AE41" s="182">
        <v>0</v>
      </c>
      <c r="AF41" s="182">
        <v>0</v>
      </c>
      <c r="AG41" s="182">
        <v>0</v>
      </c>
      <c r="AH41" s="182">
        <v>0</v>
      </c>
      <c r="AI41" s="182">
        <v>0</v>
      </c>
      <c r="AJ41" s="182">
        <v>0</v>
      </c>
      <c r="AK41" s="182">
        <v>0</v>
      </c>
      <c r="AL41" s="182">
        <v>0</v>
      </c>
      <c r="AM41" s="182">
        <v>0</v>
      </c>
      <c r="AN41" s="182">
        <v>0</v>
      </c>
      <c r="AO41" s="182">
        <v>0</v>
      </c>
      <c r="AP41" s="182">
        <v>0</v>
      </c>
      <c r="AQ41" s="182">
        <v>0</v>
      </c>
      <c r="AR41" s="182">
        <v>0</v>
      </c>
      <c r="AS41" s="182">
        <v>0</v>
      </c>
      <c r="AT41" s="182">
        <v>0</v>
      </c>
      <c r="AU41" s="182">
        <v>0</v>
      </c>
      <c r="AV41" s="182">
        <v>0</v>
      </c>
      <c r="AW41" s="182">
        <v>0</v>
      </c>
      <c r="AX41" s="182">
        <v>0</v>
      </c>
      <c r="AY41" s="182">
        <v>0</v>
      </c>
      <c r="AZ41" s="182">
        <v>0</v>
      </c>
      <c r="BA41" s="182">
        <v>0</v>
      </c>
      <c r="BB41" s="182">
        <v>0</v>
      </c>
      <c r="BC41" s="182">
        <v>0</v>
      </c>
      <c r="BD41" s="182">
        <v>0</v>
      </c>
      <c r="BE41" s="182">
        <v>0</v>
      </c>
      <c r="BF41" s="182">
        <v>0</v>
      </c>
      <c r="BG41" s="182">
        <v>0</v>
      </c>
      <c r="BH41" s="182">
        <v>0</v>
      </c>
      <c r="BI41" s="182">
        <v>0</v>
      </c>
      <c r="BJ41" s="182">
        <v>0</v>
      </c>
      <c r="BK41" s="182">
        <v>0</v>
      </c>
      <c r="BL41" s="182">
        <v>0</v>
      </c>
      <c r="BM41" s="182">
        <v>0</v>
      </c>
      <c r="BN41" s="182">
        <v>0</v>
      </c>
      <c r="BO41" s="182">
        <v>0</v>
      </c>
      <c r="BP41" s="182">
        <v>0</v>
      </c>
      <c r="BQ41" s="182">
        <v>0</v>
      </c>
      <c r="BR41" s="182">
        <v>0</v>
      </c>
      <c r="BS41" s="182">
        <v>0</v>
      </c>
      <c r="BT41" s="182">
        <v>0</v>
      </c>
      <c r="BU41" s="182">
        <v>0</v>
      </c>
      <c r="BV41" s="182">
        <v>0</v>
      </c>
      <c r="BW41" s="182">
        <v>0</v>
      </c>
      <c r="BX41" s="182">
        <v>0</v>
      </c>
      <c r="BY41" s="182">
        <v>0</v>
      </c>
      <c r="BZ41" s="182">
        <v>0</v>
      </c>
      <c r="CA41" s="182">
        <v>0</v>
      </c>
      <c r="CB41" s="182">
        <v>0</v>
      </c>
      <c r="CC41" s="182">
        <v>0</v>
      </c>
      <c r="CD41" s="182">
        <v>0</v>
      </c>
      <c r="CE41" s="182">
        <v>0</v>
      </c>
      <c r="CF41" s="182">
        <v>0</v>
      </c>
      <c r="CG41" s="182">
        <v>0</v>
      </c>
      <c r="CH41" s="182">
        <v>0</v>
      </c>
      <c r="CI41" s="182">
        <v>0</v>
      </c>
      <c r="CJ41" s="182">
        <v>0</v>
      </c>
      <c r="CK41" s="182">
        <v>0</v>
      </c>
      <c r="CL41" s="154">
        <v>0</v>
      </c>
      <c r="CM41" s="154">
        <v>0</v>
      </c>
      <c r="CN41" s="154">
        <v>0</v>
      </c>
      <c r="CO41" s="154">
        <v>0</v>
      </c>
      <c r="CP41" s="154">
        <v>0</v>
      </c>
      <c r="CQ41" s="154">
        <v>0</v>
      </c>
      <c r="CR41" s="154">
        <v>0</v>
      </c>
      <c r="CS41" s="154">
        <v>0</v>
      </c>
      <c r="CT41" s="154">
        <v>0</v>
      </c>
      <c r="CU41" s="154">
        <v>0</v>
      </c>
      <c r="CV41" s="154">
        <v>0</v>
      </c>
      <c r="CW41" s="154">
        <v>0</v>
      </c>
      <c r="CX41" s="154">
        <v>0</v>
      </c>
      <c r="CY41" s="154">
        <v>0</v>
      </c>
      <c r="CZ41" s="357" t="s">
        <v>492</v>
      </c>
    </row>
    <row r="42" spans="1:104" ht="126" x14ac:dyDescent="0.25">
      <c r="A42" s="168" t="s">
        <v>516</v>
      </c>
      <c r="B42" s="146" t="s">
        <v>629</v>
      </c>
      <c r="C42" s="168" t="s">
        <v>730</v>
      </c>
      <c r="D42" s="182">
        <v>0</v>
      </c>
      <c r="E42" s="182">
        <v>0</v>
      </c>
      <c r="F42" s="182">
        <v>0</v>
      </c>
      <c r="G42" s="182">
        <v>0</v>
      </c>
      <c r="H42" s="182">
        <v>0</v>
      </c>
      <c r="I42" s="182">
        <v>0</v>
      </c>
      <c r="J42" s="182">
        <v>0</v>
      </c>
      <c r="K42" s="182">
        <v>0</v>
      </c>
      <c r="L42" s="182">
        <v>0</v>
      </c>
      <c r="M42" s="182">
        <v>0</v>
      </c>
      <c r="N42" s="182">
        <v>0</v>
      </c>
      <c r="O42" s="182">
        <v>0</v>
      </c>
      <c r="P42" s="182">
        <v>0</v>
      </c>
      <c r="Q42" s="182">
        <v>0</v>
      </c>
      <c r="R42" s="182">
        <v>0</v>
      </c>
      <c r="S42" s="182">
        <v>0</v>
      </c>
      <c r="T42" s="182">
        <v>0</v>
      </c>
      <c r="U42" s="182">
        <v>0</v>
      </c>
      <c r="V42" s="182">
        <v>0</v>
      </c>
      <c r="W42" s="182">
        <v>0</v>
      </c>
      <c r="X42" s="182">
        <v>0</v>
      </c>
      <c r="Y42" s="182">
        <v>0</v>
      </c>
      <c r="Z42" s="182">
        <v>0</v>
      </c>
      <c r="AA42" s="182">
        <v>0</v>
      </c>
      <c r="AB42" s="182">
        <v>0</v>
      </c>
      <c r="AC42" s="182">
        <v>0</v>
      </c>
      <c r="AD42" s="182">
        <v>0</v>
      </c>
      <c r="AE42" s="182">
        <v>0</v>
      </c>
      <c r="AF42" s="182">
        <v>0</v>
      </c>
      <c r="AG42" s="182">
        <v>0</v>
      </c>
      <c r="AH42" s="182">
        <v>0</v>
      </c>
      <c r="AI42" s="182">
        <v>0</v>
      </c>
      <c r="AJ42" s="182">
        <v>0</v>
      </c>
      <c r="AK42" s="182">
        <v>0</v>
      </c>
      <c r="AL42" s="182">
        <v>0</v>
      </c>
      <c r="AM42" s="182">
        <v>0</v>
      </c>
      <c r="AN42" s="182">
        <v>0</v>
      </c>
      <c r="AO42" s="182">
        <v>0</v>
      </c>
      <c r="AP42" s="182">
        <v>0</v>
      </c>
      <c r="AQ42" s="182">
        <v>0</v>
      </c>
      <c r="AR42" s="182">
        <v>0</v>
      </c>
      <c r="AS42" s="182">
        <v>0</v>
      </c>
      <c r="AT42" s="182">
        <v>0</v>
      </c>
      <c r="AU42" s="182">
        <v>0</v>
      </c>
      <c r="AV42" s="182">
        <v>0</v>
      </c>
      <c r="AW42" s="182">
        <v>0</v>
      </c>
      <c r="AX42" s="182">
        <v>0</v>
      </c>
      <c r="AY42" s="182">
        <v>0</v>
      </c>
      <c r="AZ42" s="182">
        <v>0</v>
      </c>
      <c r="BA42" s="182">
        <v>0</v>
      </c>
      <c r="BB42" s="182">
        <v>0</v>
      </c>
      <c r="BC42" s="182">
        <v>0</v>
      </c>
      <c r="BD42" s="182">
        <v>0</v>
      </c>
      <c r="BE42" s="182">
        <v>0</v>
      </c>
      <c r="BF42" s="182">
        <v>0</v>
      </c>
      <c r="BG42" s="182">
        <v>0</v>
      </c>
      <c r="BH42" s="182">
        <v>0</v>
      </c>
      <c r="BI42" s="182">
        <v>0</v>
      </c>
      <c r="BJ42" s="182">
        <v>0</v>
      </c>
      <c r="BK42" s="182">
        <v>0</v>
      </c>
      <c r="BL42" s="182">
        <v>0</v>
      </c>
      <c r="BM42" s="182">
        <v>0</v>
      </c>
      <c r="BN42" s="182">
        <v>0</v>
      </c>
      <c r="BO42" s="182">
        <v>0</v>
      </c>
      <c r="BP42" s="182">
        <v>0</v>
      </c>
      <c r="BQ42" s="182">
        <v>0</v>
      </c>
      <c r="BR42" s="182">
        <v>0</v>
      </c>
      <c r="BS42" s="182">
        <v>0</v>
      </c>
      <c r="BT42" s="182">
        <v>0</v>
      </c>
      <c r="BU42" s="182">
        <v>0</v>
      </c>
      <c r="BV42" s="182">
        <v>0</v>
      </c>
      <c r="BW42" s="182">
        <v>0</v>
      </c>
      <c r="BX42" s="182">
        <v>0</v>
      </c>
      <c r="BY42" s="182">
        <v>0</v>
      </c>
      <c r="BZ42" s="182">
        <v>0</v>
      </c>
      <c r="CA42" s="182">
        <v>0</v>
      </c>
      <c r="CB42" s="182">
        <v>0</v>
      </c>
      <c r="CC42" s="182">
        <v>0</v>
      </c>
      <c r="CD42" s="182">
        <v>0</v>
      </c>
      <c r="CE42" s="182">
        <v>0</v>
      </c>
      <c r="CF42" s="182">
        <v>0</v>
      </c>
      <c r="CG42" s="182">
        <v>0</v>
      </c>
      <c r="CH42" s="182">
        <v>0</v>
      </c>
      <c r="CI42" s="182">
        <v>0</v>
      </c>
      <c r="CJ42" s="182">
        <v>0</v>
      </c>
      <c r="CK42" s="182">
        <v>0</v>
      </c>
      <c r="CL42" s="154">
        <v>0</v>
      </c>
      <c r="CM42" s="154">
        <v>0</v>
      </c>
      <c r="CN42" s="154">
        <v>0</v>
      </c>
      <c r="CO42" s="154">
        <v>0</v>
      </c>
      <c r="CP42" s="154">
        <v>0</v>
      </c>
      <c r="CQ42" s="154">
        <v>0</v>
      </c>
      <c r="CR42" s="154">
        <v>0</v>
      </c>
      <c r="CS42" s="154">
        <v>0</v>
      </c>
      <c r="CT42" s="154">
        <v>0</v>
      </c>
      <c r="CU42" s="154">
        <v>0</v>
      </c>
      <c r="CV42" s="154">
        <v>0</v>
      </c>
      <c r="CW42" s="154">
        <v>0</v>
      </c>
      <c r="CX42" s="154">
        <v>0</v>
      </c>
      <c r="CY42" s="154">
        <v>0</v>
      </c>
      <c r="CZ42" s="357" t="s">
        <v>492</v>
      </c>
    </row>
    <row r="43" spans="1:104" ht="110.25" x14ac:dyDescent="0.25">
      <c r="A43" s="168" t="s">
        <v>519</v>
      </c>
      <c r="B43" s="146" t="s">
        <v>652</v>
      </c>
      <c r="C43" s="168" t="s">
        <v>730</v>
      </c>
      <c r="D43" s="182">
        <v>0</v>
      </c>
      <c r="E43" s="182">
        <v>0</v>
      </c>
      <c r="F43" s="182">
        <v>0</v>
      </c>
      <c r="G43" s="182">
        <v>0</v>
      </c>
      <c r="H43" s="182">
        <v>0</v>
      </c>
      <c r="I43" s="182">
        <v>0</v>
      </c>
      <c r="J43" s="182">
        <v>0</v>
      </c>
      <c r="K43" s="182">
        <v>0</v>
      </c>
      <c r="L43" s="182">
        <v>0</v>
      </c>
      <c r="M43" s="182">
        <v>0</v>
      </c>
      <c r="N43" s="182">
        <v>0</v>
      </c>
      <c r="O43" s="182">
        <v>0</v>
      </c>
      <c r="P43" s="182">
        <v>0</v>
      </c>
      <c r="Q43" s="182">
        <v>0</v>
      </c>
      <c r="R43" s="182">
        <v>0</v>
      </c>
      <c r="S43" s="182">
        <v>0</v>
      </c>
      <c r="T43" s="182">
        <v>0</v>
      </c>
      <c r="U43" s="182">
        <v>0</v>
      </c>
      <c r="V43" s="182">
        <v>0</v>
      </c>
      <c r="W43" s="182">
        <v>0</v>
      </c>
      <c r="X43" s="182">
        <v>0</v>
      </c>
      <c r="Y43" s="182">
        <v>0</v>
      </c>
      <c r="Z43" s="182">
        <v>0</v>
      </c>
      <c r="AA43" s="182">
        <v>0</v>
      </c>
      <c r="AB43" s="182">
        <v>0</v>
      </c>
      <c r="AC43" s="182">
        <v>0</v>
      </c>
      <c r="AD43" s="182">
        <v>0</v>
      </c>
      <c r="AE43" s="182">
        <v>0</v>
      </c>
      <c r="AF43" s="182">
        <v>0</v>
      </c>
      <c r="AG43" s="182">
        <v>0</v>
      </c>
      <c r="AH43" s="182">
        <v>0</v>
      </c>
      <c r="AI43" s="182">
        <v>0</v>
      </c>
      <c r="AJ43" s="182">
        <v>0</v>
      </c>
      <c r="AK43" s="182">
        <v>0</v>
      </c>
      <c r="AL43" s="182">
        <v>0</v>
      </c>
      <c r="AM43" s="182">
        <v>0</v>
      </c>
      <c r="AN43" s="182">
        <v>0</v>
      </c>
      <c r="AO43" s="182">
        <v>0</v>
      </c>
      <c r="AP43" s="182">
        <v>0</v>
      </c>
      <c r="AQ43" s="182">
        <v>0</v>
      </c>
      <c r="AR43" s="182">
        <v>0</v>
      </c>
      <c r="AS43" s="182">
        <v>0</v>
      </c>
      <c r="AT43" s="182">
        <v>0</v>
      </c>
      <c r="AU43" s="182">
        <v>0</v>
      </c>
      <c r="AV43" s="182">
        <v>0</v>
      </c>
      <c r="AW43" s="182">
        <v>0</v>
      </c>
      <c r="AX43" s="182">
        <v>0</v>
      </c>
      <c r="AY43" s="182">
        <v>0</v>
      </c>
      <c r="AZ43" s="182">
        <v>0</v>
      </c>
      <c r="BA43" s="182">
        <v>0</v>
      </c>
      <c r="BB43" s="182">
        <v>0</v>
      </c>
      <c r="BC43" s="182">
        <v>0</v>
      </c>
      <c r="BD43" s="182">
        <v>0</v>
      </c>
      <c r="BE43" s="182">
        <v>0</v>
      </c>
      <c r="BF43" s="182">
        <v>0</v>
      </c>
      <c r="BG43" s="182">
        <v>0</v>
      </c>
      <c r="BH43" s="182">
        <v>0</v>
      </c>
      <c r="BI43" s="182">
        <v>0</v>
      </c>
      <c r="BJ43" s="182">
        <v>0</v>
      </c>
      <c r="BK43" s="182">
        <v>0</v>
      </c>
      <c r="BL43" s="182">
        <v>0</v>
      </c>
      <c r="BM43" s="182">
        <v>0</v>
      </c>
      <c r="BN43" s="182">
        <v>0</v>
      </c>
      <c r="BO43" s="182">
        <v>0</v>
      </c>
      <c r="BP43" s="182">
        <v>0</v>
      </c>
      <c r="BQ43" s="182">
        <v>0</v>
      </c>
      <c r="BR43" s="182">
        <v>0</v>
      </c>
      <c r="BS43" s="182">
        <v>0</v>
      </c>
      <c r="BT43" s="182">
        <v>0</v>
      </c>
      <c r="BU43" s="182">
        <v>0</v>
      </c>
      <c r="BV43" s="182">
        <v>0</v>
      </c>
      <c r="BW43" s="182">
        <v>0</v>
      </c>
      <c r="BX43" s="182">
        <v>0</v>
      </c>
      <c r="BY43" s="182">
        <v>0</v>
      </c>
      <c r="BZ43" s="182">
        <v>0</v>
      </c>
      <c r="CA43" s="182">
        <v>0</v>
      </c>
      <c r="CB43" s="182">
        <v>0</v>
      </c>
      <c r="CC43" s="182">
        <v>0</v>
      </c>
      <c r="CD43" s="182">
        <v>0</v>
      </c>
      <c r="CE43" s="182">
        <v>0</v>
      </c>
      <c r="CF43" s="182">
        <v>0</v>
      </c>
      <c r="CG43" s="182">
        <v>0</v>
      </c>
      <c r="CH43" s="182">
        <v>0</v>
      </c>
      <c r="CI43" s="182">
        <v>0</v>
      </c>
      <c r="CJ43" s="182">
        <v>0</v>
      </c>
      <c r="CK43" s="182">
        <v>0</v>
      </c>
      <c r="CL43" s="154">
        <v>0</v>
      </c>
      <c r="CM43" s="154">
        <v>0</v>
      </c>
      <c r="CN43" s="154">
        <v>0</v>
      </c>
      <c r="CO43" s="154">
        <v>0</v>
      </c>
      <c r="CP43" s="154">
        <v>0</v>
      </c>
      <c r="CQ43" s="154">
        <v>0</v>
      </c>
      <c r="CR43" s="154">
        <v>0</v>
      </c>
      <c r="CS43" s="154">
        <v>0</v>
      </c>
      <c r="CT43" s="154">
        <v>0</v>
      </c>
      <c r="CU43" s="154">
        <v>0</v>
      </c>
      <c r="CV43" s="154">
        <v>0</v>
      </c>
      <c r="CW43" s="154">
        <v>0</v>
      </c>
      <c r="CX43" s="154">
        <v>0</v>
      </c>
      <c r="CY43" s="154">
        <v>0</v>
      </c>
      <c r="CZ43" s="357" t="s">
        <v>492</v>
      </c>
    </row>
    <row r="44" spans="1:104" ht="94.5" x14ac:dyDescent="0.25">
      <c r="A44" s="168" t="s">
        <v>522</v>
      </c>
      <c r="B44" s="146" t="s">
        <v>630</v>
      </c>
      <c r="C44" s="168" t="s">
        <v>730</v>
      </c>
      <c r="D44" s="182">
        <v>0</v>
      </c>
      <c r="E44" s="182">
        <v>0</v>
      </c>
      <c r="F44" s="182">
        <v>0</v>
      </c>
      <c r="G44" s="182">
        <v>0</v>
      </c>
      <c r="H44" s="182">
        <v>0</v>
      </c>
      <c r="I44" s="182">
        <v>0</v>
      </c>
      <c r="J44" s="182">
        <v>0</v>
      </c>
      <c r="K44" s="182">
        <v>0</v>
      </c>
      <c r="L44" s="182">
        <v>0</v>
      </c>
      <c r="M44" s="182">
        <v>0</v>
      </c>
      <c r="N44" s="182">
        <v>0</v>
      </c>
      <c r="O44" s="182">
        <v>0</v>
      </c>
      <c r="P44" s="182">
        <v>0</v>
      </c>
      <c r="Q44" s="182">
        <v>0</v>
      </c>
      <c r="R44" s="182">
        <v>0</v>
      </c>
      <c r="S44" s="182">
        <v>0</v>
      </c>
      <c r="T44" s="182">
        <v>0</v>
      </c>
      <c r="U44" s="182">
        <v>0</v>
      </c>
      <c r="V44" s="182">
        <v>0</v>
      </c>
      <c r="W44" s="182">
        <v>0</v>
      </c>
      <c r="X44" s="182">
        <v>0</v>
      </c>
      <c r="Y44" s="182">
        <v>0</v>
      </c>
      <c r="Z44" s="182">
        <v>0</v>
      </c>
      <c r="AA44" s="182">
        <v>0</v>
      </c>
      <c r="AB44" s="182">
        <v>0</v>
      </c>
      <c r="AC44" s="182">
        <v>0</v>
      </c>
      <c r="AD44" s="182">
        <v>0</v>
      </c>
      <c r="AE44" s="182">
        <v>0</v>
      </c>
      <c r="AF44" s="182">
        <v>0</v>
      </c>
      <c r="AG44" s="182">
        <v>0</v>
      </c>
      <c r="AH44" s="182">
        <v>0</v>
      </c>
      <c r="AI44" s="182">
        <v>0</v>
      </c>
      <c r="AJ44" s="182">
        <v>0</v>
      </c>
      <c r="AK44" s="182">
        <v>0</v>
      </c>
      <c r="AL44" s="182">
        <v>0</v>
      </c>
      <c r="AM44" s="182">
        <v>0</v>
      </c>
      <c r="AN44" s="182">
        <v>0</v>
      </c>
      <c r="AO44" s="182">
        <v>0</v>
      </c>
      <c r="AP44" s="182">
        <v>0</v>
      </c>
      <c r="AQ44" s="182">
        <v>0</v>
      </c>
      <c r="AR44" s="182">
        <v>0</v>
      </c>
      <c r="AS44" s="182">
        <v>0</v>
      </c>
      <c r="AT44" s="182">
        <v>0</v>
      </c>
      <c r="AU44" s="182">
        <v>0</v>
      </c>
      <c r="AV44" s="182">
        <v>0</v>
      </c>
      <c r="AW44" s="182">
        <v>0</v>
      </c>
      <c r="AX44" s="182">
        <v>0</v>
      </c>
      <c r="AY44" s="182">
        <v>0</v>
      </c>
      <c r="AZ44" s="182">
        <v>0</v>
      </c>
      <c r="BA44" s="182">
        <v>0</v>
      </c>
      <c r="BB44" s="182">
        <v>0</v>
      </c>
      <c r="BC44" s="182">
        <v>0</v>
      </c>
      <c r="BD44" s="182">
        <v>0</v>
      </c>
      <c r="BE44" s="182">
        <v>0</v>
      </c>
      <c r="BF44" s="182">
        <v>0</v>
      </c>
      <c r="BG44" s="182">
        <v>0</v>
      </c>
      <c r="BH44" s="182">
        <v>0</v>
      </c>
      <c r="BI44" s="182">
        <v>0</v>
      </c>
      <c r="BJ44" s="182">
        <v>0</v>
      </c>
      <c r="BK44" s="182">
        <v>0</v>
      </c>
      <c r="BL44" s="182">
        <v>0</v>
      </c>
      <c r="BM44" s="182">
        <v>0</v>
      </c>
      <c r="BN44" s="182">
        <v>0</v>
      </c>
      <c r="BO44" s="182">
        <v>0</v>
      </c>
      <c r="BP44" s="182">
        <v>0</v>
      </c>
      <c r="BQ44" s="182">
        <v>0</v>
      </c>
      <c r="BR44" s="182">
        <v>0</v>
      </c>
      <c r="BS44" s="182">
        <v>0</v>
      </c>
      <c r="BT44" s="182">
        <v>0</v>
      </c>
      <c r="BU44" s="182">
        <v>0</v>
      </c>
      <c r="BV44" s="182">
        <v>0</v>
      </c>
      <c r="BW44" s="182">
        <v>0</v>
      </c>
      <c r="BX44" s="182">
        <v>0</v>
      </c>
      <c r="BY44" s="182">
        <v>0</v>
      </c>
      <c r="BZ44" s="182">
        <v>0</v>
      </c>
      <c r="CA44" s="182">
        <v>0</v>
      </c>
      <c r="CB44" s="182">
        <v>0</v>
      </c>
      <c r="CC44" s="182">
        <v>0</v>
      </c>
      <c r="CD44" s="182">
        <v>0</v>
      </c>
      <c r="CE44" s="182">
        <v>0</v>
      </c>
      <c r="CF44" s="182">
        <v>0</v>
      </c>
      <c r="CG44" s="182">
        <v>0</v>
      </c>
      <c r="CH44" s="182">
        <v>0</v>
      </c>
      <c r="CI44" s="182">
        <v>0</v>
      </c>
      <c r="CJ44" s="182">
        <v>0</v>
      </c>
      <c r="CK44" s="182">
        <v>0</v>
      </c>
      <c r="CL44" s="154">
        <v>0</v>
      </c>
      <c r="CM44" s="154">
        <v>0</v>
      </c>
      <c r="CN44" s="154">
        <v>0</v>
      </c>
      <c r="CO44" s="154">
        <v>0</v>
      </c>
      <c r="CP44" s="154">
        <v>0</v>
      </c>
      <c r="CQ44" s="154">
        <v>0</v>
      </c>
      <c r="CR44" s="154">
        <v>0</v>
      </c>
      <c r="CS44" s="154">
        <v>0</v>
      </c>
      <c r="CT44" s="154">
        <v>0</v>
      </c>
      <c r="CU44" s="154">
        <v>0</v>
      </c>
      <c r="CV44" s="154">
        <v>0</v>
      </c>
      <c r="CW44" s="154">
        <v>0</v>
      </c>
      <c r="CX44" s="154">
        <v>0</v>
      </c>
      <c r="CY44" s="154">
        <v>0</v>
      </c>
      <c r="CZ44" s="357" t="s">
        <v>492</v>
      </c>
    </row>
    <row r="45" spans="1:104" ht="110.25" x14ac:dyDescent="0.25">
      <c r="A45" s="168" t="s">
        <v>524</v>
      </c>
      <c r="B45" s="146" t="s">
        <v>653</v>
      </c>
      <c r="C45" s="168" t="s">
        <v>730</v>
      </c>
      <c r="D45" s="182">
        <v>0</v>
      </c>
      <c r="E45" s="182">
        <v>0</v>
      </c>
      <c r="F45" s="182">
        <v>0</v>
      </c>
      <c r="G45" s="182">
        <v>0</v>
      </c>
      <c r="H45" s="182">
        <v>0</v>
      </c>
      <c r="I45" s="182">
        <v>0</v>
      </c>
      <c r="J45" s="182">
        <v>0</v>
      </c>
      <c r="K45" s="182">
        <v>0</v>
      </c>
      <c r="L45" s="182">
        <v>0</v>
      </c>
      <c r="M45" s="182">
        <v>0</v>
      </c>
      <c r="N45" s="182">
        <v>0</v>
      </c>
      <c r="O45" s="182">
        <v>0</v>
      </c>
      <c r="P45" s="182">
        <v>0</v>
      </c>
      <c r="Q45" s="182">
        <v>0</v>
      </c>
      <c r="R45" s="182">
        <v>0</v>
      </c>
      <c r="S45" s="182">
        <v>0</v>
      </c>
      <c r="T45" s="182">
        <v>0</v>
      </c>
      <c r="U45" s="182">
        <v>0</v>
      </c>
      <c r="V45" s="182">
        <v>0</v>
      </c>
      <c r="W45" s="182">
        <v>0</v>
      </c>
      <c r="X45" s="182">
        <v>0</v>
      </c>
      <c r="Y45" s="182">
        <v>0</v>
      </c>
      <c r="Z45" s="182">
        <v>0</v>
      </c>
      <c r="AA45" s="182">
        <v>0</v>
      </c>
      <c r="AB45" s="182">
        <v>0</v>
      </c>
      <c r="AC45" s="182">
        <v>0</v>
      </c>
      <c r="AD45" s="182">
        <v>0</v>
      </c>
      <c r="AE45" s="182">
        <v>0</v>
      </c>
      <c r="AF45" s="182">
        <v>0</v>
      </c>
      <c r="AG45" s="182">
        <v>0</v>
      </c>
      <c r="AH45" s="182">
        <v>0</v>
      </c>
      <c r="AI45" s="182">
        <v>0</v>
      </c>
      <c r="AJ45" s="182">
        <v>0</v>
      </c>
      <c r="AK45" s="182">
        <v>0</v>
      </c>
      <c r="AL45" s="182">
        <v>0</v>
      </c>
      <c r="AM45" s="182">
        <v>0</v>
      </c>
      <c r="AN45" s="182">
        <v>0</v>
      </c>
      <c r="AO45" s="182">
        <v>0</v>
      </c>
      <c r="AP45" s="182">
        <v>0</v>
      </c>
      <c r="AQ45" s="182">
        <v>0</v>
      </c>
      <c r="AR45" s="182">
        <v>0</v>
      </c>
      <c r="AS45" s="182">
        <v>0</v>
      </c>
      <c r="AT45" s="182">
        <v>0</v>
      </c>
      <c r="AU45" s="182">
        <v>0</v>
      </c>
      <c r="AV45" s="182">
        <v>0</v>
      </c>
      <c r="AW45" s="182">
        <v>0</v>
      </c>
      <c r="AX45" s="182">
        <v>0</v>
      </c>
      <c r="AY45" s="182">
        <v>0</v>
      </c>
      <c r="AZ45" s="182">
        <v>0</v>
      </c>
      <c r="BA45" s="182">
        <v>0</v>
      </c>
      <c r="BB45" s="182">
        <v>0</v>
      </c>
      <c r="BC45" s="182">
        <v>0</v>
      </c>
      <c r="BD45" s="182">
        <v>0</v>
      </c>
      <c r="BE45" s="182">
        <v>0</v>
      </c>
      <c r="BF45" s="182">
        <v>0</v>
      </c>
      <c r="BG45" s="182">
        <v>0</v>
      </c>
      <c r="BH45" s="182">
        <v>0</v>
      </c>
      <c r="BI45" s="182">
        <v>0</v>
      </c>
      <c r="BJ45" s="182">
        <v>0</v>
      </c>
      <c r="BK45" s="182">
        <v>0</v>
      </c>
      <c r="BL45" s="182">
        <v>0</v>
      </c>
      <c r="BM45" s="182">
        <v>0</v>
      </c>
      <c r="BN45" s="182">
        <v>0</v>
      </c>
      <c r="BO45" s="182">
        <v>0</v>
      </c>
      <c r="BP45" s="182">
        <v>0</v>
      </c>
      <c r="BQ45" s="182">
        <v>0</v>
      </c>
      <c r="BR45" s="182">
        <v>0</v>
      </c>
      <c r="BS45" s="182">
        <v>0</v>
      </c>
      <c r="BT45" s="182">
        <v>0</v>
      </c>
      <c r="BU45" s="182">
        <v>0</v>
      </c>
      <c r="BV45" s="182">
        <v>0</v>
      </c>
      <c r="BW45" s="182">
        <v>0</v>
      </c>
      <c r="BX45" s="182">
        <v>0</v>
      </c>
      <c r="BY45" s="182">
        <v>0</v>
      </c>
      <c r="BZ45" s="182">
        <v>0</v>
      </c>
      <c r="CA45" s="182">
        <v>0</v>
      </c>
      <c r="CB45" s="182">
        <v>0</v>
      </c>
      <c r="CC45" s="182">
        <v>0</v>
      </c>
      <c r="CD45" s="182">
        <v>0</v>
      </c>
      <c r="CE45" s="182">
        <v>0</v>
      </c>
      <c r="CF45" s="182">
        <v>0</v>
      </c>
      <c r="CG45" s="182">
        <v>0</v>
      </c>
      <c r="CH45" s="182">
        <v>0</v>
      </c>
      <c r="CI45" s="182">
        <v>0</v>
      </c>
      <c r="CJ45" s="182">
        <v>0</v>
      </c>
      <c r="CK45" s="182">
        <v>0</v>
      </c>
      <c r="CL45" s="154">
        <v>0</v>
      </c>
      <c r="CM45" s="154">
        <v>0</v>
      </c>
      <c r="CN45" s="154">
        <v>0</v>
      </c>
      <c r="CO45" s="154">
        <v>0</v>
      </c>
      <c r="CP45" s="154">
        <v>0</v>
      </c>
      <c r="CQ45" s="154">
        <v>0</v>
      </c>
      <c r="CR45" s="154">
        <v>0</v>
      </c>
      <c r="CS45" s="154">
        <v>0</v>
      </c>
      <c r="CT45" s="154">
        <v>0</v>
      </c>
      <c r="CU45" s="154">
        <v>0</v>
      </c>
      <c r="CV45" s="154">
        <v>0</v>
      </c>
      <c r="CW45" s="154">
        <v>0</v>
      </c>
      <c r="CX45" s="154">
        <v>0</v>
      </c>
      <c r="CY45" s="154">
        <v>0</v>
      </c>
      <c r="CZ45" s="357" t="s">
        <v>492</v>
      </c>
    </row>
    <row r="46" spans="1:104" ht="47.25" x14ac:dyDescent="0.25">
      <c r="A46" s="168" t="s">
        <v>543</v>
      </c>
      <c r="B46" s="146" t="s">
        <v>631</v>
      </c>
      <c r="C46" s="168" t="s">
        <v>730</v>
      </c>
      <c r="D46" s="182">
        <v>231.56091516829525</v>
      </c>
      <c r="E46" s="182">
        <v>248.90693974229524</v>
      </c>
      <c r="F46" s="182">
        <v>0</v>
      </c>
      <c r="G46" s="182">
        <v>0</v>
      </c>
      <c r="H46" s="182">
        <v>0</v>
      </c>
      <c r="I46" s="182">
        <v>0</v>
      </c>
      <c r="J46" s="182">
        <v>0</v>
      </c>
      <c r="K46" s="182">
        <v>0</v>
      </c>
      <c r="L46" s="182">
        <v>0</v>
      </c>
      <c r="M46" s="182">
        <v>0</v>
      </c>
      <c r="N46" s="182">
        <v>0</v>
      </c>
      <c r="O46" s="182">
        <v>0</v>
      </c>
      <c r="P46" s="182">
        <v>0</v>
      </c>
      <c r="Q46" s="182">
        <v>0</v>
      </c>
      <c r="R46" s="182">
        <v>0</v>
      </c>
      <c r="S46" s="182">
        <v>0</v>
      </c>
      <c r="T46" s="182">
        <v>0</v>
      </c>
      <c r="U46" s="182">
        <v>63.575924489999991</v>
      </c>
      <c r="V46" s="182">
        <v>0</v>
      </c>
      <c r="W46" s="182">
        <v>0</v>
      </c>
      <c r="X46" s="182">
        <v>0</v>
      </c>
      <c r="Y46" s="182">
        <v>0</v>
      </c>
      <c r="Z46" s="182">
        <v>1793</v>
      </c>
      <c r="AA46" s="182">
        <v>0</v>
      </c>
      <c r="AB46" s="182">
        <v>61.208506760000006</v>
      </c>
      <c r="AC46" s="182">
        <v>0</v>
      </c>
      <c r="AD46" s="182">
        <v>0</v>
      </c>
      <c r="AE46" s="182">
        <v>0</v>
      </c>
      <c r="AF46" s="182">
        <v>0</v>
      </c>
      <c r="AG46" s="182">
        <v>1793</v>
      </c>
      <c r="AH46" s="182">
        <v>0</v>
      </c>
      <c r="AI46" s="182">
        <v>81.411490873379989</v>
      </c>
      <c r="AJ46" s="182">
        <v>0</v>
      </c>
      <c r="AK46" s="182">
        <v>0</v>
      </c>
      <c r="AL46" s="182">
        <v>0</v>
      </c>
      <c r="AM46" s="182">
        <v>0</v>
      </c>
      <c r="AN46" s="182">
        <v>951</v>
      </c>
      <c r="AO46" s="182">
        <v>0</v>
      </c>
      <c r="AP46" s="182">
        <v>60.486368870000007</v>
      </c>
      <c r="AQ46" s="182">
        <v>0</v>
      </c>
      <c r="AR46" s="182">
        <v>0</v>
      </c>
      <c r="AS46" s="182">
        <v>0</v>
      </c>
      <c r="AT46" s="182">
        <v>0</v>
      </c>
      <c r="AU46" s="182">
        <v>1076</v>
      </c>
      <c r="AV46" s="182">
        <v>0</v>
      </c>
      <c r="AW46" s="182">
        <v>30.826815070000002</v>
      </c>
      <c r="AX46" s="182">
        <v>0</v>
      </c>
      <c r="AY46" s="182">
        <v>0</v>
      </c>
      <c r="AZ46" s="182">
        <v>0</v>
      </c>
      <c r="BA46" s="182">
        <v>0</v>
      </c>
      <c r="BB46" s="182">
        <v>951</v>
      </c>
      <c r="BC46" s="182">
        <v>0</v>
      </c>
      <c r="BD46" s="182">
        <v>71.465379377379989</v>
      </c>
      <c r="BE46" s="182">
        <v>0</v>
      </c>
      <c r="BF46" s="182">
        <v>0</v>
      </c>
      <c r="BG46" s="182">
        <v>0.33300000000000002</v>
      </c>
      <c r="BH46" s="182">
        <v>0</v>
      </c>
      <c r="BI46" s="182">
        <v>1350</v>
      </c>
      <c r="BJ46" s="182">
        <v>0</v>
      </c>
      <c r="BK46" s="182">
        <v>28.22029152</v>
      </c>
      <c r="BL46" s="182">
        <v>0</v>
      </c>
      <c r="BM46" s="182">
        <v>0</v>
      </c>
      <c r="BN46" s="182">
        <v>0</v>
      </c>
      <c r="BO46" s="182">
        <v>0</v>
      </c>
      <c r="BP46" s="182">
        <v>952</v>
      </c>
      <c r="BQ46" s="182">
        <v>0</v>
      </c>
      <c r="BR46" s="182">
        <v>28.22029152</v>
      </c>
      <c r="BS46" s="182">
        <v>0</v>
      </c>
      <c r="BT46" s="182">
        <v>0</v>
      </c>
      <c r="BU46" s="182">
        <v>0</v>
      </c>
      <c r="BV46" s="182">
        <v>0</v>
      </c>
      <c r="BW46" s="182">
        <v>952</v>
      </c>
      <c r="BX46" s="182">
        <v>0</v>
      </c>
      <c r="BY46" s="182">
        <v>27.526393214915256</v>
      </c>
      <c r="BZ46" s="182">
        <v>0</v>
      </c>
      <c r="CA46" s="182">
        <v>0</v>
      </c>
      <c r="CB46" s="182">
        <v>0</v>
      </c>
      <c r="CC46" s="182">
        <v>0</v>
      </c>
      <c r="CD46" s="182">
        <v>952</v>
      </c>
      <c r="CE46" s="182">
        <v>0</v>
      </c>
      <c r="CF46" s="182">
        <v>27.526393214915256</v>
      </c>
      <c r="CG46" s="182">
        <v>0</v>
      </c>
      <c r="CH46" s="182">
        <v>0</v>
      </c>
      <c r="CI46" s="182">
        <v>0</v>
      </c>
      <c r="CJ46" s="182">
        <v>0</v>
      </c>
      <c r="CK46" s="182">
        <v>952</v>
      </c>
      <c r="CL46" s="154">
        <v>0</v>
      </c>
      <c r="CM46" s="154">
        <v>231.56091516829522</v>
      </c>
      <c r="CN46" s="154">
        <v>0</v>
      </c>
      <c r="CO46" s="154">
        <v>0</v>
      </c>
      <c r="CP46" s="154">
        <v>0</v>
      </c>
      <c r="CQ46" s="154">
        <v>0</v>
      </c>
      <c r="CR46" s="154">
        <v>5599</v>
      </c>
      <c r="CS46" s="154">
        <v>0</v>
      </c>
      <c r="CT46" s="154">
        <v>248.90693974229524</v>
      </c>
      <c r="CU46" s="154">
        <v>0</v>
      </c>
      <c r="CV46" s="154">
        <v>0</v>
      </c>
      <c r="CW46" s="154">
        <v>0.33300000000000002</v>
      </c>
      <c r="CX46" s="154">
        <v>0</v>
      </c>
      <c r="CY46" s="154">
        <v>6123</v>
      </c>
      <c r="CZ46" s="357" t="s">
        <v>492</v>
      </c>
    </row>
    <row r="47" spans="1:104" ht="78.75" x14ac:dyDescent="0.25">
      <c r="A47" s="168" t="s">
        <v>545</v>
      </c>
      <c r="B47" s="146" t="s">
        <v>632</v>
      </c>
      <c r="C47" s="168" t="s">
        <v>730</v>
      </c>
      <c r="D47" s="182">
        <v>105.22633478829525</v>
      </c>
      <c r="E47" s="182">
        <v>115.99562456229523</v>
      </c>
      <c r="F47" s="182">
        <v>0</v>
      </c>
      <c r="G47" s="182">
        <v>0</v>
      </c>
      <c r="H47" s="182">
        <v>0</v>
      </c>
      <c r="I47" s="182">
        <v>0</v>
      </c>
      <c r="J47" s="182">
        <v>0</v>
      </c>
      <c r="K47" s="182">
        <v>0</v>
      </c>
      <c r="L47" s="182">
        <v>0</v>
      </c>
      <c r="M47" s="182">
        <v>0</v>
      </c>
      <c r="N47" s="182">
        <v>0</v>
      </c>
      <c r="O47" s="182">
        <v>0</v>
      </c>
      <c r="P47" s="182">
        <v>0</v>
      </c>
      <c r="Q47" s="182">
        <v>0</v>
      </c>
      <c r="R47" s="182">
        <v>0</v>
      </c>
      <c r="S47" s="182">
        <v>0</v>
      </c>
      <c r="T47" s="182">
        <v>0</v>
      </c>
      <c r="U47" s="182">
        <v>37.648435329999998</v>
      </c>
      <c r="V47" s="182">
        <v>0</v>
      </c>
      <c r="W47" s="182">
        <v>0</v>
      </c>
      <c r="X47" s="182">
        <v>0</v>
      </c>
      <c r="Y47" s="182">
        <v>0</v>
      </c>
      <c r="Z47" s="182">
        <v>92</v>
      </c>
      <c r="AA47" s="182">
        <v>0</v>
      </c>
      <c r="AB47" s="182">
        <v>36.819746760000001</v>
      </c>
      <c r="AC47" s="182">
        <v>0</v>
      </c>
      <c r="AD47" s="182">
        <v>0</v>
      </c>
      <c r="AE47" s="182">
        <v>0</v>
      </c>
      <c r="AF47" s="182">
        <v>0</v>
      </c>
      <c r="AG47" s="182">
        <v>92</v>
      </c>
      <c r="AH47" s="182">
        <v>0</v>
      </c>
      <c r="AI47" s="182">
        <v>33.901754103379993</v>
      </c>
      <c r="AJ47" s="182">
        <v>0</v>
      </c>
      <c r="AK47" s="182">
        <v>0</v>
      </c>
      <c r="AL47" s="182">
        <v>0</v>
      </c>
      <c r="AM47" s="182">
        <v>0</v>
      </c>
      <c r="AN47" s="182">
        <v>118</v>
      </c>
      <c r="AO47" s="182">
        <v>0</v>
      </c>
      <c r="AP47" s="182">
        <v>2.5720697599999998</v>
      </c>
      <c r="AQ47" s="182">
        <v>0</v>
      </c>
      <c r="AR47" s="182">
        <v>0</v>
      </c>
      <c r="AS47" s="182">
        <v>0</v>
      </c>
      <c r="AT47" s="182">
        <v>0</v>
      </c>
      <c r="AU47" s="182">
        <v>92</v>
      </c>
      <c r="AV47" s="182">
        <v>0</v>
      </c>
      <c r="AW47" s="182">
        <v>13.236681219999999</v>
      </c>
      <c r="AX47" s="182">
        <v>0</v>
      </c>
      <c r="AY47" s="182">
        <v>0</v>
      </c>
      <c r="AZ47" s="182">
        <v>0</v>
      </c>
      <c r="BA47" s="182">
        <v>0</v>
      </c>
      <c r="BB47" s="182">
        <v>118</v>
      </c>
      <c r="BC47" s="182">
        <v>0</v>
      </c>
      <c r="BD47" s="182">
        <v>56.164343907379987</v>
      </c>
      <c r="BE47" s="182">
        <v>0</v>
      </c>
      <c r="BF47" s="182">
        <v>0</v>
      </c>
      <c r="BG47" s="182">
        <v>0.33300000000000002</v>
      </c>
      <c r="BH47" s="182">
        <v>0</v>
      </c>
      <c r="BI47" s="182">
        <v>473</v>
      </c>
      <c r="BJ47" s="182">
        <v>0</v>
      </c>
      <c r="BK47" s="182">
        <v>10.56668122</v>
      </c>
      <c r="BL47" s="182">
        <v>0</v>
      </c>
      <c r="BM47" s="182">
        <v>0</v>
      </c>
      <c r="BN47" s="182">
        <v>0</v>
      </c>
      <c r="BO47" s="182">
        <v>0</v>
      </c>
      <c r="BP47" s="182">
        <v>118</v>
      </c>
      <c r="BQ47" s="182">
        <v>0</v>
      </c>
      <c r="BR47" s="182">
        <v>10.56668122</v>
      </c>
      <c r="BS47" s="182">
        <v>0</v>
      </c>
      <c r="BT47" s="182">
        <v>0</v>
      </c>
      <c r="BU47" s="182">
        <v>0</v>
      </c>
      <c r="BV47" s="182">
        <v>0</v>
      </c>
      <c r="BW47" s="182">
        <v>118</v>
      </c>
      <c r="BX47" s="182">
        <v>0</v>
      </c>
      <c r="BY47" s="182">
        <v>9.8727829149152555</v>
      </c>
      <c r="BZ47" s="182">
        <v>0</v>
      </c>
      <c r="CA47" s="182">
        <v>0</v>
      </c>
      <c r="CB47" s="182">
        <v>0</v>
      </c>
      <c r="CC47" s="182">
        <v>0</v>
      </c>
      <c r="CD47" s="182">
        <v>118</v>
      </c>
      <c r="CE47" s="182">
        <v>0</v>
      </c>
      <c r="CF47" s="182">
        <v>9.8727829149152555</v>
      </c>
      <c r="CG47" s="182">
        <v>0</v>
      </c>
      <c r="CH47" s="182">
        <v>0</v>
      </c>
      <c r="CI47" s="182">
        <v>0</v>
      </c>
      <c r="CJ47" s="182">
        <v>0</v>
      </c>
      <c r="CK47" s="182">
        <v>118</v>
      </c>
      <c r="CL47" s="154">
        <v>0</v>
      </c>
      <c r="CM47" s="154">
        <v>105.22633478829525</v>
      </c>
      <c r="CN47" s="154">
        <v>0</v>
      </c>
      <c r="CO47" s="154">
        <v>0</v>
      </c>
      <c r="CP47" s="154">
        <v>0</v>
      </c>
      <c r="CQ47" s="154">
        <v>0</v>
      </c>
      <c r="CR47" s="154">
        <v>564</v>
      </c>
      <c r="CS47" s="154">
        <v>0</v>
      </c>
      <c r="CT47" s="154">
        <v>115.99562456229523</v>
      </c>
      <c r="CU47" s="154">
        <v>0</v>
      </c>
      <c r="CV47" s="154">
        <v>0</v>
      </c>
      <c r="CW47" s="154">
        <v>0.33300000000000002</v>
      </c>
      <c r="CX47" s="154">
        <v>0</v>
      </c>
      <c r="CY47" s="154">
        <v>893</v>
      </c>
      <c r="CZ47" s="357" t="s">
        <v>492</v>
      </c>
    </row>
    <row r="48" spans="1:104" ht="47.25" x14ac:dyDescent="0.25">
      <c r="A48" s="168" t="s">
        <v>546</v>
      </c>
      <c r="B48" s="146" t="s">
        <v>654</v>
      </c>
      <c r="C48" s="168" t="s">
        <v>730</v>
      </c>
      <c r="D48" s="154">
        <v>66.415160203379997</v>
      </c>
      <c r="E48" s="154">
        <v>76.652543849379981</v>
      </c>
      <c r="F48" s="154">
        <v>0</v>
      </c>
      <c r="G48" s="154">
        <v>0</v>
      </c>
      <c r="H48" s="154">
        <v>0</v>
      </c>
      <c r="I48" s="154">
        <v>0</v>
      </c>
      <c r="J48" s="154">
        <v>0</v>
      </c>
      <c r="K48" s="154">
        <v>0</v>
      </c>
      <c r="L48" s="154">
        <v>0</v>
      </c>
      <c r="M48" s="154">
        <v>0</v>
      </c>
      <c r="N48" s="154">
        <v>0</v>
      </c>
      <c r="O48" s="154">
        <v>0</v>
      </c>
      <c r="P48" s="154">
        <v>0</v>
      </c>
      <c r="Q48" s="154">
        <v>0</v>
      </c>
      <c r="R48" s="154">
        <v>0</v>
      </c>
      <c r="S48" s="154">
        <v>0</v>
      </c>
      <c r="T48" s="154">
        <v>0</v>
      </c>
      <c r="U48" s="154">
        <v>35.070087319999999</v>
      </c>
      <c r="V48" s="154">
        <v>0</v>
      </c>
      <c r="W48" s="154">
        <v>0</v>
      </c>
      <c r="X48" s="154">
        <v>0</v>
      </c>
      <c r="Y48" s="154">
        <v>0</v>
      </c>
      <c r="Z48" s="154">
        <v>0</v>
      </c>
      <c r="AA48" s="154">
        <v>0</v>
      </c>
      <c r="AB48" s="154">
        <v>34.247676759999997</v>
      </c>
      <c r="AC48" s="154">
        <v>0</v>
      </c>
      <c r="AD48" s="154">
        <v>0</v>
      </c>
      <c r="AE48" s="154">
        <v>0</v>
      </c>
      <c r="AF48" s="154">
        <v>0</v>
      </c>
      <c r="AG48" s="154">
        <v>0</v>
      </c>
      <c r="AH48" s="154">
        <v>0</v>
      </c>
      <c r="AI48" s="154">
        <v>31.345072883379995</v>
      </c>
      <c r="AJ48" s="154">
        <v>0</v>
      </c>
      <c r="AK48" s="154">
        <v>0</v>
      </c>
      <c r="AL48" s="154">
        <v>0</v>
      </c>
      <c r="AM48" s="154">
        <v>0</v>
      </c>
      <c r="AN48" s="154">
        <v>0</v>
      </c>
      <c r="AO48" s="154">
        <v>0</v>
      </c>
      <c r="AP48" s="154">
        <v>0</v>
      </c>
      <c r="AQ48" s="154">
        <v>0</v>
      </c>
      <c r="AR48" s="154">
        <v>0</v>
      </c>
      <c r="AS48" s="154">
        <v>0</v>
      </c>
      <c r="AT48" s="154">
        <v>0</v>
      </c>
      <c r="AU48" s="154">
        <v>0</v>
      </c>
      <c r="AV48" s="154">
        <v>0</v>
      </c>
      <c r="AW48" s="154">
        <v>0</v>
      </c>
      <c r="AX48" s="154">
        <v>0</v>
      </c>
      <c r="AY48" s="154">
        <v>0</v>
      </c>
      <c r="AZ48" s="154">
        <v>0</v>
      </c>
      <c r="BA48" s="154">
        <v>0</v>
      </c>
      <c r="BB48" s="154">
        <v>0</v>
      </c>
      <c r="BC48" s="154">
        <v>0</v>
      </c>
      <c r="BD48" s="154">
        <v>42.404867089379991</v>
      </c>
      <c r="BE48" s="154">
        <v>0</v>
      </c>
      <c r="BF48" s="154">
        <v>0</v>
      </c>
      <c r="BG48" s="154">
        <v>0.33300000000000002</v>
      </c>
      <c r="BH48" s="154">
        <v>0</v>
      </c>
      <c r="BI48" s="154">
        <v>0</v>
      </c>
      <c r="BJ48" s="154">
        <v>0</v>
      </c>
      <c r="BK48" s="154">
        <v>0</v>
      </c>
      <c r="BL48" s="154">
        <v>0</v>
      </c>
      <c r="BM48" s="154">
        <v>0</v>
      </c>
      <c r="BN48" s="154">
        <v>0</v>
      </c>
      <c r="BO48" s="154">
        <v>0</v>
      </c>
      <c r="BP48" s="154">
        <v>0</v>
      </c>
      <c r="BQ48" s="154">
        <v>0</v>
      </c>
      <c r="BR48" s="154">
        <v>0</v>
      </c>
      <c r="BS48" s="154">
        <v>0</v>
      </c>
      <c r="BT48" s="154">
        <v>0</v>
      </c>
      <c r="BU48" s="154">
        <v>0</v>
      </c>
      <c r="BV48" s="154">
        <v>0</v>
      </c>
      <c r="BW48" s="154">
        <v>0</v>
      </c>
      <c r="BX48" s="154">
        <v>0</v>
      </c>
      <c r="BY48" s="154">
        <v>0</v>
      </c>
      <c r="BZ48" s="154">
        <v>0</v>
      </c>
      <c r="CA48" s="154">
        <v>0</v>
      </c>
      <c r="CB48" s="154">
        <v>0</v>
      </c>
      <c r="CC48" s="154">
        <v>0</v>
      </c>
      <c r="CD48" s="154">
        <v>0</v>
      </c>
      <c r="CE48" s="154">
        <v>0</v>
      </c>
      <c r="CF48" s="154">
        <v>0</v>
      </c>
      <c r="CG48" s="154">
        <v>0</v>
      </c>
      <c r="CH48" s="154">
        <v>0</v>
      </c>
      <c r="CI48" s="154">
        <v>0</v>
      </c>
      <c r="CJ48" s="154">
        <v>0</v>
      </c>
      <c r="CK48" s="154">
        <v>0</v>
      </c>
      <c r="CL48" s="154">
        <v>0</v>
      </c>
      <c r="CM48" s="154">
        <v>66.415160203379997</v>
      </c>
      <c r="CN48" s="154">
        <v>0</v>
      </c>
      <c r="CO48" s="154">
        <v>0</v>
      </c>
      <c r="CP48" s="154">
        <v>0</v>
      </c>
      <c r="CQ48" s="154">
        <v>0</v>
      </c>
      <c r="CR48" s="154">
        <v>0</v>
      </c>
      <c r="CS48" s="154">
        <v>0</v>
      </c>
      <c r="CT48" s="154">
        <v>76.652543849379981</v>
      </c>
      <c r="CU48" s="154">
        <v>0</v>
      </c>
      <c r="CV48" s="154">
        <v>0</v>
      </c>
      <c r="CW48" s="154">
        <v>0.33300000000000002</v>
      </c>
      <c r="CX48" s="154">
        <v>0</v>
      </c>
      <c r="CY48" s="154">
        <v>0</v>
      </c>
      <c r="CZ48" s="357" t="s">
        <v>492</v>
      </c>
    </row>
    <row r="49" spans="1:104" ht="47.25" x14ac:dyDescent="0.25">
      <c r="A49" s="168" t="s">
        <v>546</v>
      </c>
      <c r="B49" s="146" t="s">
        <v>700</v>
      </c>
      <c r="C49" s="168" t="s">
        <v>804</v>
      </c>
      <c r="D49" s="154">
        <v>35.070087319999999</v>
      </c>
      <c r="E49" s="154">
        <v>34.247676759999997</v>
      </c>
      <c r="F49" s="153">
        <v>0</v>
      </c>
      <c r="G49" s="153">
        <v>0</v>
      </c>
      <c r="H49" s="153">
        <v>0</v>
      </c>
      <c r="I49" s="153">
        <v>0</v>
      </c>
      <c r="J49" s="153">
        <v>0</v>
      </c>
      <c r="K49" s="153">
        <v>0</v>
      </c>
      <c r="L49" s="153">
        <v>0</v>
      </c>
      <c r="M49" s="153">
        <v>0</v>
      </c>
      <c r="N49" s="153">
        <v>0</v>
      </c>
      <c r="O49" s="153">
        <v>0</v>
      </c>
      <c r="P49" s="153">
        <v>0</v>
      </c>
      <c r="Q49" s="153">
        <v>0</v>
      </c>
      <c r="R49" s="153">
        <v>0</v>
      </c>
      <c r="S49" s="153">
        <v>0</v>
      </c>
      <c r="T49" s="154">
        <v>0</v>
      </c>
      <c r="U49" s="154">
        <v>35.070087319999999</v>
      </c>
      <c r="V49" s="154">
        <v>0</v>
      </c>
      <c r="W49" s="154">
        <v>0</v>
      </c>
      <c r="X49" s="154">
        <v>0</v>
      </c>
      <c r="Y49" s="154">
        <v>0</v>
      </c>
      <c r="Z49" s="154" t="s">
        <v>492</v>
      </c>
      <c r="AA49" s="154">
        <v>0</v>
      </c>
      <c r="AB49" s="154">
        <v>34.247676759999997</v>
      </c>
      <c r="AC49" s="154">
        <v>0</v>
      </c>
      <c r="AD49" s="154">
        <v>0</v>
      </c>
      <c r="AE49" s="154">
        <v>0</v>
      </c>
      <c r="AF49" s="154">
        <v>0</v>
      </c>
      <c r="AG49" s="154">
        <v>0</v>
      </c>
      <c r="AH49" s="154">
        <v>0</v>
      </c>
      <c r="AI49" s="154">
        <v>0</v>
      </c>
      <c r="AJ49" s="154">
        <v>0</v>
      </c>
      <c r="AK49" s="154">
        <v>0</v>
      </c>
      <c r="AL49" s="154">
        <v>0</v>
      </c>
      <c r="AM49" s="154">
        <v>0</v>
      </c>
      <c r="AN49" s="154">
        <v>0</v>
      </c>
      <c r="AO49" s="154">
        <v>0</v>
      </c>
      <c r="AP49" s="154">
        <v>0</v>
      </c>
      <c r="AQ49" s="154">
        <v>0</v>
      </c>
      <c r="AR49" s="154">
        <v>0</v>
      </c>
      <c r="AS49" s="154">
        <v>0</v>
      </c>
      <c r="AT49" s="154">
        <v>0</v>
      </c>
      <c r="AU49" s="154">
        <v>0</v>
      </c>
      <c r="AV49" s="154">
        <v>0</v>
      </c>
      <c r="AW49" s="154">
        <v>0</v>
      </c>
      <c r="AX49" s="154">
        <v>0</v>
      </c>
      <c r="AY49" s="154">
        <v>0</v>
      </c>
      <c r="AZ49" s="154">
        <v>0</v>
      </c>
      <c r="BA49" s="154">
        <v>0</v>
      </c>
      <c r="BB49" s="154">
        <v>0</v>
      </c>
      <c r="BC49" s="154">
        <v>0</v>
      </c>
      <c r="BD49" s="154">
        <v>0</v>
      </c>
      <c r="BE49" s="154">
        <v>0</v>
      </c>
      <c r="BF49" s="154">
        <v>0</v>
      </c>
      <c r="BG49" s="154">
        <v>0</v>
      </c>
      <c r="BH49" s="154">
        <v>0</v>
      </c>
      <c r="BI49" s="154">
        <v>0</v>
      </c>
      <c r="BJ49" s="154">
        <v>0</v>
      </c>
      <c r="BK49" s="154">
        <v>0</v>
      </c>
      <c r="BL49" s="154">
        <v>0</v>
      </c>
      <c r="BM49" s="154">
        <v>0</v>
      </c>
      <c r="BN49" s="154">
        <v>0</v>
      </c>
      <c r="BO49" s="154">
        <v>0</v>
      </c>
      <c r="BP49" s="154">
        <v>0</v>
      </c>
      <c r="BQ49" s="154">
        <v>0</v>
      </c>
      <c r="BR49" s="154">
        <v>0</v>
      </c>
      <c r="BS49" s="154">
        <v>0</v>
      </c>
      <c r="BT49" s="154">
        <v>0</v>
      </c>
      <c r="BU49" s="154">
        <v>0</v>
      </c>
      <c r="BV49" s="154">
        <v>0</v>
      </c>
      <c r="BW49" s="154">
        <v>0</v>
      </c>
      <c r="BX49" s="154">
        <v>0</v>
      </c>
      <c r="BY49" s="154">
        <v>0</v>
      </c>
      <c r="BZ49" s="154">
        <v>0</v>
      </c>
      <c r="CA49" s="154">
        <v>0</v>
      </c>
      <c r="CB49" s="154">
        <v>0</v>
      </c>
      <c r="CC49" s="154">
        <v>0</v>
      </c>
      <c r="CD49" s="154">
        <v>0</v>
      </c>
      <c r="CE49" s="154">
        <v>0</v>
      </c>
      <c r="CF49" s="154">
        <v>0</v>
      </c>
      <c r="CG49" s="154">
        <v>0</v>
      </c>
      <c r="CH49" s="154">
        <v>0</v>
      </c>
      <c r="CI49" s="154">
        <v>0</v>
      </c>
      <c r="CJ49" s="154">
        <v>0</v>
      </c>
      <c r="CK49" s="154">
        <v>0</v>
      </c>
      <c r="CL49" s="154">
        <v>0</v>
      </c>
      <c r="CM49" s="154">
        <v>35.070087319999999</v>
      </c>
      <c r="CN49" s="154">
        <v>0</v>
      </c>
      <c r="CO49" s="154">
        <v>0</v>
      </c>
      <c r="CP49" s="154">
        <v>0</v>
      </c>
      <c r="CQ49" s="154">
        <v>0</v>
      </c>
      <c r="CR49" s="154">
        <v>0</v>
      </c>
      <c r="CS49" s="154">
        <v>0</v>
      </c>
      <c r="CT49" s="154">
        <v>34.247676759999997</v>
      </c>
      <c r="CU49" s="154">
        <v>0</v>
      </c>
      <c r="CV49" s="154">
        <v>0</v>
      </c>
      <c r="CW49" s="154">
        <v>0</v>
      </c>
      <c r="CX49" s="154">
        <v>0</v>
      </c>
      <c r="CY49" s="154">
        <v>0</v>
      </c>
      <c r="CZ49" s="357" t="s">
        <v>1212</v>
      </c>
    </row>
    <row r="50" spans="1:104" ht="31.5" x14ac:dyDescent="0.25">
      <c r="A50" s="168" t="s">
        <v>546</v>
      </c>
      <c r="B50" s="146" t="s">
        <v>701</v>
      </c>
      <c r="C50" s="168" t="s">
        <v>805</v>
      </c>
      <c r="D50" s="154">
        <v>31.345072883379995</v>
      </c>
      <c r="E50" s="154">
        <v>42.404867089379991</v>
      </c>
      <c r="F50" s="153">
        <v>0</v>
      </c>
      <c r="G50" s="153">
        <v>0</v>
      </c>
      <c r="H50" s="153">
        <v>0</v>
      </c>
      <c r="I50" s="153">
        <v>0</v>
      </c>
      <c r="J50" s="153">
        <v>0</v>
      </c>
      <c r="K50" s="153">
        <v>0</v>
      </c>
      <c r="L50" s="153">
        <v>0</v>
      </c>
      <c r="M50" s="153">
        <v>0</v>
      </c>
      <c r="N50" s="153">
        <v>0</v>
      </c>
      <c r="O50" s="153">
        <v>0</v>
      </c>
      <c r="P50" s="153">
        <v>0</v>
      </c>
      <c r="Q50" s="153">
        <v>0</v>
      </c>
      <c r="R50" s="153">
        <v>0</v>
      </c>
      <c r="S50" s="153">
        <v>0</v>
      </c>
      <c r="T50" s="154">
        <v>0</v>
      </c>
      <c r="U50" s="154">
        <v>0</v>
      </c>
      <c r="V50" s="154">
        <v>0</v>
      </c>
      <c r="W50" s="154">
        <v>0</v>
      </c>
      <c r="X50" s="154">
        <v>0</v>
      </c>
      <c r="Y50" s="154">
        <v>0</v>
      </c>
      <c r="Z50" s="154">
        <v>0</v>
      </c>
      <c r="AA50" s="154">
        <v>0</v>
      </c>
      <c r="AB50" s="154">
        <v>0</v>
      </c>
      <c r="AC50" s="154">
        <v>0</v>
      </c>
      <c r="AD50" s="154">
        <v>0</v>
      </c>
      <c r="AE50" s="154">
        <v>0</v>
      </c>
      <c r="AF50" s="154">
        <v>0</v>
      </c>
      <c r="AG50" s="154">
        <v>0</v>
      </c>
      <c r="AH50" s="154">
        <v>0</v>
      </c>
      <c r="AI50" s="154">
        <v>31.345072883379995</v>
      </c>
      <c r="AJ50" s="154">
        <v>0</v>
      </c>
      <c r="AK50" s="154">
        <v>0</v>
      </c>
      <c r="AL50" s="154">
        <v>0</v>
      </c>
      <c r="AM50" s="154">
        <v>0</v>
      </c>
      <c r="AN50" s="154" t="s">
        <v>492</v>
      </c>
      <c r="AO50" s="154">
        <v>0</v>
      </c>
      <c r="AP50" s="154">
        <v>0</v>
      </c>
      <c r="AQ50" s="154">
        <v>0</v>
      </c>
      <c r="AR50" s="154">
        <v>0</v>
      </c>
      <c r="AS50" s="154">
        <v>0</v>
      </c>
      <c r="AT50" s="154">
        <v>0</v>
      </c>
      <c r="AU50" s="154">
        <v>0</v>
      </c>
      <c r="AV50" s="154">
        <v>0</v>
      </c>
      <c r="AW50" s="154">
        <v>0</v>
      </c>
      <c r="AX50" s="154">
        <v>0</v>
      </c>
      <c r="AY50" s="154">
        <v>0</v>
      </c>
      <c r="AZ50" s="154" t="s">
        <v>492</v>
      </c>
      <c r="BA50" s="154">
        <v>0</v>
      </c>
      <c r="BB50" s="154">
        <v>0</v>
      </c>
      <c r="BC50" s="154">
        <v>0</v>
      </c>
      <c r="BD50" s="154">
        <v>42.404867089379991</v>
      </c>
      <c r="BE50" s="154">
        <v>0</v>
      </c>
      <c r="BF50" s="154">
        <v>0</v>
      </c>
      <c r="BG50" s="154">
        <v>0.33300000000000002</v>
      </c>
      <c r="BH50" s="154">
        <v>0</v>
      </c>
      <c r="BI50" s="154">
        <v>0</v>
      </c>
      <c r="BJ50" s="154">
        <v>0</v>
      </c>
      <c r="BK50" s="154">
        <v>0</v>
      </c>
      <c r="BL50" s="154">
        <v>0</v>
      </c>
      <c r="BM50" s="154">
        <v>0</v>
      </c>
      <c r="BN50" s="154">
        <v>0</v>
      </c>
      <c r="BO50" s="154">
        <v>0</v>
      </c>
      <c r="BP50" s="154">
        <v>0</v>
      </c>
      <c r="BQ50" s="154">
        <v>0</v>
      </c>
      <c r="BR50" s="154">
        <v>0</v>
      </c>
      <c r="BS50" s="154">
        <v>0</v>
      </c>
      <c r="BT50" s="154">
        <v>0</v>
      </c>
      <c r="BU50" s="154">
        <v>0</v>
      </c>
      <c r="BV50" s="154">
        <v>0</v>
      </c>
      <c r="BW50" s="154">
        <v>0</v>
      </c>
      <c r="BX50" s="154">
        <v>0</v>
      </c>
      <c r="BY50" s="154">
        <v>0</v>
      </c>
      <c r="BZ50" s="154">
        <v>0</v>
      </c>
      <c r="CA50" s="154">
        <v>0</v>
      </c>
      <c r="CB50" s="154">
        <v>0</v>
      </c>
      <c r="CC50" s="154">
        <v>0</v>
      </c>
      <c r="CD50" s="154">
        <v>0</v>
      </c>
      <c r="CE50" s="154">
        <v>0</v>
      </c>
      <c r="CF50" s="154">
        <v>0</v>
      </c>
      <c r="CG50" s="154">
        <v>0</v>
      </c>
      <c r="CH50" s="154">
        <v>0</v>
      </c>
      <c r="CI50" s="154">
        <v>0</v>
      </c>
      <c r="CJ50" s="154">
        <v>0</v>
      </c>
      <c r="CK50" s="154">
        <v>0</v>
      </c>
      <c r="CL50" s="154">
        <v>0</v>
      </c>
      <c r="CM50" s="154">
        <v>31.345072883379995</v>
      </c>
      <c r="CN50" s="154">
        <v>0</v>
      </c>
      <c r="CO50" s="154">
        <v>0</v>
      </c>
      <c r="CP50" s="154">
        <v>0</v>
      </c>
      <c r="CQ50" s="154">
        <v>0</v>
      </c>
      <c r="CR50" s="154">
        <v>0</v>
      </c>
      <c r="CS50" s="154">
        <v>0</v>
      </c>
      <c r="CT50" s="154">
        <v>42.404867089379991</v>
      </c>
      <c r="CU50" s="154">
        <v>0</v>
      </c>
      <c r="CV50" s="154">
        <v>0</v>
      </c>
      <c r="CW50" s="154">
        <v>0.33300000000000002</v>
      </c>
      <c r="CX50" s="154">
        <v>0</v>
      </c>
      <c r="CY50" s="154">
        <v>0</v>
      </c>
      <c r="CZ50" s="357" t="s">
        <v>1173</v>
      </c>
    </row>
    <row r="51" spans="1:104" ht="78.75" x14ac:dyDescent="0.25">
      <c r="A51" s="168" t="s">
        <v>547</v>
      </c>
      <c r="B51" s="146" t="s">
        <v>655</v>
      </c>
      <c r="C51" s="168" t="s">
        <v>730</v>
      </c>
      <c r="D51" s="154">
        <v>38.81117458491525</v>
      </c>
      <c r="E51" s="154">
        <v>39.343080712915253</v>
      </c>
      <c r="F51" s="154">
        <v>0</v>
      </c>
      <c r="G51" s="154">
        <v>0</v>
      </c>
      <c r="H51" s="154">
        <v>0</v>
      </c>
      <c r="I51" s="154">
        <v>0</v>
      </c>
      <c r="J51" s="154">
        <v>0</v>
      </c>
      <c r="K51" s="154">
        <v>0</v>
      </c>
      <c r="L51" s="154">
        <v>0</v>
      </c>
      <c r="M51" s="154">
        <v>0</v>
      </c>
      <c r="N51" s="154">
        <v>0</v>
      </c>
      <c r="O51" s="154">
        <v>0</v>
      </c>
      <c r="P51" s="154">
        <v>0</v>
      </c>
      <c r="Q51" s="154">
        <v>0</v>
      </c>
      <c r="R51" s="154">
        <v>0</v>
      </c>
      <c r="S51" s="154">
        <v>0</v>
      </c>
      <c r="T51" s="154">
        <v>0</v>
      </c>
      <c r="U51" s="154">
        <v>2.57834801</v>
      </c>
      <c r="V51" s="154">
        <v>0</v>
      </c>
      <c r="W51" s="154">
        <v>0</v>
      </c>
      <c r="X51" s="154">
        <v>0</v>
      </c>
      <c r="Y51" s="154">
        <v>0</v>
      </c>
      <c r="Z51" s="154">
        <v>92</v>
      </c>
      <c r="AA51" s="154">
        <v>0</v>
      </c>
      <c r="AB51" s="154">
        <v>2.5720700000000001</v>
      </c>
      <c r="AC51" s="154">
        <v>0</v>
      </c>
      <c r="AD51" s="154">
        <v>0</v>
      </c>
      <c r="AE51" s="154">
        <v>0</v>
      </c>
      <c r="AF51" s="154">
        <v>0</v>
      </c>
      <c r="AG51" s="154">
        <v>92</v>
      </c>
      <c r="AH51" s="154">
        <v>0</v>
      </c>
      <c r="AI51" s="154">
        <v>2.5566812200000002</v>
      </c>
      <c r="AJ51" s="154">
        <v>0</v>
      </c>
      <c r="AK51" s="154">
        <v>0</v>
      </c>
      <c r="AL51" s="154">
        <v>0</v>
      </c>
      <c r="AM51" s="154">
        <v>0</v>
      </c>
      <c r="AN51" s="154">
        <v>118</v>
      </c>
      <c r="AO51" s="154">
        <v>0</v>
      </c>
      <c r="AP51" s="154">
        <v>2.5720697599999998</v>
      </c>
      <c r="AQ51" s="154">
        <v>0</v>
      </c>
      <c r="AR51" s="154">
        <v>0</v>
      </c>
      <c r="AS51" s="154">
        <v>0</v>
      </c>
      <c r="AT51" s="154">
        <v>0</v>
      </c>
      <c r="AU51" s="154">
        <v>92</v>
      </c>
      <c r="AV51" s="154">
        <v>0</v>
      </c>
      <c r="AW51" s="154">
        <v>13.236681219999999</v>
      </c>
      <c r="AX51" s="154">
        <v>0</v>
      </c>
      <c r="AY51" s="154">
        <v>0</v>
      </c>
      <c r="AZ51" s="154">
        <v>0</v>
      </c>
      <c r="BA51" s="154">
        <v>0</v>
      </c>
      <c r="BB51" s="154">
        <v>118</v>
      </c>
      <c r="BC51" s="154">
        <v>0</v>
      </c>
      <c r="BD51" s="154">
        <v>13.759476817999998</v>
      </c>
      <c r="BE51" s="154">
        <v>0</v>
      </c>
      <c r="BF51" s="154">
        <v>0</v>
      </c>
      <c r="BG51" s="154">
        <v>0</v>
      </c>
      <c r="BH51" s="154">
        <v>0</v>
      </c>
      <c r="BI51" s="154">
        <v>473</v>
      </c>
      <c r="BJ51" s="154">
        <v>0</v>
      </c>
      <c r="BK51" s="154">
        <v>10.56668122</v>
      </c>
      <c r="BL51" s="154">
        <v>0</v>
      </c>
      <c r="BM51" s="154">
        <v>0</v>
      </c>
      <c r="BN51" s="154">
        <v>0</v>
      </c>
      <c r="BO51" s="154">
        <v>0</v>
      </c>
      <c r="BP51" s="154">
        <v>118</v>
      </c>
      <c r="BQ51" s="154">
        <v>0</v>
      </c>
      <c r="BR51" s="154">
        <v>10.56668122</v>
      </c>
      <c r="BS51" s="154">
        <v>0</v>
      </c>
      <c r="BT51" s="154">
        <v>0</v>
      </c>
      <c r="BU51" s="154">
        <v>0</v>
      </c>
      <c r="BV51" s="154">
        <v>0</v>
      </c>
      <c r="BW51" s="154">
        <v>118</v>
      </c>
      <c r="BX51" s="154">
        <v>0</v>
      </c>
      <c r="BY51" s="154">
        <v>9.8727829149152555</v>
      </c>
      <c r="BZ51" s="154">
        <v>0</v>
      </c>
      <c r="CA51" s="154">
        <v>0</v>
      </c>
      <c r="CB51" s="154">
        <v>0</v>
      </c>
      <c r="CC51" s="154">
        <v>0</v>
      </c>
      <c r="CD51" s="154">
        <v>118</v>
      </c>
      <c r="CE51" s="154">
        <v>0</v>
      </c>
      <c r="CF51" s="154">
        <v>9.8727829149152555</v>
      </c>
      <c r="CG51" s="154">
        <v>0</v>
      </c>
      <c r="CH51" s="154">
        <v>0</v>
      </c>
      <c r="CI51" s="154">
        <v>0</v>
      </c>
      <c r="CJ51" s="154">
        <v>0</v>
      </c>
      <c r="CK51" s="154">
        <v>118</v>
      </c>
      <c r="CL51" s="154">
        <v>0</v>
      </c>
      <c r="CM51" s="154">
        <v>38.811174584915257</v>
      </c>
      <c r="CN51" s="154">
        <v>0</v>
      </c>
      <c r="CO51" s="154">
        <v>0</v>
      </c>
      <c r="CP51" s="154">
        <v>0</v>
      </c>
      <c r="CQ51" s="154">
        <v>0</v>
      </c>
      <c r="CR51" s="154">
        <v>564</v>
      </c>
      <c r="CS51" s="154">
        <v>0</v>
      </c>
      <c r="CT51" s="154">
        <v>39.343080712915253</v>
      </c>
      <c r="CU51" s="154">
        <v>0</v>
      </c>
      <c r="CV51" s="154">
        <v>0</v>
      </c>
      <c r="CW51" s="154">
        <v>0</v>
      </c>
      <c r="CX51" s="154">
        <v>0</v>
      </c>
      <c r="CY51" s="154">
        <v>893</v>
      </c>
      <c r="CZ51" s="357" t="s">
        <v>492</v>
      </c>
    </row>
    <row r="52" spans="1:104" ht="47.25" x14ac:dyDescent="0.25">
      <c r="A52" s="168" t="s">
        <v>547</v>
      </c>
      <c r="B52" s="146" t="s">
        <v>671</v>
      </c>
      <c r="C52" s="168" t="s">
        <v>806</v>
      </c>
      <c r="D52" s="154">
        <v>26.006101694915252</v>
      </c>
      <c r="E52" s="154">
        <v>15.326101694915256</v>
      </c>
      <c r="F52" s="153">
        <v>0</v>
      </c>
      <c r="G52" s="153">
        <v>0</v>
      </c>
      <c r="H52" s="153">
        <v>0</v>
      </c>
      <c r="I52" s="153">
        <v>0</v>
      </c>
      <c r="J52" s="153">
        <v>0</v>
      </c>
      <c r="K52" s="153">
        <v>0</v>
      </c>
      <c r="L52" s="153">
        <v>0</v>
      </c>
      <c r="M52" s="153">
        <v>0</v>
      </c>
      <c r="N52" s="153">
        <v>0</v>
      </c>
      <c r="O52" s="153">
        <v>0</v>
      </c>
      <c r="P52" s="153">
        <v>0</v>
      </c>
      <c r="Q52" s="153">
        <v>0</v>
      </c>
      <c r="R52" s="153">
        <v>0</v>
      </c>
      <c r="S52" s="153">
        <v>0</v>
      </c>
      <c r="T52" s="154">
        <v>0</v>
      </c>
      <c r="U52" s="154">
        <v>0</v>
      </c>
      <c r="V52" s="154">
        <v>0</v>
      </c>
      <c r="W52" s="154">
        <v>0</v>
      </c>
      <c r="X52" s="154">
        <v>0</v>
      </c>
      <c r="Y52" s="154">
        <v>0</v>
      </c>
      <c r="Z52" s="154">
        <v>0</v>
      </c>
      <c r="AA52" s="154">
        <v>0</v>
      </c>
      <c r="AB52" s="154">
        <v>0</v>
      </c>
      <c r="AC52" s="154">
        <v>0</v>
      </c>
      <c r="AD52" s="154">
        <v>0</v>
      </c>
      <c r="AE52" s="154">
        <v>0</v>
      </c>
      <c r="AF52" s="154">
        <v>0</v>
      </c>
      <c r="AG52" s="154">
        <v>0</v>
      </c>
      <c r="AH52" s="154">
        <v>0</v>
      </c>
      <c r="AI52" s="154">
        <v>0</v>
      </c>
      <c r="AJ52" s="154">
        <v>0</v>
      </c>
      <c r="AK52" s="154">
        <v>0</v>
      </c>
      <c r="AL52" s="154">
        <v>0</v>
      </c>
      <c r="AM52" s="154">
        <v>0</v>
      </c>
      <c r="AN52" s="154">
        <v>0</v>
      </c>
      <c r="AO52" s="154">
        <v>0</v>
      </c>
      <c r="AP52" s="154">
        <v>0</v>
      </c>
      <c r="AQ52" s="154">
        <v>0</v>
      </c>
      <c r="AR52" s="154">
        <v>0</v>
      </c>
      <c r="AS52" s="154">
        <v>0</v>
      </c>
      <c r="AT52" s="154">
        <v>0</v>
      </c>
      <c r="AU52" s="154">
        <v>0</v>
      </c>
      <c r="AV52" s="154">
        <v>0</v>
      </c>
      <c r="AW52" s="154">
        <v>10.68</v>
      </c>
      <c r="AX52" s="154">
        <v>0</v>
      </c>
      <c r="AY52" s="154">
        <v>0</v>
      </c>
      <c r="AZ52" s="154">
        <v>0</v>
      </c>
      <c r="BA52" s="154">
        <v>0</v>
      </c>
      <c r="BB52" s="154" t="s">
        <v>492</v>
      </c>
      <c r="BC52" s="154">
        <v>0</v>
      </c>
      <c r="BD52" s="154">
        <v>0</v>
      </c>
      <c r="BE52" s="154">
        <v>0</v>
      </c>
      <c r="BF52" s="154">
        <v>0</v>
      </c>
      <c r="BG52" s="154">
        <v>0</v>
      </c>
      <c r="BH52" s="154">
        <v>0</v>
      </c>
      <c r="BI52" s="154">
        <v>0</v>
      </c>
      <c r="BJ52" s="154">
        <v>0</v>
      </c>
      <c r="BK52" s="154">
        <v>8.01</v>
      </c>
      <c r="BL52" s="154">
        <v>0</v>
      </c>
      <c r="BM52" s="154">
        <v>0</v>
      </c>
      <c r="BN52" s="154">
        <v>0</v>
      </c>
      <c r="BO52" s="154">
        <v>0</v>
      </c>
      <c r="BP52" s="154" t="s">
        <v>492</v>
      </c>
      <c r="BQ52" s="154">
        <v>0</v>
      </c>
      <c r="BR52" s="154">
        <v>8.01</v>
      </c>
      <c r="BS52" s="154">
        <v>0</v>
      </c>
      <c r="BT52" s="154">
        <v>0</v>
      </c>
      <c r="BU52" s="154">
        <v>0</v>
      </c>
      <c r="BV52" s="154">
        <v>0</v>
      </c>
      <c r="BW52" s="154" t="s">
        <v>492</v>
      </c>
      <c r="BX52" s="154">
        <v>0</v>
      </c>
      <c r="BY52" s="154">
        <v>7.3161016949152549</v>
      </c>
      <c r="BZ52" s="154">
        <v>0</v>
      </c>
      <c r="CA52" s="154">
        <v>0</v>
      </c>
      <c r="CB52" s="154">
        <v>0</v>
      </c>
      <c r="CC52" s="154">
        <v>0</v>
      </c>
      <c r="CD52" s="154" t="s">
        <v>492</v>
      </c>
      <c r="CE52" s="154">
        <v>0</v>
      </c>
      <c r="CF52" s="154">
        <v>7.3161016949152549</v>
      </c>
      <c r="CG52" s="154">
        <v>0</v>
      </c>
      <c r="CH52" s="154">
        <v>0</v>
      </c>
      <c r="CI52" s="154">
        <v>0</v>
      </c>
      <c r="CJ52" s="154">
        <v>0</v>
      </c>
      <c r="CK52" s="154" t="s">
        <v>492</v>
      </c>
      <c r="CL52" s="154">
        <v>0</v>
      </c>
      <c r="CM52" s="154">
        <v>26.006101694915252</v>
      </c>
      <c r="CN52" s="154">
        <v>0</v>
      </c>
      <c r="CO52" s="154">
        <v>0</v>
      </c>
      <c r="CP52" s="154">
        <v>0</v>
      </c>
      <c r="CQ52" s="154">
        <v>0</v>
      </c>
      <c r="CR52" s="154">
        <v>0</v>
      </c>
      <c r="CS52" s="154">
        <v>0</v>
      </c>
      <c r="CT52" s="154">
        <v>15.326101694915256</v>
      </c>
      <c r="CU52" s="154">
        <v>0</v>
      </c>
      <c r="CV52" s="154">
        <v>0</v>
      </c>
      <c r="CW52" s="154">
        <v>0</v>
      </c>
      <c r="CX52" s="154">
        <v>0</v>
      </c>
      <c r="CY52" s="154">
        <v>0</v>
      </c>
      <c r="CZ52" s="357" t="s">
        <v>1213</v>
      </c>
    </row>
    <row r="53" spans="1:104" ht="31.5" x14ac:dyDescent="0.25">
      <c r="A53" s="168" t="s">
        <v>547</v>
      </c>
      <c r="B53" s="146" t="s">
        <v>672</v>
      </c>
      <c r="C53" s="168" t="s">
        <v>807</v>
      </c>
      <c r="D53" s="154">
        <v>0</v>
      </c>
      <c r="E53" s="154">
        <v>11.189876817999998</v>
      </c>
      <c r="F53" s="153">
        <v>0</v>
      </c>
      <c r="G53" s="153">
        <v>0</v>
      </c>
      <c r="H53" s="153">
        <v>0</v>
      </c>
      <c r="I53" s="153">
        <v>0</v>
      </c>
      <c r="J53" s="153">
        <v>0</v>
      </c>
      <c r="K53" s="153">
        <v>0</v>
      </c>
      <c r="L53" s="153">
        <v>0</v>
      </c>
      <c r="M53" s="153">
        <v>0</v>
      </c>
      <c r="N53" s="153">
        <v>0</v>
      </c>
      <c r="O53" s="153">
        <v>0</v>
      </c>
      <c r="P53" s="153">
        <v>0</v>
      </c>
      <c r="Q53" s="153">
        <v>0</v>
      </c>
      <c r="R53" s="153">
        <v>0</v>
      </c>
      <c r="S53" s="153">
        <v>0</v>
      </c>
      <c r="T53" s="154">
        <v>0</v>
      </c>
      <c r="U53" s="154">
        <v>0</v>
      </c>
      <c r="V53" s="154">
        <v>0</v>
      </c>
      <c r="W53" s="154">
        <v>0</v>
      </c>
      <c r="X53" s="154">
        <v>0</v>
      </c>
      <c r="Y53" s="154">
        <v>0</v>
      </c>
      <c r="Z53" s="154">
        <v>0</v>
      </c>
      <c r="AA53" s="154">
        <v>0</v>
      </c>
      <c r="AB53" s="154">
        <v>0</v>
      </c>
      <c r="AC53" s="154">
        <v>0</v>
      </c>
      <c r="AD53" s="154">
        <v>0</v>
      </c>
      <c r="AE53" s="154">
        <v>0</v>
      </c>
      <c r="AF53" s="154">
        <v>0</v>
      </c>
      <c r="AG53" s="154">
        <v>0</v>
      </c>
      <c r="AH53" s="154">
        <v>0</v>
      </c>
      <c r="AI53" s="154">
        <v>0</v>
      </c>
      <c r="AJ53" s="154">
        <v>0</v>
      </c>
      <c r="AK53" s="154">
        <v>0</v>
      </c>
      <c r="AL53" s="154">
        <v>0</v>
      </c>
      <c r="AM53" s="154">
        <v>0</v>
      </c>
      <c r="AN53" s="154">
        <v>0</v>
      </c>
      <c r="AO53" s="154">
        <v>0</v>
      </c>
      <c r="AP53" s="154">
        <v>0</v>
      </c>
      <c r="AQ53" s="154">
        <v>0</v>
      </c>
      <c r="AR53" s="154">
        <v>0</v>
      </c>
      <c r="AS53" s="154">
        <v>0</v>
      </c>
      <c r="AT53" s="154">
        <v>0</v>
      </c>
      <c r="AU53" s="154">
        <v>0</v>
      </c>
      <c r="AV53" s="154">
        <v>0</v>
      </c>
      <c r="AW53" s="154">
        <v>0</v>
      </c>
      <c r="AX53" s="154">
        <v>0</v>
      </c>
      <c r="AY53" s="154">
        <v>0</v>
      </c>
      <c r="AZ53" s="154">
        <v>0</v>
      </c>
      <c r="BA53" s="154">
        <v>0</v>
      </c>
      <c r="BB53" s="154">
        <v>0</v>
      </c>
      <c r="BC53" s="154">
        <v>0</v>
      </c>
      <c r="BD53" s="154">
        <v>11.189876817999998</v>
      </c>
      <c r="BE53" s="154">
        <v>0</v>
      </c>
      <c r="BF53" s="154">
        <v>0</v>
      </c>
      <c r="BG53" s="154">
        <v>0</v>
      </c>
      <c r="BH53" s="154">
        <v>0</v>
      </c>
      <c r="BI53" s="154">
        <v>385</v>
      </c>
      <c r="BJ53" s="154">
        <v>0</v>
      </c>
      <c r="BK53" s="154">
        <v>0</v>
      </c>
      <c r="BL53" s="154">
        <v>0</v>
      </c>
      <c r="BM53" s="154">
        <v>0</v>
      </c>
      <c r="BN53" s="154">
        <v>0</v>
      </c>
      <c r="BO53" s="154">
        <v>0</v>
      </c>
      <c r="BP53" s="154">
        <v>0</v>
      </c>
      <c r="BQ53" s="154">
        <v>0</v>
      </c>
      <c r="BR53" s="154">
        <v>0</v>
      </c>
      <c r="BS53" s="154">
        <v>0</v>
      </c>
      <c r="BT53" s="154">
        <v>0</v>
      </c>
      <c r="BU53" s="154">
        <v>0</v>
      </c>
      <c r="BV53" s="154">
        <v>0</v>
      </c>
      <c r="BW53" s="154">
        <v>0</v>
      </c>
      <c r="BX53" s="154">
        <v>0</v>
      </c>
      <c r="BY53" s="154">
        <v>0</v>
      </c>
      <c r="BZ53" s="154">
        <v>0</v>
      </c>
      <c r="CA53" s="154">
        <v>0</v>
      </c>
      <c r="CB53" s="154">
        <v>0</v>
      </c>
      <c r="CC53" s="154">
        <v>0</v>
      </c>
      <c r="CD53" s="154">
        <v>0</v>
      </c>
      <c r="CE53" s="154">
        <v>0</v>
      </c>
      <c r="CF53" s="154">
        <v>0</v>
      </c>
      <c r="CG53" s="154">
        <v>0</v>
      </c>
      <c r="CH53" s="154">
        <v>0</v>
      </c>
      <c r="CI53" s="154">
        <v>0</v>
      </c>
      <c r="CJ53" s="154">
        <v>0</v>
      </c>
      <c r="CK53" s="154">
        <v>0</v>
      </c>
      <c r="CL53" s="154">
        <v>0</v>
      </c>
      <c r="CM53" s="154">
        <v>0</v>
      </c>
      <c r="CN53" s="154">
        <v>0</v>
      </c>
      <c r="CO53" s="154">
        <v>0</v>
      </c>
      <c r="CP53" s="154">
        <v>0</v>
      </c>
      <c r="CQ53" s="154">
        <v>0</v>
      </c>
      <c r="CR53" s="154">
        <v>0</v>
      </c>
      <c r="CS53" s="154">
        <v>0</v>
      </c>
      <c r="CT53" s="154">
        <v>11.189876817999998</v>
      </c>
      <c r="CU53" s="154">
        <v>0</v>
      </c>
      <c r="CV53" s="154">
        <v>0</v>
      </c>
      <c r="CW53" s="154">
        <v>0</v>
      </c>
      <c r="CX53" s="154">
        <v>0</v>
      </c>
      <c r="CY53" s="154">
        <v>385</v>
      </c>
      <c r="CZ53" s="357" t="s">
        <v>1214</v>
      </c>
    </row>
    <row r="54" spans="1:104" ht="31.5" x14ac:dyDescent="0.25">
      <c r="A54" s="168" t="s">
        <v>547</v>
      </c>
      <c r="B54" s="146" t="s">
        <v>675</v>
      </c>
      <c r="C54" s="168" t="s">
        <v>808</v>
      </c>
      <c r="D54" s="154">
        <v>12.80507289</v>
      </c>
      <c r="E54" s="154">
        <v>12.827102199999999</v>
      </c>
      <c r="F54" s="153">
        <v>0</v>
      </c>
      <c r="G54" s="153">
        <v>0</v>
      </c>
      <c r="H54" s="153">
        <v>0</v>
      </c>
      <c r="I54" s="153">
        <v>0</v>
      </c>
      <c r="J54" s="153">
        <v>0</v>
      </c>
      <c r="K54" s="153">
        <v>0</v>
      </c>
      <c r="L54" s="153">
        <v>0</v>
      </c>
      <c r="M54" s="153">
        <v>0</v>
      </c>
      <c r="N54" s="153">
        <v>0</v>
      </c>
      <c r="O54" s="153">
        <v>0</v>
      </c>
      <c r="P54" s="153">
        <v>0</v>
      </c>
      <c r="Q54" s="153">
        <v>0</v>
      </c>
      <c r="R54" s="153">
        <v>0</v>
      </c>
      <c r="S54" s="153">
        <v>0</v>
      </c>
      <c r="T54" s="154">
        <v>0</v>
      </c>
      <c r="U54" s="154">
        <v>2.57834801</v>
      </c>
      <c r="V54" s="154">
        <v>0</v>
      </c>
      <c r="W54" s="154">
        <v>0</v>
      </c>
      <c r="X54" s="154">
        <v>0</v>
      </c>
      <c r="Y54" s="154">
        <v>0</v>
      </c>
      <c r="Z54" s="154">
        <v>92</v>
      </c>
      <c r="AA54" s="154">
        <v>0</v>
      </c>
      <c r="AB54" s="154">
        <v>2.5720700000000001</v>
      </c>
      <c r="AC54" s="154">
        <v>0</v>
      </c>
      <c r="AD54" s="154">
        <v>0</v>
      </c>
      <c r="AE54" s="154">
        <v>0</v>
      </c>
      <c r="AF54" s="154">
        <v>0</v>
      </c>
      <c r="AG54" s="154">
        <v>92</v>
      </c>
      <c r="AH54" s="154">
        <v>0</v>
      </c>
      <c r="AI54" s="154">
        <v>2.5566812200000002</v>
      </c>
      <c r="AJ54" s="154">
        <v>0</v>
      </c>
      <c r="AK54" s="154">
        <v>0</v>
      </c>
      <c r="AL54" s="154">
        <v>0</v>
      </c>
      <c r="AM54" s="154">
        <v>0</v>
      </c>
      <c r="AN54" s="154">
        <v>118</v>
      </c>
      <c r="AO54" s="154">
        <v>0</v>
      </c>
      <c r="AP54" s="154">
        <v>2.5720697599999998</v>
      </c>
      <c r="AQ54" s="154">
        <v>0</v>
      </c>
      <c r="AR54" s="154">
        <v>0</v>
      </c>
      <c r="AS54" s="154">
        <v>0</v>
      </c>
      <c r="AT54" s="154">
        <v>0</v>
      </c>
      <c r="AU54" s="154">
        <v>92</v>
      </c>
      <c r="AV54" s="154">
        <v>0</v>
      </c>
      <c r="AW54" s="154">
        <v>2.5566812200000002</v>
      </c>
      <c r="AX54" s="154">
        <v>0</v>
      </c>
      <c r="AY54" s="154">
        <v>0</v>
      </c>
      <c r="AZ54" s="154">
        <v>0</v>
      </c>
      <c r="BA54" s="154">
        <v>0</v>
      </c>
      <c r="BB54" s="154">
        <v>118</v>
      </c>
      <c r="BC54" s="154">
        <v>0</v>
      </c>
      <c r="BD54" s="154">
        <v>2.5695999999999999</v>
      </c>
      <c r="BE54" s="154">
        <v>0</v>
      </c>
      <c r="BF54" s="154">
        <v>0</v>
      </c>
      <c r="BG54" s="154">
        <v>0</v>
      </c>
      <c r="BH54" s="154">
        <v>0</v>
      </c>
      <c r="BI54" s="154">
        <v>88</v>
      </c>
      <c r="BJ54" s="154">
        <v>0</v>
      </c>
      <c r="BK54" s="154">
        <v>2.5566812200000002</v>
      </c>
      <c r="BL54" s="154">
        <v>0</v>
      </c>
      <c r="BM54" s="154">
        <v>0</v>
      </c>
      <c r="BN54" s="154">
        <v>0</v>
      </c>
      <c r="BO54" s="154">
        <v>0</v>
      </c>
      <c r="BP54" s="154">
        <v>118</v>
      </c>
      <c r="BQ54" s="154">
        <v>0</v>
      </c>
      <c r="BR54" s="154">
        <v>2.5566812200000002</v>
      </c>
      <c r="BS54" s="154">
        <v>0</v>
      </c>
      <c r="BT54" s="154">
        <v>0</v>
      </c>
      <c r="BU54" s="154">
        <v>0</v>
      </c>
      <c r="BV54" s="154">
        <v>0</v>
      </c>
      <c r="BW54" s="154">
        <v>118</v>
      </c>
      <c r="BX54" s="154">
        <v>0</v>
      </c>
      <c r="BY54" s="154">
        <v>2.5566812200000002</v>
      </c>
      <c r="BZ54" s="154">
        <v>0</v>
      </c>
      <c r="CA54" s="154">
        <v>0</v>
      </c>
      <c r="CB54" s="154">
        <v>0</v>
      </c>
      <c r="CC54" s="154">
        <v>0</v>
      </c>
      <c r="CD54" s="154">
        <v>118</v>
      </c>
      <c r="CE54" s="154">
        <v>0</v>
      </c>
      <c r="CF54" s="154">
        <v>2.5566812200000002</v>
      </c>
      <c r="CG54" s="154">
        <v>0</v>
      </c>
      <c r="CH54" s="154">
        <v>0</v>
      </c>
      <c r="CI54" s="154">
        <v>0</v>
      </c>
      <c r="CJ54" s="154">
        <v>0</v>
      </c>
      <c r="CK54" s="154">
        <v>118</v>
      </c>
      <c r="CL54" s="154">
        <v>0</v>
      </c>
      <c r="CM54" s="154">
        <v>12.80507289</v>
      </c>
      <c r="CN54" s="154">
        <v>0</v>
      </c>
      <c r="CO54" s="154">
        <v>0</v>
      </c>
      <c r="CP54" s="154">
        <v>0</v>
      </c>
      <c r="CQ54" s="154">
        <v>0</v>
      </c>
      <c r="CR54" s="154">
        <v>564</v>
      </c>
      <c r="CS54" s="154">
        <v>0</v>
      </c>
      <c r="CT54" s="154">
        <v>12.827102199999999</v>
      </c>
      <c r="CU54" s="154">
        <v>0</v>
      </c>
      <c r="CV54" s="154">
        <v>0</v>
      </c>
      <c r="CW54" s="154">
        <v>0</v>
      </c>
      <c r="CX54" s="154">
        <v>0</v>
      </c>
      <c r="CY54" s="154">
        <v>508</v>
      </c>
      <c r="CZ54" s="357" t="s">
        <v>1215</v>
      </c>
    </row>
    <row r="55" spans="1:104" ht="63" x14ac:dyDescent="0.25">
      <c r="A55" s="168" t="s">
        <v>550</v>
      </c>
      <c r="B55" s="146" t="s">
        <v>633</v>
      </c>
      <c r="C55" s="168" t="s">
        <v>730</v>
      </c>
      <c r="D55" s="154">
        <v>0</v>
      </c>
      <c r="E55" s="154">
        <v>0</v>
      </c>
      <c r="F55" s="154">
        <v>0</v>
      </c>
      <c r="G55" s="154">
        <v>0</v>
      </c>
      <c r="H55" s="154">
        <v>0</v>
      </c>
      <c r="I55" s="154">
        <v>0</v>
      </c>
      <c r="J55" s="154">
        <v>0</v>
      </c>
      <c r="K55" s="154">
        <v>0</v>
      </c>
      <c r="L55" s="154">
        <v>0</v>
      </c>
      <c r="M55" s="154">
        <v>0</v>
      </c>
      <c r="N55" s="154">
        <v>0</v>
      </c>
      <c r="O55" s="154">
        <v>0</v>
      </c>
      <c r="P55" s="154">
        <v>0</v>
      </c>
      <c r="Q55" s="154">
        <v>0</v>
      </c>
      <c r="R55" s="154">
        <v>0</v>
      </c>
      <c r="S55" s="154">
        <v>0</v>
      </c>
      <c r="T55" s="154">
        <v>0</v>
      </c>
      <c r="U55" s="154">
        <v>0</v>
      </c>
      <c r="V55" s="154">
        <v>0</v>
      </c>
      <c r="W55" s="154">
        <v>0</v>
      </c>
      <c r="X55" s="154">
        <v>0</v>
      </c>
      <c r="Y55" s="154">
        <v>0</v>
      </c>
      <c r="Z55" s="154">
        <v>0</v>
      </c>
      <c r="AA55" s="154">
        <v>0</v>
      </c>
      <c r="AB55" s="154">
        <v>0</v>
      </c>
      <c r="AC55" s="154">
        <v>0</v>
      </c>
      <c r="AD55" s="154">
        <v>0</v>
      </c>
      <c r="AE55" s="154">
        <v>0</v>
      </c>
      <c r="AF55" s="154">
        <v>0</v>
      </c>
      <c r="AG55" s="154">
        <v>0</v>
      </c>
      <c r="AH55" s="154">
        <v>0</v>
      </c>
      <c r="AI55" s="154">
        <v>0</v>
      </c>
      <c r="AJ55" s="154">
        <v>0</v>
      </c>
      <c r="AK55" s="154">
        <v>0</v>
      </c>
      <c r="AL55" s="154">
        <v>0</v>
      </c>
      <c r="AM55" s="154">
        <v>0</v>
      </c>
      <c r="AN55" s="154">
        <v>0</v>
      </c>
      <c r="AO55" s="154">
        <v>0</v>
      </c>
      <c r="AP55" s="154">
        <v>0</v>
      </c>
      <c r="AQ55" s="154">
        <v>0</v>
      </c>
      <c r="AR55" s="154">
        <v>0</v>
      </c>
      <c r="AS55" s="154">
        <v>0</v>
      </c>
      <c r="AT55" s="154">
        <v>0</v>
      </c>
      <c r="AU55" s="154">
        <v>0</v>
      </c>
      <c r="AV55" s="154">
        <v>0</v>
      </c>
      <c r="AW55" s="154">
        <v>0</v>
      </c>
      <c r="AX55" s="154">
        <v>0</v>
      </c>
      <c r="AY55" s="154">
        <v>0</v>
      </c>
      <c r="AZ55" s="154">
        <v>0</v>
      </c>
      <c r="BA55" s="154">
        <v>0</v>
      </c>
      <c r="BB55" s="154">
        <v>0</v>
      </c>
      <c r="BC55" s="154">
        <v>0</v>
      </c>
      <c r="BD55" s="154">
        <v>0</v>
      </c>
      <c r="BE55" s="154">
        <v>0</v>
      </c>
      <c r="BF55" s="154">
        <v>0</v>
      </c>
      <c r="BG55" s="154">
        <v>0</v>
      </c>
      <c r="BH55" s="154">
        <v>0</v>
      </c>
      <c r="BI55" s="154">
        <v>0</v>
      </c>
      <c r="BJ55" s="154">
        <v>0</v>
      </c>
      <c r="BK55" s="154">
        <v>0</v>
      </c>
      <c r="BL55" s="154">
        <v>0</v>
      </c>
      <c r="BM55" s="154">
        <v>0</v>
      </c>
      <c r="BN55" s="154">
        <v>0</v>
      </c>
      <c r="BO55" s="154">
        <v>0</v>
      </c>
      <c r="BP55" s="154">
        <v>0</v>
      </c>
      <c r="BQ55" s="154">
        <v>0</v>
      </c>
      <c r="BR55" s="154">
        <v>0</v>
      </c>
      <c r="BS55" s="154">
        <v>0</v>
      </c>
      <c r="BT55" s="154">
        <v>0</v>
      </c>
      <c r="BU55" s="154">
        <v>0</v>
      </c>
      <c r="BV55" s="154">
        <v>0</v>
      </c>
      <c r="BW55" s="154">
        <v>0</v>
      </c>
      <c r="BX55" s="154">
        <v>0</v>
      </c>
      <c r="BY55" s="154">
        <v>0</v>
      </c>
      <c r="BZ55" s="154">
        <v>0</v>
      </c>
      <c r="CA55" s="154">
        <v>0</v>
      </c>
      <c r="CB55" s="154">
        <v>0</v>
      </c>
      <c r="CC55" s="154">
        <v>0</v>
      </c>
      <c r="CD55" s="154">
        <v>0</v>
      </c>
      <c r="CE55" s="154">
        <v>0</v>
      </c>
      <c r="CF55" s="154">
        <v>0</v>
      </c>
      <c r="CG55" s="154">
        <v>0</v>
      </c>
      <c r="CH55" s="154">
        <v>0</v>
      </c>
      <c r="CI55" s="154">
        <v>0</v>
      </c>
      <c r="CJ55" s="154">
        <v>0</v>
      </c>
      <c r="CK55" s="154">
        <v>0</v>
      </c>
      <c r="CL55" s="154">
        <v>0</v>
      </c>
      <c r="CM55" s="154">
        <v>0</v>
      </c>
      <c r="CN55" s="154">
        <v>0</v>
      </c>
      <c r="CO55" s="154">
        <v>0</v>
      </c>
      <c r="CP55" s="154">
        <v>0</v>
      </c>
      <c r="CQ55" s="154">
        <v>0</v>
      </c>
      <c r="CR55" s="154">
        <v>0</v>
      </c>
      <c r="CS55" s="154">
        <v>0</v>
      </c>
      <c r="CT55" s="154">
        <v>0</v>
      </c>
      <c r="CU55" s="154">
        <v>0</v>
      </c>
      <c r="CV55" s="154">
        <v>0</v>
      </c>
      <c r="CW55" s="154">
        <v>0</v>
      </c>
      <c r="CX55" s="154">
        <v>0</v>
      </c>
      <c r="CY55" s="154">
        <v>0</v>
      </c>
      <c r="CZ55" s="357" t="s">
        <v>492</v>
      </c>
    </row>
    <row r="56" spans="1:104" ht="47.25" x14ac:dyDescent="0.25">
      <c r="A56" s="168" t="s">
        <v>551</v>
      </c>
      <c r="B56" s="146" t="s">
        <v>634</v>
      </c>
      <c r="C56" s="168" t="s">
        <v>730</v>
      </c>
      <c r="D56" s="154">
        <v>0</v>
      </c>
      <c r="E56" s="154">
        <v>0</v>
      </c>
      <c r="F56" s="154">
        <v>0</v>
      </c>
      <c r="G56" s="154">
        <v>0</v>
      </c>
      <c r="H56" s="154">
        <v>0</v>
      </c>
      <c r="I56" s="154">
        <v>0</v>
      </c>
      <c r="J56" s="154">
        <v>0</v>
      </c>
      <c r="K56" s="154">
        <v>0</v>
      </c>
      <c r="L56" s="154">
        <v>0</v>
      </c>
      <c r="M56" s="154">
        <v>0</v>
      </c>
      <c r="N56" s="154">
        <v>0</v>
      </c>
      <c r="O56" s="154">
        <v>0</v>
      </c>
      <c r="P56" s="154">
        <v>0</v>
      </c>
      <c r="Q56" s="154">
        <v>0</v>
      </c>
      <c r="R56" s="154">
        <v>0</v>
      </c>
      <c r="S56" s="154">
        <v>0</v>
      </c>
      <c r="T56" s="154">
        <v>0</v>
      </c>
      <c r="U56" s="154">
        <v>0</v>
      </c>
      <c r="V56" s="154">
        <v>0</v>
      </c>
      <c r="W56" s="154">
        <v>0</v>
      </c>
      <c r="X56" s="154">
        <v>0</v>
      </c>
      <c r="Y56" s="154">
        <v>0</v>
      </c>
      <c r="Z56" s="154">
        <v>0</v>
      </c>
      <c r="AA56" s="154">
        <v>0</v>
      </c>
      <c r="AB56" s="154">
        <v>0</v>
      </c>
      <c r="AC56" s="154">
        <v>0</v>
      </c>
      <c r="AD56" s="154">
        <v>0</v>
      </c>
      <c r="AE56" s="154">
        <v>0</v>
      </c>
      <c r="AF56" s="154">
        <v>0</v>
      </c>
      <c r="AG56" s="154">
        <v>0</v>
      </c>
      <c r="AH56" s="154">
        <v>0</v>
      </c>
      <c r="AI56" s="154">
        <v>0</v>
      </c>
      <c r="AJ56" s="154">
        <v>0</v>
      </c>
      <c r="AK56" s="154">
        <v>0</v>
      </c>
      <c r="AL56" s="154">
        <v>0</v>
      </c>
      <c r="AM56" s="154">
        <v>0</v>
      </c>
      <c r="AN56" s="154">
        <v>0</v>
      </c>
      <c r="AO56" s="154">
        <v>0</v>
      </c>
      <c r="AP56" s="154">
        <v>0</v>
      </c>
      <c r="AQ56" s="154">
        <v>0</v>
      </c>
      <c r="AR56" s="154">
        <v>0</v>
      </c>
      <c r="AS56" s="154">
        <v>0</v>
      </c>
      <c r="AT56" s="154">
        <v>0</v>
      </c>
      <c r="AU56" s="154">
        <v>0</v>
      </c>
      <c r="AV56" s="154">
        <v>0</v>
      </c>
      <c r="AW56" s="154">
        <v>0</v>
      </c>
      <c r="AX56" s="154">
        <v>0</v>
      </c>
      <c r="AY56" s="154">
        <v>0</v>
      </c>
      <c r="AZ56" s="154">
        <v>0</v>
      </c>
      <c r="BA56" s="154">
        <v>0</v>
      </c>
      <c r="BB56" s="154">
        <v>0</v>
      </c>
      <c r="BC56" s="154">
        <v>0</v>
      </c>
      <c r="BD56" s="154">
        <v>0</v>
      </c>
      <c r="BE56" s="154">
        <v>0</v>
      </c>
      <c r="BF56" s="154">
        <v>0</v>
      </c>
      <c r="BG56" s="154">
        <v>0</v>
      </c>
      <c r="BH56" s="154">
        <v>0</v>
      </c>
      <c r="BI56" s="154">
        <v>0</v>
      </c>
      <c r="BJ56" s="154">
        <v>0</v>
      </c>
      <c r="BK56" s="154">
        <v>0</v>
      </c>
      <c r="BL56" s="154">
        <v>0</v>
      </c>
      <c r="BM56" s="154">
        <v>0</v>
      </c>
      <c r="BN56" s="154">
        <v>0</v>
      </c>
      <c r="BO56" s="154">
        <v>0</v>
      </c>
      <c r="BP56" s="154">
        <v>0</v>
      </c>
      <c r="BQ56" s="154">
        <v>0</v>
      </c>
      <c r="BR56" s="154">
        <v>0</v>
      </c>
      <c r="BS56" s="154">
        <v>0</v>
      </c>
      <c r="BT56" s="154">
        <v>0</v>
      </c>
      <c r="BU56" s="154">
        <v>0</v>
      </c>
      <c r="BV56" s="154">
        <v>0</v>
      </c>
      <c r="BW56" s="154">
        <v>0</v>
      </c>
      <c r="BX56" s="154">
        <v>0</v>
      </c>
      <c r="BY56" s="154">
        <v>0</v>
      </c>
      <c r="BZ56" s="154">
        <v>0</v>
      </c>
      <c r="CA56" s="154">
        <v>0</v>
      </c>
      <c r="CB56" s="154">
        <v>0</v>
      </c>
      <c r="CC56" s="154">
        <v>0</v>
      </c>
      <c r="CD56" s="154">
        <v>0</v>
      </c>
      <c r="CE56" s="154">
        <v>0</v>
      </c>
      <c r="CF56" s="154">
        <v>0</v>
      </c>
      <c r="CG56" s="154">
        <v>0</v>
      </c>
      <c r="CH56" s="154">
        <v>0</v>
      </c>
      <c r="CI56" s="154">
        <v>0</v>
      </c>
      <c r="CJ56" s="154">
        <v>0</v>
      </c>
      <c r="CK56" s="154">
        <v>0</v>
      </c>
      <c r="CL56" s="154">
        <v>0</v>
      </c>
      <c r="CM56" s="154">
        <v>0</v>
      </c>
      <c r="CN56" s="154">
        <v>0</v>
      </c>
      <c r="CO56" s="154">
        <v>0</v>
      </c>
      <c r="CP56" s="154">
        <v>0</v>
      </c>
      <c r="CQ56" s="154">
        <v>0</v>
      </c>
      <c r="CR56" s="154">
        <v>0</v>
      </c>
      <c r="CS56" s="154">
        <v>0</v>
      </c>
      <c r="CT56" s="154">
        <v>0</v>
      </c>
      <c r="CU56" s="154">
        <v>0</v>
      </c>
      <c r="CV56" s="154">
        <v>0</v>
      </c>
      <c r="CW56" s="154">
        <v>0</v>
      </c>
      <c r="CX56" s="154">
        <v>0</v>
      </c>
      <c r="CY56" s="154">
        <v>0</v>
      </c>
      <c r="CZ56" s="357" t="s">
        <v>492</v>
      </c>
    </row>
    <row r="57" spans="1:104" ht="63" x14ac:dyDescent="0.25">
      <c r="A57" s="168" t="s">
        <v>552</v>
      </c>
      <c r="B57" s="146" t="s">
        <v>635</v>
      </c>
      <c r="C57" s="168" t="s">
        <v>730</v>
      </c>
      <c r="D57" s="154">
        <v>0</v>
      </c>
      <c r="E57" s="154">
        <v>0</v>
      </c>
      <c r="F57" s="154">
        <v>0</v>
      </c>
      <c r="G57" s="154">
        <v>0</v>
      </c>
      <c r="H57" s="154">
        <v>0</v>
      </c>
      <c r="I57" s="154">
        <v>0</v>
      </c>
      <c r="J57" s="154">
        <v>0</v>
      </c>
      <c r="K57" s="154">
        <v>0</v>
      </c>
      <c r="L57" s="154">
        <v>0</v>
      </c>
      <c r="M57" s="154">
        <v>0</v>
      </c>
      <c r="N57" s="154">
        <v>0</v>
      </c>
      <c r="O57" s="154">
        <v>0</v>
      </c>
      <c r="P57" s="154">
        <v>0</v>
      </c>
      <c r="Q57" s="154">
        <v>0</v>
      </c>
      <c r="R57" s="154">
        <v>0</v>
      </c>
      <c r="S57" s="154">
        <v>0</v>
      </c>
      <c r="T57" s="154">
        <v>0</v>
      </c>
      <c r="U57" s="154">
        <v>0</v>
      </c>
      <c r="V57" s="154">
        <v>0</v>
      </c>
      <c r="W57" s="154">
        <v>0</v>
      </c>
      <c r="X57" s="154">
        <v>0</v>
      </c>
      <c r="Y57" s="154">
        <v>0</v>
      </c>
      <c r="Z57" s="154">
        <v>0</v>
      </c>
      <c r="AA57" s="154">
        <v>0</v>
      </c>
      <c r="AB57" s="154">
        <v>0</v>
      </c>
      <c r="AC57" s="154">
        <v>0</v>
      </c>
      <c r="AD57" s="154">
        <v>0</v>
      </c>
      <c r="AE57" s="154">
        <v>0</v>
      </c>
      <c r="AF57" s="154">
        <v>0</v>
      </c>
      <c r="AG57" s="154">
        <v>0</v>
      </c>
      <c r="AH57" s="154">
        <v>0</v>
      </c>
      <c r="AI57" s="154">
        <v>0</v>
      </c>
      <c r="AJ57" s="154">
        <v>0</v>
      </c>
      <c r="AK57" s="154">
        <v>0</v>
      </c>
      <c r="AL57" s="154">
        <v>0</v>
      </c>
      <c r="AM57" s="154">
        <v>0</v>
      </c>
      <c r="AN57" s="154">
        <v>0</v>
      </c>
      <c r="AO57" s="154">
        <v>0</v>
      </c>
      <c r="AP57" s="154">
        <v>0</v>
      </c>
      <c r="AQ57" s="154">
        <v>0</v>
      </c>
      <c r="AR57" s="154">
        <v>0</v>
      </c>
      <c r="AS57" s="154">
        <v>0</v>
      </c>
      <c r="AT57" s="154">
        <v>0</v>
      </c>
      <c r="AU57" s="154">
        <v>0</v>
      </c>
      <c r="AV57" s="154">
        <v>0</v>
      </c>
      <c r="AW57" s="154">
        <v>0</v>
      </c>
      <c r="AX57" s="154">
        <v>0</v>
      </c>
      <c r="AY57" s="154">
        <v>0</v>
      </c>
      <c r="AZ57" s="154">
        <v>0</v>
      </c>
      <c r="BA57" s="154">
        <v>0</v>
      </c>
      <c r="BB57" s="154">
        <v>0</v>
      </c>
      <c r="BC57" s="154">
        <v>0</v>
      </c>
      <c r="BD57" s="154">
        <v>0</v>
      </c>
      <c r="BE57" s="154">
        <v>0</v>
      </c>
      <c r="BF57" s="154">
        <v>0</v>
      </c>
      <c r="BG57" s="154">
        <v>0</v>
      </c>
      <c r="BH57" s="154">
        <v>0</v>
      </c>
      <c r="BI57" s="154">
        <v>0</v>
      </c>
      <c r="BJ57" s="154">
        <v>0</v>
      </c>
      <c r="BK57" s="154">
        <v>0</v>
      </c>
      <c r="BL57" s="154">
        <v>0</v>
      </c>
      <c r="BM57" s="154">
        <v>0</v>
      </c>
      <c r="BN57" s="154">
        <v>0</v>
      </c>
      <c r="BO57" s="154">
        <v>0</v>
      </c>
      <c r="BP57" s="154">
        <v>0</v>
      </c>
      <c r="BQ57" s="154">
        <v>0</v>
      </c>
      <c r="BR57" s="154">
        <v>0</v>
      </c>
      <c r="BS57" s="154">
        <v>0</v>
      </c>
      <c r="BT57" s="154">
        <v>0</v>
      </c>
      <c r="BU57" s="154">
        <v>0</v>
      </c>
      <c r="BV57" s="154">
        <v>0</v>
      </c>
      <c r="BW57" s="154">
        <v>0</v>
      </c>
      <c r="BX57" s="154">
        <v>0</v>
      </c>
      <c r="BY57" s="154">
        <v>0</v>
      </c>
      <c r="BZ57" s="154">
        <v>0</v>
      </c>
      <c r="CA57" s="154">
        <v>0</v>
      </c>
      <c r="CB57" s="154">
        <v>0</v>
      </c>
      <c r="CC57" s="154">
        <v>0</v>
      </c>
      <c r="CD57" s="154">
        <v>0</v>
      </c>
      <c r="CE57" s="154">
        <v>0</v>
      </c>
      <c r="CF57" s="154">
        <v>0</v>
      </c>
      <c r="CG57" s="154">
        <v>0</v>
      </c>
      <c r="CH57" s="154">
        <v>0</v>
      </c>
      <c r="CI57" s="154">
        <v>0</v>
      </c>
      <c r="CJ57" s="154">
        <v>0</v>
      </c>
      <c r="CK57" s="154">
        <v>0</v>
      </c>
      <c r="CL57" s="154">
        <v>0</v>
      </c>
      <c r="CM57" s="154">
        <v>0</v>
      </c>
      <c r="CN57" s="154">
        <v>0</v>
      </c>
      <c r="CO57" s="154">
        <v>0</v>
      </c>
      <c r="CP57" s="154">
        <v>0</v>
      </c>
      <c r="CQ57" s="154">
        <v>0</v>
      </c>
      <c r="CR57" s="154">
        <v>0</v>
      </c>
      <c r="CS57" s="154">
        <v>0</v>
      </c>
      <c r="CT57" s="154">
        <v>0</v>
      </c>
      <c r="CU57" s="154">
        <v>0</v>
      </c>
      <c r="CV57" s="154">
        <v>0</v>
      </c>
      <c r="CW57" s="154">
        <v>0</v>
      </c>
      <c r="CX57" s="154">
        <v>0</v>
      </c>
      <c r="CY57" s="154">
        <v>0</v>
      </c>
      <c r="CZ57" s="357" t="s">
        <v>492</v>
      </c>
    </row>
    <row r="58" spans="1:104" ht="47.25" x14ac:dyDescent="0.25">
      <c r="A58" s="168" t="s">
        <v>555</v>
      </c>
      <c r="B58" s="146" t="s">
        <v>636</v>
      </c>
      <c r="C58" s="168" t="s">
        <v>730</v>
      </c>
      <c r="D58" s="154">
        <v>96.504580379999993</v>
      </c>
      <c r="E58" s="154">
        <v>92.794954509999997</v>
      </c>
      <c r="F58" s="154">
        <v>0</v>
      </c>
      <c r="G58" s="154">
        <v>0</v>
      </c>
      <c r="H58" s="154">
        <v>0</v>
      </c>
      <c r="I58" s="154">
        <v>0</v>
      </c>
      <c r="J58" s="154">
        <v>0</v>
      </c>
      <c r="K58" s="154">
        <v>0</v>
      </c>
      <c r="L58" s="154">
        <v>0</v>
      </c>
      <c r="M58" s="154">
        <v>0</v>
      </c>
      <c r="N58" s="154">
        <v>0</v>
      </c>
      <c r="O58" s="154">
        <v>0</v>
      </c>
      <c r="P58" s="154">
        <v>0</v>
      </c>
      <c r="Q58" s="154">
        <v>0</v>
      </c>
      <c r="R58" s="154">
        <v>0</v>
      </c>
      <c r="S58" s="154">
        <v>0</v>
      </c>
      <c r="T58" s="154">
        <v>0</v>
      </c>
      <c r="U58" s="154">
        <v>25.927489159999997</v>
      </c>
      <c r="V58" s="154">
        <v>0</v>
      </c>
      <c r="W58" s="154">
        <v>0</v>
      </c>
      <c r="X58" s="154">
        <v>0</v>
      </c>
      <c r="Y58" s="154">
        <v>0</v>
      </c>
      <c r="Z58" s="154">
        <v>1701</v>
      </c>
      <c r="AA58" s="154">
        <v>0</v>
      </c>
      <c r="AB58" s="154">
        <v>24.388760000000001</v>
      </c>
      <c r="AC58" s="154">
        <v>0</v>
      </c>
      <c r="AD58" s="154">
        <v>0</v>
      </c>
      <c r="AE58" s="154">
        <v>0</v>
      </c>
      <c r="AF58" s="154">
        <v>0</v>
      </c>
      <c r="AG58" s="154">
        <v>1701</v>
      </c>
      <c r="AH58" s="154">
        <v>0</v>
      </c>
      <c r="AI58" s="154">
        <v>17.679736770000002</v>
      </c>
      <c r="AJ58" s="154">
        <v>0</v>
      </c>
      <c r="AK58" s="154">
        <v>0</v>
      </c>
      <c r="AL58" s="154">
        <v>0</v>
      </c>
      <c r="AM58" s="154">
        <v>0</v>
      </c>
      <c r="AN58" s="154">
        <v>833</v>
      </c>
      <c r="AO58" s="154">
        <v>0</v>
      </c>
      <c r="AP58" s="154">
        <v>17.797938439999999</v>
      </c>
      <c r="AQ58" s="154">
        <v>0</v>
      </c>
      <c r="AR58" s="154">
        <v>0</v>
      </c>
      <c r="AS58" s="154">
        <v>0</v>
      </c>
      <c r="AT58" s="154">
        <v>0</v>
      </c>
      <c r="AU58" s="154">
        <v>984</v>
      </c>
      <c r="AV58" s="154">
        <v>0</v>
      </c>
      <c r="AW58" s="154">
        <v>17.590133850000001</v>
      </c>
      <c r="AX58" s="154">
        <v>0</v>
      </c>
      <c r="AY58" s="154">
        <v>0</v>
      </c>
      <c r="AZ58" s="154">
        <v>0</v>
      </c>
      <c r="BA58" s="154">
        <v>0</v>
      </c>
      <c r="BB58" s="154">
        <v>833</v>
      </c>
      <c r="BC58" s="154">
        <v>0</v>
      </c>
      <c r="BD58" s="154">
        <v>15.301035469999999</v>
      </c>
      <c r="BE58" s="154">
        <v>0</v>
      </c>
      <c r="BF58" s="154">
        <v>0</v>
      </c>
      <c r="BG58" s="154">
        <v>0</v>
      </c>
      <c r="BH58" s="154">
        <v>0</v>
      </c>
      <c r="BI58" s="154">
        <v>877</v>
      </c>
      <c r="BJ58" s="154">
        <v>0</v>
      </c>
      <c r="BK58" s="154">
        <v>17.6536103</v>
      </c>
      <c r="BL58" s="154">
        <v>0</v>
      </c>
      <c r="BM58" s="154">
        <v>0</v>
      </c>
      <c r="BN58" s="154">
        <v>0</v>
      </c>
      <c r="BO58" s="154">
        <v>0</v>
      </c>
      <c r="BP58" s="154">
        <v>834</v>
      </c>
      <c r="BQ58" s="154">
        <v>0</v>
      </c>
      <c r="BR58" s="154">
        <v>17.6536103</v>
      </c>
      <c r="BS58" s="154">
        <v>0</v>
      </c>
      <c r="BT58" s="154">
        <v>0</v>
      </c>
      <c r="BU58" s="154">
        <v>0</v>
      </c>
      <c r="BV58" s="154">
        <v>0</v>
      </c>
      <c r="BW58" s="154">
        <v>834</v>
      </c>
      <c r="BX58" s="154">
        <v>0</v>
      </c>
      <c r="BY58" s="154">
        <v>17.6536103</v>
      </c>
      <c r="BZ58" s="154">
        <v>0</v>
      </c>
      <c r="CA58" s="154">
        <v>0</v>
      </c>
      <c r="CB58" s="154">
        <v>0</v>
      </c>
      <c r="CC58" s="154">
        <v>0</v>
      </c>
      <c r="CD58" s="154">
        <v>834</v>
      </c>
      <c r="CE58" s="154">
        <v>0</v>
      </c>
      <c r="CF58" s="154">
        <v>17.6536103</v>
      </c>
      <c r="CG58" s="154">
        <v>0</v>
      </c>
      <c r="CH58" s="154">
        <v>0</v>
      </c>
      <c r="CI58" s="154">
        <v>0</v>
      </c>
      <c r="CJ58" s="154">
        <v>0</v>
      </c>
      <c r="CK58" s="154">
        <v>834</v>
      </c>
      <c r="CL58" s="154">
        <v>0</v>
      </c>
      <c r="CM58" s="154">
        <v>96.504580379999993</v>
      </c>
      <c r="CN58" s="154">
        <v>0</v>
      </c>
      <c r="CO58" s="154">
        <v>0</v>
      </c>
      <c r="CP58" s="154">
        <v>0</v>
      </c>
      <c r="CQ58" s="154">
        <v>0</v>
      </c>
      <c r="CR58" s="154">
        <v>5035</v>
      </c>
      <c r="CS58" s="154">
        <v>0</v>
      </c>
      <c r="CT58" s="154">
        <v>92.794954509999997</v>
      </c>
      <c r="CU58" s="154">
        <v>0</v>
      </c>
      <c r="CV58" s="154">
        <v>0</v>
      </c>
      <c r="CW58" s="154">
        <v>0</v>
      </c>
      <c r="CX58" s="154">
        <v>0</v>
      </c>
      <c r="CY58" s="154">
        <v>5230</v>
      </c>
      <c r="CZ58" s="357" t="s">
        <v>492</v>
      </c>
    </row>
    <row r="59" spans="1:104" ht="47.25" x14ac:dyDescent="0.25">
      <c r="A59" s="168" t="s">
        <v>556</v>
      </c>
      <c r="B59" s="146" t="s">
        <v>637</v>
      </c>
      <c r="C59" s="168" t="s">
        <v>730</v>
      </c>
      <c r="D59" s="154">
        <v>61.781716399999993</v>
      </c>
      <c r="E59" s="154">
        <v>63.699261800000002</v>
      </c>
      <c r="F59" s="154">
        <v>0</v>
      </c>
      <c r="G59" s="154">
        <v>0</v>
      </c>
      <c r="H59" s="154">
        <v>0</v>
      </c>
      <c r="I59" s="154">
        <v>0</v>
      </c>
      <c r="J59" s="154">
        <v>0</v>
      </c>
      <c r="K59" s="154">
        <v>0</v>
      </c>
      <c r="L59" s="154">
        <v>0</v>
      </c>
      <c r="M59" s="154">
        <v>0</v>
      </c>
      <c r="N59" s="154">
        <v>0</v>
      </c>
      <c r="O59" s="154">
        <v>0</v>
      </c>
      <c r="P59" s="154">
        <v>0</v>
      </c>
      <c r="Q59" s="154">
        <v>0</v>
      </c>
      <c r="R59" s="154">
        <v>0</v>
      </c>
      <c r="S59" s="154">
        <v>0</v>
      </c>
      <c r="T59" s="154">
        <v>0</v>
      </c>
      <c r="U59" s="154">
        <v>19.280445999999998</v>
      </c>
      <c r="V59" s="154">
        <v>0</v>
      </c>
      <c r="W59" s="154">
        <v>0</v>
      </c>
      <c r="X59" s="154">
        <v>0</v>
      </c>
      <c r="Y59" s="154">
        <v>0</v>
      </c>
      <c r="Z59" s="154">
        <v>1581</v>
      </c>
      <c r="AA59" s="154">
        <v>0</v>
      </c>
      <c r="AB59" s="154">
        <v>17.611800000000002</v>
      </c>
      <c r="AC59" s="154">
        <v>0</v>
      </c>
      <c r="AD59" s="154">
        <v>0</v>
      </c>
      <c r="AE59" s="154">
        <v>0</v>
      </c>
      <c r="AF59" s="154">
        <v>0</v>
      </c>
      <c r="AG59" s="154">
        <v>1581</v>
      </c>
      <c r="AH59" s="154">
        <v>0</v>
      </c>
      <c r="AI59" s="154">
        <v>10.625317600000001</v>
      </c>
      <c r="AJ59" s="154">
        <v>0</v>
      </c>
      <c r="AK59" s="154">
        <v>0</v>
      </c>
      <c r="AL59" s="154">
        <v>0</v>
      </c>
      <c r="AM59" s="154">
        <v>0</v>
      </c>
      <c r="AN59" s="154">
        <v>700</v>
      </c>
      <c r="AO59" s="154">
        <v>0</v>
      </c>
      <c r="AP59" s="154">
        <v>10.731598099999999</v>
      </c>
      <c r="AQ59" s="154">
        <v>0</v>
      </c>
      <c r="AR59" s="154">
        <v>0</v>
      </c>
      <c r="AS59" s="154">
        <v>0</v>
      </c>
      <c r="AT59" s="154">
        <v>0</v>
      </c>
      <c r="AU59" s="154">
        <v>890</v>
      </c>
      <c r="AV59" s="154">
        <v>0</v>
      </c>
      <c r="AW59" s="154">
        <v>10.625317600000001</v>
      </c>
      <c r="AX59" s="154">
        <v>0</v>
      </c>
      <c r="AY59" s="154">
        <v>0</v>
      </c>
      <c r="AZ59" s="154">
        <v>0</v>
      </c>
      <c r="BA59" s="154">
        <v>0</v>
      </c>
      <c r="BB59" s="154">
        <v>700</v>
      </c>
      <c r="BC59" s="154">
        <v>0</v>
      </c>
      <c r="BD59" s="154">
        <v>14.105228499999999</v>
      </c>
      <c r="BE59" s="154">
        <v>0</v>
      </c>
      <c r="BF59" s="154">
        <v>0</v>
      </c>
      <c r="BG59" s="154">
        <v>0</v>
      </c>
      <c r="BH59" s="154">
        <v>0</v>
      </c>
      <c r="BI59" s="154">
        <v>850</v>
      </c>
      <c r="BJ59" s="154">
        <v>0</v>
      </c>
      <c r="BK59" s="154">
        <v>10.625317600000001</v>
      </c>
      <c r="BL59" s="154">
        <v>0</v>
      </c>
      <c r="BM59" s="154">
        <v>0</v>
      </c>
      <c r="BN59" s="154">
        <v>0</v>
      </c>
      <c r="BO59" s="154">
        <v>0</v>
      </c>
      <c r="BP59" s="154">
        <v>700</v>
      </c>
      <c r="BQ59" s="154">
        <v>0</v>
      </c>
      <c r="BR59" s="154">
        <v>10.625317600000001</v>
      </c>
      <c r="BS59" s="154">
        <v>0</v>
      </c>
      <c r="BT59" s="154">
        <v>0</v>
      </c>
      <c r="BU59" s="154">
        <v>0</v>
      </c>
      <c r="BV59" s="154">
        <v>0</v>
      </c>
      <c r="BW59" s="154">
        <v>700</v>
      </c>
      <c r="BX59" s="154">
        <v>0</v>
      </c>
      <c r="BY59" s="154">
        <v>10.625317600000001</v>
      </c>
      <c r="BZ59" s="154">
        <v>0</v>
      </c>
      <c r="CA59" s="154">
        <v>0</v>
      </c>
      <c r="CB59" s="154">
        <v>0</v>
      </c>
      <c r="CC59" s="154">
        <v>0</v>
      </c>
      <c r="CD59" s="154">
        <v>700</v>
      </c>
      <c r="CE59" s="154">
        <v>0</v>
      </c>
      <c r="CF59" s="154">
        <v>10.625317600000001</v>
      </c>
      <c r="CG59" s="154">
        <v>0</v>
      </c>
      <c r="CH59" s="154">
        <v>0</v>
      </c>
      <c r="CI59" s="154">
        <v>0</v>
      </c>
      <c r="CJ59" s="154">
        <v>0</v>
      </c>
      <c r="CK59" s="154">
        <v>700</v>
      </c>
      <c r="CL59" s="154">
        <v>0</v>
      </c>
      <c r="CM59" s="154">
        <v>61.781716400000008</v>
      </c>
      <c r="CN59" s="154">
        <v>0</v>
      </c>
      <c r="CO59" s="154">
        <v>0</v>
      </c>
      <c r="CP59" s="154">
        <v>0</v>
      </c>
      <c r="CQ59" s="154">
        <v>0</v>
      </c>
      <c r="CR59" s="154">
        <v>4381</v>
      </c>
      <c r="CS59" s="154">
        <v>0</v>
      </c>
      <c r="CT59" s="154">
        <v>63.699261800000002</v>
      </c>
      <c r="CU59" s="154">
        <v>0</v>
      </c>
      <c r="CV59" s="154">
        <v>0</v>
      </c>
      <c r="CW59" s="154">
        <v>0</v>
      </c>
      <c r="CX59" s="154">
        <v>0</v>
      </c>
      <c r="CY59" s="154">
        <v>4721</v>
      </c>
      <c r="CZ59" s="357" t="s">
        <v>492</v>
      </c>
    </row>
    <row r="60" spans="1:104" ht="94.5" x14ac:dyDescent="0.25">
      <c r="A60" s="168" t="s">
        <v>556</v>
      </c>
      <c r="B60" s="146" t="s">
        <v>673</v>
      </c>
      <c r="C60" s="168" t="s">
        <v>809</v>
      </c>
      <c r="D60" s="154">
        <v>8.8450970400000006</v>
      </c>
      <c r="E60" s="154">
        <v>10.909745900000001</v>
      </c>
      <c r="F60" s="153">
        <v>0</v>
      </c>
      <c r="G60" s="153">
        <v>0</v>
      </c>
      <c r="H60" s="153">
        <v>0</v>
      </c>
      <c r="I60" s="153">
        <v>0</v>
      </c>
      <c r="J60" s="153">
        <v>0</v>
      </c>
      <c r="K60" s="153">
        <v>0</v>
      </c>
      <c r="L60" s="153">
        <v>0</v>
      </c>
      <c r="M60" s="153">
        <v>0</v>
      </c>
      <c r="N60" s="153">
        <v>0</v>
      </c>
      <c r="O60" s="153">
        <v>0</v>
      </c>
      <c r="P60" s="153">
        <v>0</v>
      </c>
      <c r="Q60" s="153">
        <v>0</v>
      </c>
      <c r="R60" s="153">
        <v>0</v>
      </c>
      <c r="S60" s="153">
        <v>0</v>
      </c>
      <c r="T60" s="154">
        <v>0</v>
      </c>
      <c r="U60" s="154">
        <v>5.0100866399999999</v>
      </c>
      <c r="V60" s="154">
        <v>0</v>
      </c>
      <c r="W60" s="154">
        <v>0</v>
      </c>
      <c r="X60" s="154">
        <v>0</v>
      </c>
      <c r="Y60" s="154">
        <v>0</v>
      </c>
      <c r="Z60" s="154">
        <v>681</v>
      </c>
      <c r="AA60" s="154">
        <v>0</v>
      </c>
      <c r="AB60" s="154">
        <v>5.3189200000000003</v>
      </c>
      <c r="AC60" s="154">
        <v>0</v>
      </c>
      <c r="AD60" s="154">
        <v>0</v>
      </c>
      <c r="AE60" s="154">
        <v>0</v>
      </c>
      <c r="AF60" s="154">
        <v>0</v>
      </c>
      <c r="AG60" s="154">
        <v>681</v>
      </c>
      <c r="AH60" s="154">
        <v>0</v>
      </c>
      <c r="AI60" s="154">
        <v>0.95875260000000018</v>
      </c>
      <c r="AJ60" s="154">
        <v>0</v>
      </c>
      <c r="AK60" s="154">
        <v>0</v>
      </c>
      <c r="AL60" s="154">
        <v>0</v>
      </c>
      <c r="AM60" s="154">
        <v>0</v>
      </c>
      <c r="AN60" s="154">
        <v>100</v>
      </c>
      <c r="AO60" s="154">
        <v>0</v>
      </c>
      <c r="AP60" s="154">
        <v>1.0323357</v>
      </c>
      <c r="AQ60" s="154">
        <v>0</v>
      </c>
      <c r="AR60" s="154">
        <v>0</v>
      </c>
      <c r="AS60" s="154">
        <v>0</v>
      </c>
      <c r="AT60" s="154">
        <v>0</v>
      </c>
      <c r="AU60" s="154">
        <v>69</v>
      </c>
      <c r="AV60" s="154">
        <v>0</v>
      </c>
      <c r="AW60" s="154">
        <v>0.95875260000000018</v>
      </c>
      <c r="AX60" s="154">
        <v>0</v>
      </c>
      <c r="AY60" s="154">
        <v>0</v>
      </c>
      <c r="AZ60" s="154">
        <v>0</v>
      </c>
      <c r="BA60" s="154">
        <v>0</v>
      </c>
      <c r="BB60" s="154">
        <v>100</v>
      </c>
      <c r="BC60" s="154">
        <v>0</v>
      </c>
      <c r="BD60" s="154">
        <v>2.6409849999999997</v>
      </c>
      <c r="BE60" s="154">
        <v>0</v>
      </c>
      <c r="BF60" s="154">
        <v>0</v>
      </c>
      <c r="BG60" s="154">
        <v>0</v>
      </c>
      <c r="BH60" s="154">
        <v>0</v>
      </c>
      <c r="BI60" s="154">
        <v>250</v>
      </c>
      <c r="BJ60" s="154">
        <v>0</v>
      </c>
      <c r="BK60" s="154">
        <v>0.95875260000000018</v>
      </c>
      <c r="BL60" s="154">
        <v>0</v>
      </c>
      <c r="BM60" s="154">
        <v>0</v>
      </c>
      <c r="BN60" s="154">
        <v>0</v>
      </c>
      <c r="BO60" s="154">
        <v>0</v>
      </c>
      <c r="BP60" s="154">
        <v>100</v>
      </c>
      <c r="BQ60" s="154">
        <v>0</v>
      </c>
      <c r="BR60" s="154">
        <v>0.95875260000000018</v>
      </c>
      <c r="BS60" s="154">
        <v>0</v>
      </c>
      <c r="BT60" s="154">
        <v>0</v>
      </c>
      <c r="BU60" s="154">
        <v>0</v>
      </c>
      <c r="BV60" s="154">
        <v>0</v>
      </c>
      <c r="BW60" s="154">
        <v>100</v>
      </c>
      <c r="BX60" s="154">
        <v>0</v>
      </c>
      <c r="BY60" s="154">
        <v>0.95875260000000018</v>
      </c>
      <c r="BZ60" s="154">
        <v>0</v>
      </c>
      <c r="CA60" s="154">
        <v>0</v>
      </c>
      <c r="CB60" s="154">
        <v>0</v>
      </c>
      <c r="CC60" s="154">
        <v>0</v>
      </c>
      <c r="CD60" s="154">
        <v>100</v>
      </c>
      <c r="CE60" s="154">
        <v>0</v>
      </c>
      <c r="CF60" s="154">
        <v>0.95875260000000018</v>
      </c>
      <c r="CG60" s="154">
        <v>0</v>
      </c>
      <c r="CH60" s="154">
        <v>0</v>
      </c>
      <c r="CI60" s="154">
        <v>0</v>
      </c>
      <c r="CJ60" s="154">
        <v>0</v>
      </c>
      <c r="CK60" s="154">
        <v>100</v>
      </c>
      <c r="CL60" s="154">
        <v>0</v>
      </c>
      <c r="CM60" s="154">
        <v>8.8450970400000006</v>
      </c>
      <c r="CN60" s="154">
        <v>0</v>
      </c>
      <c r="CO60" s="154">
        <v>0</v>
      </c>
      <c r="CP60" s="154">
        <v>0</v>
      </c>
      <c r="CQ60" s="154">
        <v>0</v>
      </c>
      <c r="CR60" s="154">
        <v>1081</v>
      </c>
      <c r="CS60" s="154">
        <v>0</v>
      </c>
      <c r="CT60" s="154">
        <v>10.909745900000001</v>
      </c>
      <c r="CU60" s="154">
        <v>0</v>
      </c>
      <c r="CV60" s="154">
        <v>0</v>
      </c>
      <c r="CW60" s="154">
        <v>0</v>
      </c>
      <c r="CX60" s="154">
        <v>0</v>
      </c>
      <c r="CY60" s="154">
        <v>1200</v>
      </c>
      <c r="CZ60" s="357" t="s">
        <v>1216</v>
      </c>
    </row>
    <row r="61" spans="1:104" ht="78.75" x14ac:dyDescent="0.25">
      <c r="A61" s="168" t="s">
        <v>556</v>
      </c>
      <c r="B61" s="146" t="s">
        <v>674</v>
      </c>
      <c r="C61" s="168" t="s">
        <v>810</v>
      </c>
      <c r="D61" s="154">
        <v>52.936619359999995</v>
      </c>
      <c r="E61" s="154">
        <v>52.789515899999998</v>
      </c>
      <c r="F61" s="153">
        <v>0</v>
      </c>
      <c r="G61" s="153">
        <v>0</v>
      </c>
      <c r="H61" s="153">
        <v>0</v>
      </c>
      <c r="I61" s="153">
        <v>0</v>
      </c>
      <c r="J61" s="153">
        <v>0</v>
      </c>
      <c r="K61" s="153">
        <v>0</v>
      </c>
      <c r="L61" s="153">
        <v>0</v>
      </c>
      <c r="M61" s="153">
        <v>0</v>
      </c>
      <c r="N61" s="153">
        <v>0</v>
      </c>
      <c r="O61" s="153">
        <v>0</v>
      </c>
      <c r="P61" s="153">
        <v>0</v>
      </c>
      <c r="Q61" s="153">
        <v>0</v>
      </c>
      <c r="R61" s="153">
        <v>0</v>
      </c>
      <c r="S61" s="153">
        <v>0</v>
      </c>
      <c r="T61" s="154">
        <v>0</v>
      </c>
      <c r="U61" s="154">
        <v>14.270359359999999</v>
      </c>
      <c r="V61" s="154">
        <v>0</v>
      </c>
      <c r="W61" s="154">
        <v>0</v>
      </c>
      <c r="X61" s="154">
        <v>0</v>
      </c>
      <c r="Y61" s="154">
        <v>0</v>
      </c>
      <c r="Z61" s="154">
        <v>900</v>
      </c>
      <c r="AA61" s="154">
        <v>0</v>
      </c>
      <c r="AB61" s="154">
        <v>12.29288</v>
      </c>
      <c r="AC61" s="154">
        <v>0</v>
      </c>
      <c r="AD61" s="154">
        <v>0</v>
      </c>
      <c r="AE61" s="154">
        <v>0</v>
      </c>
      <c r="AF61" s="154">
        <v>0</v>
      </c>
      <c r="AG61" s="154">
        <v>900</v>
      </c>
      <c r="AH61" s="154">
        <v>0</v>
      </c>
      <c r="AI61" s="154">
        <v>9.6665650000000003</v>
      </c>
      <c r="AJ61" s="154">
        <v>0</v>
      </c>
      <c r="AK61" s="154">
        <v>0</v>
      </c>
      <c r="AL61" s="154">
        <v>0</v>
      </c>
      <c r="AM61" s="154">
        <v>0</v>
      </c>
      <c r="AN61" s="154">
        <v>600</v>
      </c>
      <c r="AO61" s="154">
        <v>0</v>
      </c>
      <c r="AP61" s="154">
        <v>9.6992623999999985</v>
      </c>
      <c r="AQ61" s="154">
        <v>0</v>
      </c>
      <c r="AR61" s="154">
        <v>0</v>
      </c>
      <c r="AS61" s="154">
        <v>0</v>
      </c>
      <c r="AT61" s="154">
        <v>0</v>
      </c>
      <c r="AU61" s="154">
        <v>821</v>
      </c>
      <c r="AV61" s="154">
        <v>0</v>
      </c>
      <c r="AW61" s="154">
        <v>9.6665650000000003</v>
      </c>
      <c r="AX61" s="154">
        <v>0</v>
      </c>
      <c r="AY61" s="154">
        <v>0</v>
      </c>
      <c r="AZ61" s="154">
        <v>0</v>
      </c>
      <c r="BA61" s="154">
        <v>0</v>
      </c>
      <c r="BB61" s="154">
        <v>600</v>
      </c>
      <c r="BC61" s="154">
        <v>0</v>
      </c>
      <c r="BD61" s="154">
        <v>11.464243499999998</v>
      </c>
      <c r="BE61" s="154">
        <v>0</v>
      </c>
      <c r="BF61" s="154">
        <v>0</v>
      </c>
      <c r="BG61" s="154">
        <v>0</v>
      </c>
      <c r="BH61" s="154">
        <v>0</v>
      </c>
      <c r="BI61" s="154">
        <v>600</v>
      </c>
      <c r="BJ61" s="154">
        <v>0</v>
      </c>
      <c r="BK61" s="154">
        <v>9.6665650000000003</v>
      </c>
      <c r="BL61" s="154">
        <v>0</v>
      </c>
      <c r="BM61" s="154">
        <v>0</v>
      </c>
      <c r="BN61" s="154">
        <v>0</v>
      </c>
      <c r="BO61" s="154">
        <v>0</v>
      </c>
      <c r="BP61" s="154">
        <v>600</v>
      </c>
      <c r="BQ61" s="154">
        <v>0</v>
      </c>
      <c r="BR61" s="154">
        <v>9.6665650000000003</v>
      </c>
      <c r="BS61" s="154">
        <v>0</v>
      </c>
      <c r="BT61" s="154">
        <v>0</v>
      </c>
      <c r="BU61" s="154">
        <v>0</v>
      </c>
      <c r="BV61" s="154">
        <v>0</v>
      </c>
      <c r="BW61" s="154">
        <v>600</v>
      </c>
      <c r="BX61" s="154">
        <v>0</v>
      </c>
      <c r="BY61" s="154">
        <v>9.6665650000000003</v>
      </c>
      <c r="BZ61" s="154">
        <v>0</v>
      </c>
      <c r="CA61" s="154">
        <v>0</v>
      </c>
      <c r="CB61" s="154">
        <v>0</v>
      </c>
      <c r="CC61" s="154">
        <v>0</v>
      </c>
      <c r="CD61" s="154">
        <v>600</v>
      </c>
      <c r="CE61" s="154">
        <v>0</v>
      </c>
      <c r="CF61" s="154">
        <v>9.6665650000000003</v>
      </c>
      <c r="CG61" s="154">
        <v>0</v>
      </c>
      <c r="CH61" s="154">
        <v>0</v>
      </c>
      <c r="CI61" s="154">
        <v>0</v>
      </c>
      <c r="CJ61" s="154">
        <v>0</v>
      </c>
      <c r="CK61" s="154">
        <v>600</v>
      </c>
      <c r="CL61" s="154">
        <v>0</v>
      </c>
      <c r="CM61" s="154">
        <v>52.936619359999995</v>
      </c>
      <c r="CN61" s="154">
        <v>0</v>
      </c>
      <c r="CO61" s="154">
        <v>0</v>
      </c>
      <c r="CP61" s="154">
        <v>0</v>
      </c>
      <c r="CQ61" s="154">
        <v>0</v>
      </c>
      <c r="CR61" s="154">
        <v>3300</v>
      </c>
      <c r="CS61" s="154">
        <v>0</v>
      </c>
      <c r="CT61" s="154">
        <v>52.789515899999998</v>
      </c>
      <c r="CU61" s="154">
        <v>0</v>
      </c>
      <c r="CV61" s="154">
        <v>0</v>
      </c>
      <c r="CW61" s="154">
        <v>0</v>
      </c>
      <c r="CX61" s="154">
        <v>0</v>
      </c>
      <c r="CY61" s="154">
        <v>3521</v>
      </c>
      <c r="CZ61" s="357" t="s">
        <v>1217</v>
      </c>
    </row>
    <row r="62" spans="1:104" ht="47.25" x14ac:dyDescent="0.25">
      <c r="A62" s="168" t="s">
        <v>557</v>
      </c>
      <c r="B62" s="146" t="s">
        <v>670</v>
      </c>
      <c r="C62" s="168" t="s">
        <v>730</v>
      </c>
      <c r="D62" s="154">
        <v>0</v>
      </c>
      <c r="E62" s="154">
        <v>0</v>
      </c>
      <c r="F62" s="154">
        <v>0</v>
      </c>
      <c r="G62" s="154">
        <v>0</v>
      </c>
      <c r="H62" s="154">
        <v>0</v>
      </c>
      <c r="I62" s="154">
        <v>0</v>
      </c>
      <c r="J62" s="154">
        <v>0</v>
      </c>
      <c r="K62" s="154">
        <v>0</v>
      </c>
      <c r="L62" s="154">
        <v>0</v>
      </c>
      <c r="M62" s="154">
        <v>0</v>
      </c>
      <c r="N62" s="154">
        <v>0</v>
      </c>
      <c r="O62" s="154">
        <v>0</v>
      </c>
      <c r="P62" s="154">
        <v>0</v>
      </c>
      <c r="Q62" s="154">
        <v>0</v>
      </c>
      <c r="R62" s="154">
        <v>0</v>
      </c>
      <c r="S62" s="154">
        <v>0</v>
      </c>
      <c r="T62" s="154">
        <v>0</v>
      </c>
      <c r="U62" s="154">
        <v>0</v>
      </c>
      <c r="V62" s="154">
        <v>0</v>
      </c>
      <c r="W62" s="154">
        <v>0</v>
      </c>
      <c r="X62" s="154">
        <v>0</v>
      </c>
      <c r="Y62" s="154">
        <v>0</v>
      </c>
      <c r="Z62" s="154">
        <v>0</v>
      </c>
      <c r="AA62" s="154">
        <v>0</v>
      </c>
      <c r="AB62" s="154">
        <v>0</v>
      </c>
      <c r="AC62" s="154">
        <v>0</v>
      </c>
      <c r="AD62" s="154">
        <v>0</v>
      </c>
      <c r="AE62" s="154">
        <v>0</v>
      </c>
      <c r="AF62" s="154">
        <v>0</v>
      </c>
      <c r="AG62" s="154">
        <v>0</v>
      </c>
      <c r="AH62" s="154">
        <v>0</v>
      </c>
      <c r="AI62" s="154">
        <v>0</v>
      </c>
      <c r="AJ62" s="154">
        <v>0</v>
      </c>
      <c r="AK62" s="154">
        <v>0</v>
      </c>
      <c r="AL62" s="154">
        <v>0</v>
      </c>
      <c r="AM62" s="154">
        <v>0</v>
      </c>
      <c r="AN62" s="154">
        <v>0</v>
      </c>
      <c r="AO62" s="154">
        <v>0</v>
      </c>
      <c r="AP62" s="154">
        <v>0</v>
      </c>
      <c r="AQ62" s="154">
        <v>0</v>
      </c>
      <c r="AR62" s="154">
        <v>0</v>
      </c>
      <c r="AS62" s="154">
        <v>0</v>
      </c>
      <c r="AT62" s="154">
        <v>0</v>
      </c>
      <c r="AU62" s="154">
        <v>0</v>
      </c>
      <c r="AV62" s="154">
        <v>0</v>
      </c>
      <c r="AW62" s="154">
        <v>0</v>
      </c>
      <c r="AX62" s="154">
        <v>0</v>
      </c>
      <c r="AY62" s="154">
        <v>0</v>
      </c>
      <c r="AZ62" s="154">
        <v>0</v>
      </c>
      <c r="BA62" s="154">
        <v>0</v>
      </c>
      <c r="BB62" s="154">
        <v>0</v>
      </c>
      <c r="BC62" s="154">
        <v>0</v>
      </c>
      <c r="BD62" s="154">
        <v>0</v>
      </c>
      <c r="BE62" s="154">
        <v>0</v>
      </c>
      <c r="BF62" s="154">
        <v>0</v>
      </c>
      <c r="BG62" s="154">
        <v>0</v>
      </c>
      <c r="BH62" s="154">
        <v>0</v>
      </c>
      <c r="BI62" s="154">
        <v>0</v>
      </c>
      <c r="BJ62" s="154">
        <v>0</v>
      </c>
      <c r="BK62" s="154">
        <v>0</v>
      </c>
      <c r="BL62" s="154">
        <v>0</v>
      </c>
      <c r="BM62" s="154">
        <v>0</v>
      </c>
      <c r="BN62" s="154">
        <v>0</v>
      </c>
      <c r="BO62" s="154">
        <v>0</v>
      </c>
      <c r="BP62" s="154">
        <v>0</v>
      </c>
      <c r="BQ62" s="154">
        <v>0</v>
      </c>
      <c r="BR62" s="154">
        <v>0</v>
      </c>
      <c r="BS62" s="154">
        <v>0</v>
      </c>
      <c r="BT62" s="154">
        <v>0</v>
      </c>
      <c r="BU62" s="154">
        <v>0</v>
      </c>
      <c r="BV62" s="154">
        <v>0</v>
      </c>
      <c r="BW62" s="154">
        <v>0</v>
      </c>
      <c r="BX62" s="154">
        <v>0</v>
      </c>
      <c r="BY62" s="154">
        <v>0</v>
      </c>
      <c r="BZ62" s="154">
        <v>0</v>
      </c>
      <c r="CA62" s="154">
        <v>0</v>
      </c>
      <c r="CB62" s="154">
        <v>0</v>
      </c>
      <c r="CC62" s="154">
        <v>0</v>
      </c>
      <c r="CD62" s="154">
        <v>0</v>
      </c>
      <c r="CE62" s="154">
        <v>0</v>
      </c>
      <c r="CF62" s="154">
        <v>0</v>
      </c>
      <c r="CG62" s="154">
        <v>0</v>
      </c>
      <c r="CH62" s="154">
        <v>0</v>
      </c>
      <c r="CI62" s="154">
        <v>0</v>
      </c>
      <c r="CJ62" s="154">
        <v>0</v>
      </c>
      <c r="CK62" s="154">
        <v>0</v>
      </c>
      <c r="CL62" s="154">
        <v>0</v>
      </c>
      <c r="CM62" s="154">
        <v>0</v>
      </c>
      <c r="CN62" s="154">
        <v>0</v>
      </c>
      <c r="CO62" s="154">
        <v>0</v>
      </c>
      <c r="CP62" s="154">
        <v>0</v>
      </c>
      <c r="CQ62" s="154">
        <v>0</v>
      </c>
      <c r="CR62" s="154">
        <v>0</v>
      </c>
      <c r="CS62" s="154">
        <v>0</v>
      </c>
      <c r="CT62" s="154">
        <v>0</v>
      </c>
      <c r="CU62" s="154">
        <v>0</v>
      </c>
      <c r="CV62" s="154">
        <v>0</v>
      </c>
      <c r="CW62" s="154">
        <v>0</v>
      </c>
      <c r="CX62" s="154">
        <v>0</v>
      </c>
      <c r="CY62" s="154">
        <v>0</v>
      </c>
      <c r="CZ62" s="357" t="s">
        <v>492</v>
      </c>
    </row>
    <row r="63" spans="1:104" ht="47.25" x14ac:dyDescent="0.25">
      <c r="A63" s="168" t="s">
        <v>558</v>
      </c>
      <c r="B63" s="146" t="s">
        <v>656</v>
      </c>
      <c r="C63" s="168" t="s">
        <v>730</v>
      </c>
      <c r="D63" s="154">
        <v>0</v>
      </c>
      <c r="E63" s="154">
        <v>0</v>
      </c>
      <c r="F63" s="154">
        <v>0</v>
      </c>
      <c r="G63" s="154">
        <v>0</v>
      </c>
      <c r="H63" s="154">
        <v>0</v>
      </c>
      <c r="I63" s="154">
        <v>0</v>
      </c>
      <c r="J63" s="154">
        <v>0</v>
      </c>
      <c r="K63" s="154">
        <v>0</v>
      </c>
      <c r="L63" s="154">
        <v>0</v>
      </c>
      <c r="M63" s="154">
        <v>0</v>
      </c>
      <c r="N63" s="154">
        <v>0</v>
      </c>
      <c r="O63" s="154">
        <v>0</v>
      </c>
      <c r="P63" s="154">
        <v>0</v>
      </c>
      <c r="Q63" s="154">
        <v>0</v>
      </c>
      <c r="R63" s="154">
        <v>0</v>
      </c>
      <c r="S63" s="154">
        <v>0</v>
      </c>
      <c r="T63" s="154">
        <v>0</v>
      </c>
      <c r="U63" s="154">
        <v>0</v>
      </c>
      <c r="V63" s="154">
        <v>0</v>
      </c>
      <c r="W63" s="154">
        <v>0</v>
      </c>
      <c r="X63" s="154">
        <v>0</v>
      </c>
      <c r="Y63" s="154">
        <v>0</v>
      </c>
      <c r="Z63" s="154">
        <v>0</v>
      </c>
      <c r="AA63" s="154">
        <v>0</v>
      </c>
      <c r="AB63" s="154">
        <v>0</v>
      </c>
      <c r="AC63" s="154">
        <v>0</v>
      </c>
      <c r="AD63" s="154">
        <v>0</v>
      </c>
      <c r="AE63" s="154">
        <v>0</v>
      </c>
      <c r="AF63" s="154">
        <v>0</v>
      </c>
      <c r="AG63" s="154">
        <v>0</v>
      </c>
      <c r="AH63" s="154">
        <v>0</v>
      </c>
      <c r="AI63" s="154">
        <v>0</v>
      </c>
      <c r="AJ63" s="154">
        <v>0</v>
      </c>
      <c r="AK63" s="154">
        <v>0</v>
      </c>
      <c r="AL63" s="154">
        <v>0</v>
      </c>
      <c r="AM63" s="154">
        <v>0</v>
      </c>
      <c r="AN63" s="154">
        <v>0</v>
      </c>
      <c r="AO63" s="154">
        <v>0</v>
      </c>
      <c r="AP63" s="154">
        <v>0</v>
      </c>
      <c r="AQ63" s="154">
        <v>0</v>
      </c>
      <c r="AR63" s="154">
        <v>0</v>
      </c>
      <c r="AS63" s="154">
        <v>0</v>
      </c>
      <c r="AT63" s="154">
        <v>0</v>
      </c>
      <c r="AU63" s="154">
        <v>0</v>
      </c>
      <c r="AV63" s="154">
        <v>0</v>
      </c>
      <c r="AW63" s="154">
        <v>0</v>
      </c>
      <c r="AX63" s="154">
        <v>0</v>
      </c>
      <c r="AY63" s="154">
        <v>0</v>
      </c>
      <c r="AZ63" s="154">
        <v>0</v>
      </c>
      <c r="BA63" s="154">
        <v>0</v>
      </c>
      <c r="BB63" s="154">
        <v>0</v>
      </c>
      <c r="BC63" s="154">
        <v>0</v>
      </c>
      <c r="BD63" s="154">
        <v>0</v>
      </c>
      <c r="BE63" s="154">
        <v>0</v>
      </c>
      <c r="BF63" s="154">
        <v>0</v>
      </c>
      <c r="BG63" s="154">
        <v>0</v>
      </c>
      <c r="BH63" s="154">
        <v>0</v>
      </c>
      <c r="BI63" s="154">
        <v>0</v>
      </c>
      <c r="BJ63" s="154">
        <v>0</v>
      </c>
      <c r="BK63" s="154">
        <v>0</v>
      </c>
      <c r="BL63" s="154">
        <v>0</v>
      </c>
      <c r="BM63" s="154">
        <v>0</v>
      </c>
      <c r="BN63" s="154">
        <v>0</v>
      </c>
      <c r="BO63" s="154">
        <v>0</v>
      </c>
      <c r="BP63" s="154">
        <v>0</v>
      </c>
      <c r="BQ63" s="154">
        <v>0</v>
      </c>
      <c r="BR63" s="154">
        <v>0</v>
      </c>
      <c r="BS63" s="154">
        <v>0</v>
      </c>
      <c r="BT63" s="154">
        <v>0</v>
      </c>
      <c r="BU63" s="154">
        <v>0</v>
      </c>
      <c r="BV63" s="154">
        <v>0</v>
      </c>
      <c r="BW63" s="154">
        <v>0</v>
      </c>
      <c r="BX63" s="154">
        <v>0</v>
      </c>
      <c r="BY63" s="154">
        <v>0</v>
      </c>
      <c r="BZ63" s="154">
        <v>0</v>
      </c>
      <c r="CA63" s="154">
        <v>0</v>
      </c>
      <c r="CB63" s="154">
        <v>0</v>
      </c>
      <c r="CC63" s="154">
        <v>0</v>
      </c>
      <c r="CD63" s="154">
        <v>0</v>
      </c>
      <c r="CE63" s="154">
        <v>0</v>
      </c>
      <c r="CF63" s="154">
        <v>0</v>
      </c>
      <c r="CG63" s="154">
        <v>0</v>
      </c>
      <c r="CH63" s="154">
        <v>0</v>
      </c>
      <c r="CI63" s="154">
        <v>0</v>
      </c>
      <c r="CJ63" s="154">
        <v>0</v>
      </c>
      <c r="CK63" s="154">
        <v>0</v>
      </c>
      <c r="CL63" s="154">
        <v>0</v>
      </c>
      <c r="CM63" s="154">
        <v>0</v>
      </c>
      <c r="CN63" s="154">
        <v>0</v>
      </c>
      <c r="CO63" s="154">
        <v>0</v>
      </c>
      <c r="CP63" s="154">
        <v>0</v>
      </c>
      <c r="CQ63" s="154">
        <v>0</v>
      </c>
      <c r="CR63" s="154">
        <v>0</v>
      </c>
      <c r="CS63" s="154">
        <v>0</v>
      </c>
      <c r="CT63" s="154">
        <v>0</v>
      </c>
      <c r="CU63" s="154">
        <v>0</v>
      </c>
      <c r="CV63" s="154">
        <v>0</v>
      </c>
      <c r="CW63" s="154">
        <v>0</v>
      </c>
      <c r="CX63" s="154">
        <v>0</v>
      </c>
      <c r="CY63" s="154">
        <v>0</v>
      </c>
      <c r="CZ63" s="357" t="s">
        <v>492</v>
      </c>
    </row>
    <row r="64" spans="1:104" ht="47.25" x14ac:dyDescent="0.25">
      <c r="A64" s="168" t="s">
        <v>559</v>
      </c>
      <c r="B64" s="146" t="s">
        <v>731</v>
      </c>
      <c r="C64" s="168" t="s">
        <v>730</v>
      </c>
      <c r="D64" s="154">
        <v>0</v>
      </c>
      <c r="E64" s="154">
        <v>0</v>
      </c>
      <c r="F64" s="154">
        <v>0</v>
      </c>
      <c r="G64" s="154">
        <v>0</v>
      </c>
      <c r="H64" s="154">
        <v>0</v>
      </c>
      <c r="I64" s="154">
        <v>0</v>
      </c>
      <c r="J64" s="154">
        <v>0</v>
      </c>
      <c r="K64" s="154">
        <v>0</v>
      </c>
      <c r="L64" s="154">
        <v>0</v>
      </c>
      <c r="M64" s="154">
        <v>0</v>
      </c>
      <c r="N64" s="154">
        <v>0</v>
      </c>
      <c r="O64" s="154">
        <v>0</v>
      </c>
      <c r="P64" s="154">
        <v>0</v>
      </c>
      <c r="Q64" s="154">
        <v>0</v>
      </c>
      <c r="R64" s="154">
        <v>0</v>
      </c>
      <c r="S64" s="154">
        <v>0</v>
      </c>
      <c r="T64" s="154">
        <v>0</v>
      </c>
      <c r="U64" s="154">
        <v>0</v>
      </c>
      <c r="V64" s="154">
        <v>0</v>
      </c>
      <c r="W64" s="154">
        <v>0</v>
      </c>
      <c r="X64" s="154">
        <v>0</v>
      </c>
      <c r="Y64" s="154">
        <v>0</v>
      </c>
      <c r="Z64" s="154">
        <v>0</v>
      </c>
      <c r="AA64" s="154">
        <v>0</v>
      </c>
      <c r="AB64" s="154">
        <v>0</v>
      </c>
      <c r="AC64" s="154">
        <v>0</v>
      </c>
      <c r="AD64" s="154">
        <v>0</v>
      </c>
      <c r="AE64" s="154">
        <v>0</v>
      </c>
      <c r="AF64" s="154">
        <v>0</v>
      </c>
      <c r="AG64" s="154">
        <v>0</v>
      </c>
      <c r="AH64" s="154">
        <v>0</v>
      </c>
      <c r="AI64" s="154">
        <v>0</v>
      </c>
      <c r="AJ64" s="154">
        <v>0</v>
      </c>
      <c r="AK64" s="154">
        <v>0</v>
      </c>
      <c r="AL64" s="154">
        <v>0</v>
      </c>
      <c r="AM64" s="154">
        <v>0</v>
      </c>
      <c r="AN64" s="154">
        <v>0</v>
      </c>
      <c r="AO64" s="154">
        <v>0</v>
      </c>
      <c r="AP64" s="154">
        <v>0</v>
      </c>
      <c r="AQ64" s="154">
        <v>0</v>
      </c>
      <c r="AR64" s="154">
        <v>0</v>
      </c>
      <c r="AS64" s="154">
        <v>0</v>
      </c>
      <c r="AT64" s="154">
        <v>0</v>
      </c>
      <c r="AU64" s="154">
        <v>0</v>
      </c>
      <c r="AV64" s="154">
        <v>0</v>
      </c>
      <c r="AW64" s="154">
        <v>0</v>
      </c>
      <c r="AX64" s="154">
        <v>0</v>
      </c>
      <c r="AY64" s="154">
        <v>0</v>
      </c>
      <c r="AZ64" s="154">
        <v>0</v>
      </c>
      <c r="BA64" s="154">
        <v>0</v>
      </c>
      <c r="BB64" s="154">
        <v>0</v>
      </c>
      <c r="BC64" s="154">
        <v>0</v>
      </c>
      <c r="BD64" s="154">
        <v>0</v>
      </c>
      <c r="BE64" s="154">
        <v>0</v>
      </c>
      <c r="BF64" s="154">
        <v>0</v>
      </c>
      <c r="BG64" s="154">
        <v>0</v>
      </c>
      <c r="BH64" s="154">
        <v>0</v>
      </c>
      <c r="BI64" s="154">
        <v>0</v>
      </c>
      <c r="BJ64" s="154">
        <v>0</v>
      </c>
      <c r="BK64" s="154">
        <v>0</v>
      </c>
      <c r="BL64" s="154">
        <v>0</v>
      </c>
      <c r="BM64" s="154">
        <v>0</v>
      </c>
      <c r="BN64" s="154">
        <v>0</v>
      </c>
      <c r="BO64" s="154">
        <v>0</v>
      </c>
      <c r="BP64" s="154">
        <v>0</v>
      </c>
      <c r="BQ64" s="154">
        <v>0</v>
      </c>
      <c r="BR64" s="154">
        <v>0</v>
      </c>
      <c r="BS64" s="154">
        <v>0</v>
      </c>
      <c r="BT64" s="154">
        <v>0</v>
      </c>
      <c r="BU64" s="154">
        <v>0</v>
      </c>
      <c r="BV64" s="154">
        <v>0</v>
      </c>
      <c r="BW64" s="154">
        <v>0</v>
      </c>
      <c r="BX64" s="154">
        <v>0</v>
      </c>
      <c r="BY64" s="154">
        <v>0</v>
      </c>
      <c r="BZ64" s="154">
        <v>0</v>
      </c>
      <c r="CA64" s="154">
        <v>0</v>
      </c>
      <c r="CB64" s="154">
        <v>0</v>
      </c>
      <c r="CC64" s="154">
        <v>0</v>
      </c>
      <c r="CD64" s="154">
        <v>0</v>
      </c>
      <c r="CE64" s="154">
        <v>0</v>
      </c>
      <c r="CF64" s="154">
        <v>0</v>
      </c>
      <c r="CG64" s="154">
        <v>0</v>
      </c>
      <c r="CH64" s="154">
        <v>0</v>
      </c>
      <c r="CI64" s="154">
        <v>0</v>
      </c>
      <c r="CJ64" s="154">
        <v>0</v>
      </c>
      <c r="CK64" s="154">
        <v>0</v>
      </c>
      <c r="CL64" s="154">
        <v>0</v>
      </c>
      <c r="CM64" s="154">
        <v>0</v>
      </c>
      <c r="CN64" s="154">
        <v>0</v>
      </c>
      <c r="CO64" s="154">
        <v>0</v>
      </c>
      <c r="CP64" s="154">
        <v>0</v>
      </c>
      <c r="CQ64" s="154">
        <v>0</v>
      </c>
      <c r="CR64" s="154">
        <v>0</v>
      </c>
      <c r="CS64" s="154">
        <v>0</v>
      </c>
      <c r="CT64" s="154">
        <v>0</v>
      </c>
      <c r="CU64" s="154">
        <v>0</v>
      </c>
      <c r="CV64" s="154">
        <v>0</v>
      </c>
      <c r="CW64" s="154">
        <v>0</v>
      </c>
      <c r="CX64" s="154">
        <v>0</v>
      </c>
      <c r="CY64" s="154">
        <v>0</v>
      </c>
      <c r="CZ64" s="357" t="s">
        <v>492</v>
      </c>
    </row>
    <row r="65" spans="1:104" ht="63" x14ac:dyDescent="0.25">
      <c r="A65" s="168" t="s">
        <v>638</v>
      </c>
      <c r="B65" s="146" t="s">
        <v>639</v>
      </c>
      <c r="C65" s="168" t="s">
        <v>730</v>
      </c>
      <c r="D65" s="154">
        <v>34.72286398</v>
      </c>
      <c r="E65" s="154">
        <v>29.095692710000002</v>
      </c>
      <c r="F65" s="154">
        <v>0</v>
      </c>
      <c r="G65" s="154">
        <v>0</v>
      </c>
      <c r="H65" s="154">
        <v>0</v>
      </c>
      <c r="I65" s="154">
        <v>0</v>
      </c>
      <c r="J65" s="154">
        <v>0</v>
      </c>
      <c r="K65" s="154">
        <v>0</v>
      </c>
      <c r="L65" s="154">
        <v>0</v>
      </c>
      <c r="M65" s="154">
        <v>0</v>
      </c>
      <c r="N65" s="154">
        <v>0</v>
      </c>
      <c r="O65" s="154">
        <v>0</v>
      </c>
      <c r="P65" s="154">
        <v>0</v>
      </c>
      <c r="Q65" s="154">
        <v>0</v>
      </c>
      <c r="R65" s="154">
        <v>0</v>
      </c>
      <c r="S65" s="154">
        <v>0</v>
      </c>
      <c r="T65" s="154">
        <v>0</v>
      </c>
      <c r="U65" s="154">
        <v>6.64704316</v>
      </c>
      <c r="V65" s="154">
        <v>0</v>
      </c>
      <c r="W65" s="154">
        <v>0</v>
      </c>
      <c r="X65" s="154">
        <v>0</v>
      </c>
      <c r="Y65" s="154">
        <v>0</v>
      </c>
      <c r="Z65" s="154">
        <v>120</v>
      </c>
      <c r="AA65" s="154">
        <v>0</v>
      </c>
      <c r="AB65" s="154">
        <v>6.7769599999999999</v>
      </c>
      <c r="AC65" s="154">
        <v>0</v>
      </c>
      <c r="AD65" s="154">
        <v>0</v>
      </c>
      <c r="AE65" s="154">
        <v>0</v>
      </c>
      <c r="AF65" s="154">
        <v>0</v>
      </c>
      <c r="AG65" s="154">
        <v>120</v>
      </c>
      <c r="AH65" s="154">
        <v>0</v>
      </c>
      <c r="AI65" s="154">
        <v>7.0544191700000001</v>
      </c>
      <c r="AJ65" s="154">
        <v>0</v>
      </c>
      <c r="AK65" s="154">
        <v>0</v>
      </c>
      <c r="AL65" s="154">
        <v>0</v>
      </c>
      <c r="AM65" s="154">
        <v>0</v>
      </c>
      <c r="AN65" s="154">
        <v>133</v>
      </c>
      <c r="AO65" s="154">
        <v>0</v>
      </c>
      <c r="AP65" s="154">
        <v>7.0663403399999991</v>
      </c>
      <c r="AQ65" s="154">
        <v>0</v>
      </c>
      <c r="AR65" s="154">
        <v>0</v>
      </c>
      <c r="AS65" s="154">
        <v>0</v>
      </c>
      <c r="AT65" s="154">
        <v>0</v>
      </c>
      <c r="AU65" s="154">
        <v>94</v>
      </c>
      <c r="AV65" s="154">
        <v>0</v>
      </c>
      <c r="AW65" s="154">
        <v>6.9648162500000002</v>
      </c>
      <c r="AX65" s="154">
        <v>0</v>
      </c>
      <c r="AY65" s="154">
        <v>0</v>
      </c>
      <c r="AZ65" s="154">
        <v>0</v>
      </c>
      <c r="BA65" s="154">
        <v>0</v>
      </c>
      <c r="BB65" s="154">
        <v>133</v>
      </c>
      <c r="BC65" s="154">
        <v>0</v>
      </c>
      <c r="BD65" s="154">
        <v>1.19580697</v>
      </c>
      <c r="BE65" s="154">
        <v>0</v>
      </c>
      <c r="BF65" s="154">
        <v>0</v>
      </c>
      <c r="BG65" s="154">
        <v>0</v>
      </c>
      <c r="BH65" s="154">
        <v>0</v>
      </c>
      <c r="BI65" s="154">
        <v>27</v>
      </c>
      <c r="BJ65" s="154">
        <v>0</v>
      </c>
      <c r="BK65" s="154">
        <v>7.0282927000000006</v>
      </c>
      <c r="BL65" s="154">
        <v>0</v>
      </c>
      <c r="BM65" s="154">
        <v>0</v>
      </c>
      <c r="BN65" s="154">
        <v>0</v>
      </c>
      <c r="BO65" s="154">
        <v>0</v>
      </c>
      <c r="BP65" s="154">
        <v>134</v>
      </c>
      <c r="BQ65" s="154">
        <v>0</v>
      </c>
      <c r="BR65" s="154">
        <v>7.0282927000000006</v>
      </c>
      <c r="BS65" s="154">
        <v>0</v>
      </c>
      <c r="BT65" s="154">
        <v>0</v>
      </c>
      <c r="BU65" s="154">
        <v>0</v>
      </c>
      <c r="BV65" s="154">
        <v>0</v>
      </c>
      <c r="BW65" s="154">
        <v>134</v>
      </c>
      <c r="BX65" s="154">
        <v>0</v>
      </c>
      <c r="BY65" s="154">
        <v>7.0282927000000006</v>
      </c>
      <c r="BZ65" s="154">
        <v>0</v>
      </c>
      <c r="CA65" s="154">
        <v>0</v>
      </c>
      <c r="CB65" s="154">
        <v>0</v>
      </c>
      <c r="CC65" s="154">
        <v>0</v>
      </c>
      <c r="CD65" s="154">
        <v>134</v>
      </c>
      <c r="CE65" s="154">
        <v>0</v>
      </c>
      <c r="CF65" s="154">
        <v>7.0282927000000006</v>
      </c>
      <c r="CG65" s="154">
        <v>0</v>
      </c>
      <c r="CH65" s="154">
        <v>0</v>
      </c>
      <c r="CI65" s="154">
        <v>0</v>
      </c>
      <c r="CJ65" s="154">
        <v>0</v>
      </c>
      <c r="CK65" s="154">
        <v>134</v>
      </c>
      <c r="CL65" s="154">
        <v>0</v>
      </c>
      <c r="CM65" s="154">
        <v>34.72286398</v>
      </c>
      <c r="CN65" s="154">
        <v>0</v>
      </c>
      <c r="CO65" s="154">
        <v>0</v>
      </c>
      <c r="CP65" s="154">
        <v>0</v>
      </c>
      <c r="CQ65" s="154">
        <v>0</v>
      </c>
      <c r="CR65" s="154">
        <v>654</v>
      </c>
      <c r="CS65" s="154">
        <v>0</v>
      </c>
      <c r="CT65" s="154">
        <v>29.095692710000002</v>
      </c>
      <c r="CU65" s="154">
        <v>0</v>
      </c>
      <c r="CV65" s="154">
        <v>0</v>
      </c>
      <c r="CW65" s="154">
        <v>0</v>
      </c>
      <c r="CX65" s="154">
        <v>0</v>
      </c>
      <c r="CY65" s="154">
        <v>509</v>
      </c>
      <c r="CZ65" s="357" t="s">
        <v>492</v>
      </c>
    </row>
    <row r="66" spans="1:104" ht="63" x14ac:dyDescent="0.25">
      <c r="A66" s="168" t="s">
        <v>638</v>
      </c>
      <c r="B66" s="146" t="s">
        <v>676</v>
      </c>
      <c r="C66" s="168" t="s">
        <v>811</v>
      </c>
      <c r="D66" s="154">
        <v>31.330407350000002</v>
      </c>
      <c r="E66" s="154">
        <v>25.632861380000001</v>
      </c>
      <c r="F66" s="153">
        <v>0</v>
      </c>
      <c r="G66" s="153">
        <v>0</v>
      </c>
      <c r="H66" s="153">
        <v>0</v>
      </c>
      <c r="I66" s="153">
        <v>0</v>
      </c>
      <c r="J66" s="153">
        <v>0</v>
      </c>
      <c r="K66" s="153">
        <v>0</v>
      </c>
      <c r="L66" s="153">
        <v>0</v>
      </c>
      <c r="M66" s="153">
        <v>0</v>
      </c>
      <c r="N66" s="153">
        <v>0</v>
      </c>
      <c r="O66" s="153">
        <v>0</v>
      </c>
      <c r="P66" s="153">
        <v>0</v>
      </c>
      <c r="Q66" s="153">
        <v>0</v>
      </c>
      <c r="R66" s="153">
        <v>0</v>
      </c>
      <c r="S66" s="153">
        <v>0</v>
      </c>
      <c r="T66" s="154">
        <v>0</v>
      </c>
      <c r="U66" s="154">
        <v>4.9708606099999999</v>
      </c>
      <c r="V66" s="154">
        <v>0</v>
      </c>
      <c r="W66" s="154">
        <v>0</v>
      </c>
      <c r="X66" s="154">
        <v>0</v>
      </c>
      <c r="Y66" s="154">
        <v>0</v>
      </c>
      <c r="Z66" s="154">
        <v>68</v>
      </c>
      <c r="AA66" s="154">
        <v>0</v>
      </c>
      <c r="AB66" s="154">
        <v>4.9430800000000001</v>
      </c>
      <c r="AC66" s="154">
        <v>0</v>
      </c>
      <c r="AD66" s="154">
        <v>0</v>
      </c>
      <c r="AE66" s="154">
        <v>0</v>
      </c>
      <c r="AF66" s="154">
        <v>0</v>
      </c>
      <c r="AG66" s="154">
        <v>68</v>
      </c>
      <c r="AH66" s="154">
        <v>0</v>
      </c>
      <c r="AI66" s="154">
        <v>6.55814846</v>
      </c>
      <c r="AJ66" s="154">
        <v>0</v>
      </c>
      <c r="AK66" s="154">
        <v>0</v>
      </c>
      <c r="AL66" s="154">
        <v>0</v>
      </c>
      <c r="AM66" s="154">
        <v>0</v>
      </c>
      <c r="AN66" s="154">
        <v>106</v>
      </c>
      <c r="AO66" s="154">
        <v>0</v>
      </c>
      <c r="AP66" s="154">
        <v>6.6003295899999994</v>
      </c>
      <c r="AQ66" s="154">
        <v>0</v>
      </c>
      <c r="AR66" s="154">
        <v>0</v>
      </c>
      <c r="AS66" s="154">
        <v>0</v>
      </c>
      <c r="AT66" s="154">
        <v>0</v>
      </c>
      <c r="AU66" s="154">
        <v>79</v>
      </c>
      <c r="AV66" s="154">
        <v>0</v>
      </c>
      <c r="AW66" s="154">
        <v>6.55814846</v>
      </c>
      <c r="AX66" s="154">
        <v>0</v>
      </c>
      <c r="AY66" s="154">
        <v>0</v>
      </c>
      <c r="AZ66" s="154">
        <v>0</v>
      </c>
      <c r="BA66" s="154">
        <v>0</v>
      </c>
      <c r="BB66" s="154">
        <v>106</v>
      </c>
      <c r="BC66" s="154">
        <v>0</v>
      </c>
      <c r="BD66" s="154">
        <v>0.84620197000000008</v>
      </c>
      <c r="BE66" s="154">
        <v>0</v>
      </c>
      <c r="BF66" s="154">
        <v>0</v>
      </c>
      <c r="BG66" s="154">
        <v>0</v>
      </c>
      <c r="BH66" s="154">
        <v>0</v>
      </c>
      <c r="BI66" s="154">
        <v>10</v>
      </c>
      <c r="BJ66" s="154">
        <v>0</v>
      </c>
      <c r="BK66" s="154">
        <v>6.6216249100000004</v>
      </c>
      <c r="BL66" s="154">
        <v>0</v>
      </c>
      <c r="BM66" s="154">
        <v>0</v>
      </c>
      <c r="BN66" s="154">
        <v>0</v>
      </c>
      <c r="BO66" s="154">
        <v>0</v>
      </c>
      <c r="BP66" s="154">
        <v>107</v>
      </c>
      <c r="BQ66" s="154">
        <v>0</v>
      </c>
      <c r="BR66" s="154">
        <v>6.6216249100000004</v>
      </c>
      <c r="BS66" s="154">
        <v>0</v>
      </c>
      <c r="BT66" s="154">
        <v>0</v>
      </c>
      <c r="BU66" s="154">
        <v>0</v>
      </c>
      <c r="BV66" s="154">
        <v>0</v>
      </c>
      <c r="BW66" s="154">
        <v>107</v>
      </c>
      <c r="BX66" s="154">
        <v>0</v>
      </c>
      <c r="BY66" s="154">
        <v>6.6216249100000004</v>
      </c>
      <c r="BZ66" s="154">
        <v>0</v>
      </c>
      <c r="CA66" s="154">
        <v>0</v>
      </c>
      <c r="CB66" s="154">
        <v>0</v>
      </c>
      <c r="CC66" s="154">
        <v>0</v>
      </c>
      <c r="CD66" s="154">
        <v>107</v>
      </c>
      <c r="CE66" s="154">
        <v>0</v>
      </c>
      <c r="CF66" s="154">
        <v>6.6216249100000004</v>
      </c>
      <c r="CG66" s="154">
        <v>0</v>
      </c>
      <c r="CH66" s="154">
        <v>0</v>
      </c>
      <c r="CI66" s="154">
        <v>0</v>
      </c>
      <c r="CJ66" s="154">
        <v>0</v>
      </c>
      <c r="CK66" s="154">
        <v>107</v>
      </c>
      <c r="CL66" s="154">
        <v>0</v>
      </c>
      <c r="CM66" s="154">
        <v>31.330407350000002</v>
      </c>
      <c r="CN66" s="154">
        <v>0</v>
      </c>
      <c r="CO66" s="154">
        <v>0</v>
      </c>
      <c r="CP66" s="154">
        <v>0</v>
      </c>
      <c r="CQ66" s="154">
        <v>0</v>
      </c>
      <c r="CR66" s="154">
        <v>494</v>
      </c>
      <c r="CS66" s="154">
        <v>0</v>
      </c>
      <c r="CT66" s="154">
        <v>25.632861380000001</v>
      </c>
      <c r="CU66" s="154">
        <v>0</v>
      </c>
      <c r="CV66" s="154">
        <v>0</v>
      </c>
      <c r="CW66" s="154">
        <v>0</v>
      </c>
      <c r="CX66" s="154">
        <v>0</v>
      </c>
      <c r="CY66" s="154">
        <v>371</v>
      </c>
      <c r="CZ66" s="357" t="s">
        <v>1218</v>
      </c>
    </row>
    <row r="67" spans="1:104" ht="47.25" x14ac:dyDescent="0.25">
      <c r="A67" s="168" t="s">
        <v>638</v>
      </c>
      <c r="B67" s="146" t="s">
        <v>677</v>
      </c>
      <c r="C67" s="168" t="s">
        <v>812</v>
      </c>
      <c r="D67" s="154">
        <v>3.3924566300000008</v>
      </c>
      <c r="E67" s="154">
        <v>3.4628313300000002</v>
      </c>
      <c r="F67" s="153">
        <v>0</v>
      </c>
      <c r="G67" s="153">
        <v>0</v>
      </c>
      <c r="H67" s="153">
        <v>0</v>
      </c>
      <c r="I67" s="153">
        <v>0</v>
      </c>
      <c r="J67" s="153">
        <v>0</v>
      </c>
      <c r="K67" s="153">
        <v>0</v>
      </c>
      <c r="L67" s="153">
        <v>0</v>
      </c>
      <c r="M67" s="153">
        <v>0</v>
      </c>
      <c r="N67" s="153">
        <v>0</v>
      </c>
      <c r="O67" s="153">
        <v>0</v>
      </c>
      <c r="P67" s="153">
        <v>0</v>
      </c>
      <c r="Q67" s="153">
        <v>0</v>
      </c>
      <c r="R67" s="153">
        <v>0</v>
      </c>
      <c r="S67" s="153">
        <v>0</v>
      </c>
      <c r="T67" s="154">
        <v>0</v>
      </c>
      <c r="U67" s="154">
        <v>1.67618255</v>
      </c>
      <c r="V67" s="154">
        <v>0</v>
      </c>
      <c r="W67" s="154">
        <v>0</v>
      </c>
      <c r="X67" s="154">
        <v>0</v>
      </c>
      <c r="Y67" s="154">
        <v>0</v>
      </c>
      <c r="Z67" s="154">
        <v>52</v>
      </c>
      <c r="AA67" s="154">
        <v>0</v>
      </c>
      <c r="AB67" s="154">
        <v>1.83388</v>
      </c>
      <c r="AC67" s="154">
        <v>0</v>
      </c>
      <c r="AD67" s="154">
        <v>0</v>
      </c>
      <c r="AE67" s="154">
        <v>0</v>
      </c>
      <c r="AF67" s="154">
        <v>0</v>
      </c>
      <c r="AG67" s="154">
        <v>52</v>
      </c>
      <c r="AH67" s="154">
        <v>0</v>
      </c>
      <c r="AI67" s="154">
        <v>0.49627070999999995</v>
      </c>
      <c r="AJ67" s="154">
        <v>0</v>
      </c>
      <c r="AK67" s="154">
        <v>0</v>
      </c>
      <c r="AL67" s="154">
        <v>0</v>
      </c>
      <c r="AM67" s="154">
        <v>0</v>
      </c>
      <c r="AN67" s="154">
        <v>27</v>
      </c>
      <c r="AO67" s="154">
        <v>0</v>
      </c>
      <c r="AP67" s="154">
        <v>0.46601075000000003</v>
      </c>
      <c r="AQ67" s="154">
        <v>0</v>
      </c>
      <c r="AR67" s="154">
        <v>0</v>
      </c>
      <c r="AS67" s="154">
        <v>0</v>
      </c>
      <c r="AT67" s="154">
        <v>0</v>
      </c>
      <c r="AU67" s="154">
        <v>15</v>
      </c>
      <c r="AV67" s="154">
        <v>0</v>
      </c>
      <c r="AW67" s="154">
        <v>0.40666779000000003</v>
      </c>
      <c r="AX67" s="154">
        <v>0</v>
      </c>
      <c r="AY67" s="154">
        <v>0</v>
      </c>
      <c r="AZ67" s="154">
        <v>0</v>
      </c>
      <c r="BA67" s="154">
        <v>0</v>
      </c>
      <c r="BB67" s="154">
        <v>27</v>
      </c>
      <c r="BC67" s="154">
        <v>0</v>
      </c>
      <c r="BD67" s="154">
        <v>0.349605</v>
      </c>
      <c r="BE67" s="154">
        <v>0</v>
      </c>
      <c r="BF67" s="154">
        <v>0</v>
      </c>
      <c r="BG67" s="154">
        <v>0</v>
      </c>
      <c r="BH67" s="154">
        <v>0</v>
      </c>
      <c r="BI67" s="154">
        <v>17</v>
      </c>
      <c r="BJ67" s="154">
        <v>0</v>
      </c>
      <c r="BK67" s="154">
        <v>0.40666779000000003</v>
      </c>
      <c r="BL67" s="154">
        <v>0</v>
      </c>
      <c r="BM67" s="154">
        <v>0</v>
      </c>
      <c r="BN67" s="154">
        <v>0</v>
      </c>
      <c r="BO67" s="154">
        <v>0</v>
      </c>
      <c r="BP67" s="154">
        <v>27</v>
      </c>
      <c r="BQ67" s="154">
        <v>0</v>
      </c>
      <c r="BR67" s="154">
        <v>0.40666779000000003</v>
      </c>
      <c r="BS67" s="154">
        <v>0</v>
      </c>
      <c r="BT67" s="154">
        <v>0</v>
      </c>
      <c r="BU67" s="154">
        <v>0</v>
      </c>
      <c r="BV67" s="154">
        <v>0</v>
      </c>
      <c r="BW67" s="154">
        <v>27</v>
      </c>
      <c r="BX67" s="154">
        <v>0</v>
      </c>
      <c r="BY67" s="154">
        <v>0.40666779000000003</v>
      </c>
      <c r="BZ67" s="154">
        <v>0</v>
      </c>
      <c r="CA67" s="154">
        <v>0</v>
      </c>
      <c r="CB67" s="154">
        <v>0</v>
      </c>
      <c r="CC67" s="154">
        <v>0</v>
      </c>
      <c r="CD67" s="154">
        <v>27</v>
      </c>
      <c r="CE67" s="154">
        <v>0</v>
      </c>
      <c r="CF67" s="154">
        <v>0.40666779000000003</v>
      </c>
      <c r="CG67" s="154">
        <v>0</v>
      </c>
      <c r="CH67" s="154">
        <v>0</v>
      </c>
      <c r="CI67" s="154">
        <v>0</v>
      </c>
      <c r="CJ67" s="154">
        <v>0</v>
      </c>
      <c r="CK67" s="154">
        <v>27</v>
      </c>
      <c r="CL67" s="154">
        <v>0</v>
      </c>
      <c r="CM67" s="154">
        <v>3.3924566300000008</v>
      </c>
      <c r="CN67" s="154">
        <v>0</v>
      </c>
      <c r="CO67" s="154">
        <v>0</v>
      </c>
      <c r="CP67" s="154">
        <v>0</v>
      </c>
      <c r="CQ67" s="154">
        <v>0</v>
      </c>
      <c r="CR67" s="154">
        <v>160</v>
      </c>
      <c r="CS67" s="154">
        <v>0</v>
      </c>
      <c r="CT67" s="154">
        <v>3.4628313300000002</v>
      </c>
      <c r="CU67" s="154">
        <v>0</v>
      </c>
      <c r="CV67" s="154">
        <v>0</v>
      </c>
      <c r="CW67" s="154">
        <v>0</v>
      </c>
      <c r="CX67" s="154">
        <v>0</v>
      </c>
      <c r="CY67" s="154">
        <v>138</v>
      </c>
      <c r="CZ67" s="357" t="s">
        <v>1219</v>
      </c>
    </row>
    <row r="68" spans="1:104" ht="63" x14ac:dyDescent="0.25">
      <c r="A68" s="168" t="s">
        <v>640</v>
      </c>
      <c r="B68" s="146" t="s">
        <v>641</v>
      </c>
      <c r="C68" s="168" t="s">
        <v>730</v>
      </c>
      <c r="D68" s="154">
        <v>0</v>
      </c>
      <c r="E68" s="154">
        <v>0</v>
      </c>
      <c r="F68" s="154">
        <v>0</v>
      </c>
      <c r="G68" s="154">
        <v>0</v>
      </c>
      <c r="H68" s="154">
        <v>0</v>
      </c>
      <c r="I68" s="154">
        <v>0</v>
      </c>
      <c r="J68" s="154">
        <v>0</v>
      </c>
      <c r="K68" s="154">
        <v>0</v>
      </c>
      <c r="L68" s="154">
        <v>0</v>
      </c>
      <c r="M68" s="154">
        <v>0</v>
      </c>
      <c r="N68" s="154">
        <v>0</v>
      </c>
      <c r="O68" s="154">
        <v>0</v>
      </c>
      <c r="P68" s="154">
        <v>0</v>
      </c>
      <c r="Q68" s="154">
        <v>0</v>
      </c>
      <c r="R68" s="154">
        <v>0</v>
      </c>
      <c r="S68" s="154">
        <v>0</v>
      </c>
      <c r="T68" s="154">
        <v>0</v>
      </c>
      <c r="U68" s="154">
        <v>0</v>
      </c>
      <c r="V68" s="154">
        <v>0</v>
      </c>
      <c r="W68" s="154">
        <v>0</v>
      </c>
      <c r="X68" s="154">
        <v>0</v>
      </c>
      <c r="Y68" s="154">
        <v>0</v>
      </c>
      <c r="Z68" s="154">
        <v>0</v>
      </c>
      <c r="AA68" s="154">
        <v>0</v>
      </c>
      <c r="AB68" s="154">
        <v>0</v>
      </c>
      <c r="AC68" s="154">
        <v>0</v>
      </c>
      <c r="AD68" s="154">
        <v>0</v>
      </c>
      <c r="AE68" s="154">
        <v>0</v>
      </c>
      <c r="AF68" s="154">
        <v>0</v>
      </c>
      <c r="AG68" s="154">
        <v>0</v>
      </c>
      <c r="AH68" s="154">
        <v>0</v>
      </c>
      <c r="AI68" s="154">
        <v>0</v>
      </c>
      <c r="AJ68" s="154">
        <v>0</v>
      </c>
      <c r="AK68" s="154">
        <v>0</v>
      </c>
      <c r="AL68" s="154">
        <v>0</v>
      </c>
      <c r="AM68" s="154">
        <v>0</v>
      </c>
      <c r="AN68" s="154">
        <v>0</v>
      </c>
      <c r="AO68" s="154">
        <v>0</v>
      </c>
      <c r="AP68" s="154">
        <v>0</v>
      </c>
      <c r="AQ68" s="154">
        <v>0</v>
      </c>
      <c r="AR68" s="154">
        <v>0</v>
      </c>
      <c r="AS68" s="154">
        <v>0</v>
      </c>
      <c r="AT68" s="154">
        <v>0</v>
      </c>
      <c r="AU68" s="154">
        <v>0</v>
      </c>
      <c r="AV68" s="154">
        <v>0</v>
      </c>
      <c r="AW68" s="154">
        <v>0</v>
      </c>
      <c r="AX68" s="154">
        <v>0</v>
      </c>
      <c r="AY68" s="154">
        <v>0</v>
      </c>
      <c r="AZ68" s="154">
        <v>0</v>
      </c>
      <c r="BA68" s="154">
        <v>0</v>
      </c>
      <c r="BB68" s="154">
        <v>0</v>
      </c>
      <c r="BC68" s="154">
        <v>0</v>
      </c>
      <c r="BD68" s="154">
        <v>0</v>
      </c>
      <c r="BE68" s="154">
        <v>0</v>
      </c>
      <c r="BF68" s="154">
        <v>0</v>
      </c>
      <c r="BG68" s="154">
        <v>0</v>
      </c>
      <c r="BH68" s="154">
        <v>0</v>
      </c>
      <c r="BI68" s="154">
        <v>0</v>
      </c>
      <c r="BJ68" s="154">
        <v>0</v>
      </c>
      <c r="BK68" s="154">
        <v>0</v>
      </c>
      <c r="BL68" s="154">
        <v>0</v>
      </c>
      <c r="BM68" s="154">
        <v>0</v>
      </c>
      <c r="BN68" s="154">
        <v>0</v>
      </c>
      <c r="BO68" s="154">
        <v>0</v>
      </c>
      <c r="BP68" s="154">
        <v>0</v>
      </c>
      <c r="BQ68" s="154">
        <v>0</v>
      </c>
      <c r="BR68" s="154">
        <v>0</v>
      </c>
      <c r="BS68" s="154">
        <v>0</v>
      </c>
      <c r="BT68" s="154">
        <v>0</v>
      </c>
      <c r="BU68" s="154">
        <v>0</v>
      </c>
      <c r="BV68" s="154">
        <v>0</v>
      </c>
      <c r="BW68" s="154">
        <v>0</v>
      </c>
      <c r="BX68" s="154">
        <v>0</v>
      </c>
      <c r="BY68" s="154">
        <v>0</v>
      </c>
      <c r="BZ68" s="154">
        <v>0</v>
      </c>
      <c r="CA68" s="154">
        <v>0</v>
      </c>
      <c r="CB68" s="154">
        <v>0</v>
      </c>
      <c r="CC68" s="154">
        <v>0</v>
      </c>
      <c r="CD68" s="154">
        <v>0</v>
      </c>
      <c r="CE68" s="154">
        <v>0</v>
      </c>
      <c r="CF68" s="154">
        <v>0</v>
      </c>
      <c r="CG68" s="154">
        <v>0</v>
      </c>
      <c r="CH68" s="154">
        <v>0</v>
      </c>
      <c r="CI68" s="154">
        <v>0</v>
      </c>
      <c r="CJ68" s="154">
        <v>0</v>
      </c>
      <c r="CK68" s="154">
        <v>0</v>
      </c>
      <c r="CL68" s="154">
        <v>0</v>
      </c>
      <c r="CM68" s="154">
        <v>0</v>
      </c>
      <c r="CN68" s="154">
        <v>0</v>
      </c>
      <c r="CO68" s="154">
        <v>0</v>
      </c>
      <c r="CP68" s="154">
        <v>0</v>
      </c>
      <c r="CQ68" s="154">
        <v>0</v>
      </c>
      <c r="CR68" s="154">
        <v>0</v>
      </c>
      <c r="CS68" s="154">
        <v>0</v>
      </c>
      <c r="CT68" s="154">
        <v>0</v>
      </c>
      <c r="CU68" s="154">
        <v>0</v>
      </c>
      <c r="CV68" s="154">
        <v>0</v>
      </c>
      <c r="CW68" s="154">
        <v>0</v>
      </c>
      <c r="CX68" s="154">
        <v>0</v>
      </c>
      <c r="CY68" s="154">
        <v>0</v>
      </c>
      <c r="CZ68" s="357" t="s">
        <v>492</v>
      </c>
    </row>
    <row r="69" spans="1:104" ht="63" x14ac:dyDescent="0.25">
      <c r="A69" s="168" t="s">
        <v>642</v>
      </c>
      <c r="B69" s="146" t="s">
        <v>643</v>
      </c>
      <c r="C69" s="168" t="s">
        <v>730</v>
      </c>
      <c r="D69" s="154">
        <v>0</v>
      </c>
      <c r="E69" s="154">
        <v>0</v>
      </c>
      <c r="F69" s="154">
        <v>0</v>
      </c>
      <c r="G69" s="154">
        <v>0</v>
      </c>
      <c r="H69" s="154">
        <v>0</v>
      </c>
      <c r="I69" s="154">
        <v>0</v>
      </c>
      <c r="J69" s="154">
        <v>0</v>
      </c>
      <c r="K69" s="154">
        <v>0</v>
      </c>
      <c r="L69" s="154">
        <v>0</v>
      </c>
      <c r="M69" s="154">
        <v>0</v>
      </c>
      <c r="N69" s="154">
        <v>0</v>
      </c>
      <c r="O69" s="154">
        <v>0</v>
      </c>
      <c r="P69" s="154">
        <v>0</v>
      </c>
      <c r="Q69" s="154">
        <v>0</v>
      </c>
      <c r="R69" s="154">
        <v>0</v>
      </c>
      <c r="S69" s="154">
        <v>0</v>
      </c>
      <c r="T69" s="154">
        <v>0</v>
      </c>
      <c r="U69" s="154">
        <v>0</v>
      </c>
      <c r="V69" s="154">
        <v>0</v>
      </c>
      <c r="W69" s="154">
        <v>0</v>
      </c>
      <c r="X69" s="154">
        <v>0</v>
      </c>
      <c r="Y69" s="154">
        <v>0</v>
      </c>
      <c r="Z69" s="154">
        <v>0</v>
      </c>
      <c r="AA69" s="154">
        <v>0</v>
      </c>
      <c r="AB69" s="154">
        <v>0</v>
      </c>
      <c r="AC69" s="154">
        <v>0</v>
      </c>
      <c r="AD69" s="154">
        <v>0</v>
      </c>
      <c r="AE69" s="154">
        <v>0</v>
      </c>
      <c r="AF69" s="154">
        <v>0</v>
      </c>
      <c r="AG69" s="154">
        <v>0</v>
      </c>
      <c r="AH69" s="154">
        <v>0</v>
      </c>
      <c r="AI69" s="154">
        <v>0</v>
      </c>
      <c r="AJ69" s="154">
        <v>0</v>
      </c>
      <c r="AK69" s="154">
        <v>0</v>
      </c>
      <c r="AL69" s="154">
        <v>0</v>
      </c>
      <c r="AM69" s="154">
        <v>0</v>
      </c>
      <c r="AN69" s="154">
        <v>0</v>
      </c>
      <c r="AO69" s="154">
        <v>0</v>
      </c>
      <c r="AP69" s="154">
        <v>0</v>
      </c>
      <c r="AQ69" s="154">
        <v>0</v>
      </c>
      <c r="AR69" s="154">
        <v>0</v>
      </c>
      <c r="AS69" s="154">
        <v>0</v>
      </c>
      <c r="AT69" s="154">
        <v>0</v>
      </c>
      <c r="AU69" s="154">
        <v>0</v>
      </c>
      <c r="AV69" s="154">
        <v>0</v>
      </c>
      <c r="AW69" s="154">
        <v>0</v>
      </c>
      <c r="AX69" s="154">
        <v>0</v>
      </c>
      <c r="AY69" s="154">
        <v>0</v>
      </c>
      <c r="AZ69" s="154">
        <v>0</v>
      </c>
      <c r="BA69" s="154">
        <v>0</v>
      </c>
      <c r="BB69" s="154">
        <v>0</v>
      </c>
      <c r="BC69" s="154">
        <v>0</v>
      </c>
      <c r="BD69" s="154">
        <v>0</v>
      </c>
      <c r="BE69" s="154">
        <v>0</v>
      </c>
      <c r="BF69" s="154">
        <v>0</v>
      </c>
      <c r="BG69" s="154">
        <v>0</v>
      </c>
      <c r="BH69" s="154">
        <v>0</v>
      </c>
      <c r="BI69" s="154">
        <v>0</v>
      </c>
      <c r="BJ69" s="154">
        <v>0</v>
      </c>
      <c r="BK69" s="154">
        <v>0</v>
      </c>
      <c r="BL69" s="154">
        <v>0</v>
      </c>
      <c r="BM69" s="154">
        <v>0</v>
      </c>
      <c r="BN69" s="154">
        <v>0</v>
      </c>
      <c r="BO69" s="154">
        <v>0</v>
      </c>
      <c r="BP69" s="154">
        <v>0</v>
      </c>
      <c r="BQ69" s="154">
        <v>0</v>
      </c>
      <c r="BR69" s="154">
        <v>0</v>
      </c>
      <c r="BS69" s="154">
        <v>0</v>
      </c>
      <c r="BT69" s="154">
        <v>0</v>
      </c>
      <c r="BU69" s="154">
        <v>0</v>
      </c>
      <c r="BV69" s="154">
        <v>0</v>
      </c>
      <c r="BW69" s="154">
        <v>0</v>
      </c>
      <c r="BX69" s="154">
        <v>0</v>
      </c>
      <c r="BY69" s="154">
        <v>0</v>
      </c>
      <c r="BZ69" s="154">
        <v>0</v>
      </c>
      <c r="CA69" s="154">
        <v>0</v>
      </c>
      <c r="CB69" s="154">
        <v>0</v>
      </c>
      <c r="CC69" s="154">
        <v>0</v>
      </c>
      <c r="CD69" s="154">
        <v>0</v>
      </c>
      <c r="CE69" s="154">
        <v>0</v>
      </c>
      <c r="CF69" s="154">
        <v>0</v>
      </c>
      <c r="CG69" s="154">
        <v>0</v>
      </c>
      <c r="CH69" s="154">
        <v>0</v>
      </c>
      <c r="CI69" s="154">
        <v>0</v>
      </c>
      <c r="CJ69" s="154">
        <v>0</v>
      </c>
      <c r="CK69" s="154">
        <v>0</v>
      </c>
      <c r="CL69" s="154">
        <v>0</v>
      </c>
      <c r="CM69" s="154">
        <v>0</v>
      </c>
      <c r="CN69" s="154">
        <v>0</v>
      </c>
      <c r="CO69" s="154">
        <v>0</v>
      </c>
      <c r="CP69" s="154">
        <v>0</v>
      </c>
      <c r="CQ69" s="154">
        <v>0</v>
      </c>
      <c r="CR69" s="154">
        <v>0</v>
      </c>
      <c r="CS69" s="154">
        <v>0</v>
      </c>
      <c r="CT69" s="154">
        <v>0</v>
      </c>
      <c r="CU69" s="154">
        <v>0</v>
      </c>
      <c r="CV69" s="154">
        <v>0</v>
      </c>
      <c r="CW69" s="154">
        <v>0</v>
      </c>
      <c r="CX69" s="154">
        <v>0</v>
      </c>
      <c r="CY69" s="154">
        <v>0</v>
      </c>
      <c r="CZ69" s="357" t="s">
        <v>492</v>
      </c>
    </row>
    <row r="70" spans="1:104" ht="63" x14ac:dyDescent="0.25">
      <c r="A70" s="168" t="s">
        <v>644</v>
      </c>
      <c r="B70" s="146" t="s">
        <v>645</v>
      </c>
      <c r="C70" s="168" t="s">
        <v>730</v>
      </c>
      <c r="D70" s="154">
        <v>0</v>
      </c>
      <c r="E70" s="154">
        <v>0</v>
      </c>
      <c r="F70" s="154">
        <v>0</v>
      </c>
      <c r="G70" s="154">
        <v>0</v>
      </c>
      <c r="H70" s="154">
        <v>0</v>
      </c>
      <c r="I70" s="154">
        <v>0</v>
      </c>
      <c r="J70" s="154">
        <v>0</v>
      </c>
      <c r="K70" s="154">
        <v>0</v>
      </c>
      <c r="L70" s="154">
        <v>0</v>
      </c>
      <c r="M70" s="154">
        <v>0</v>
      </c>
      <c r="N70" s="154">
        <v>0</v>
      </c>
      <c r="O70" s="154">
        <v>0</v>
      </c>
      <c r="P70" s="154">
        <v>0</v>
      </c>
      <c r="Q70" s="154">
        <v>0</v>
      </c>
      <c r="R70" s="154">
        <v>0</v>
      </c>
      <c r="S70" s="154">
        <v>0</v>
      </c>
      <c r="T70" s="154">
        <v>0</v>
      </c>
      <c r="U70" s="154">
        <v>0</v>
      </c>
      <c r="V70" s="154">
        <v>0</v>
      </c>
      <c r="W70" s="154">
        <v>0</v>
      </c>
      <c r="X70" s="154">
        <v>0</v>
      </c>
      <c r="Y70" s="154">
        <v>0</v>
      </c>
      <c r="Z70" s="154">
        <v>0</v>
      </c>
      <c r="AA70" s="154">
        <v>0</v>
      </c>
      <c r="AB70" s="154">
        <v>0</v>
      </c>
      <c r="AC70" s="154">
        <v>0</v>
      </c>
      <c r="AD70" s="154">
        <v>0</v>
      </c>
      <c r="AE70" s="154">
        <v>0</v>
      </c>
      <c r="AF70" s="154">
        <v>0</v>
      </c>
      <c r="AG70" s="154">
        <v>0</v>
      </c>
      <c r="AH70" s="154">
        <v>0</v>
      </c>
      <c r="AI70" s="154">
        <v>0</v>
      </c>
      <c r="AJ70" s="154">
        <v>0</v>
      </c>
      <c r="AK70" s="154">
        <v>0</v>
      </c>
      <c r="AL70" s="154">
        <v>0</v>
      </c>
      <c r="AM70" s="154">
        <v>0</v>
      </c>
      <c r="AN70" s="154">
        <v>0</v>
      </c>
      <c r="AO70" s="154">
        <v>0</v>
      </c>
      <c r="AP70" s="154">
        <v>0</v>
      </c>
      <c r="AQ70" s="154">
        <v>0</v>
      </c>
      <c r="AR70" s="154">
        <v>0</v>
      </c>
      <c r="AS70" s="154">
        <v>0</v>
      </c>
      <c r="AT70" s="154">
        <v>0</v>
      </c>
      <c r="AU70" s="154">
        <v>0</v>
      </c>
      <c r="AV70" s="154">
        <v>0</v>
      </c>
      <c r="AW70" s="154">
        <v>0</v>
      </c>
      <c r="AX70" s="154">
        <v>0</v>
      </c>
      <c r="AY70" s="154">
        <v>0</v>
      </c>
      <c r="AZ70" s="154">
        <v>0</v>
      </c>
      <c r="BA70" s="154">
        <v>0</v>
      </c>
      <c r="BB70" s="154">
        <v>0</v>
      </c>
      <c r="BC70" s="154">
        <v>0</v>
      </c>
      <c r="BD70" s="154">
        <v>0</v>
      </c>
      <c r="BE70" s="154">
        <v>0</v>
      </c>
      <c r="BF70" s="154">
        <v>0</v>
      </c>
      <c r="BG70" s="154">
        <v>0</v>
      </c>
      <c r="BH70" s="154">
        <v>0</v>
      </c>
      <c r="BI70" s="154">
        <v>0</v>
      </c>
      <c r="BJ70" s="154">
        <v>0</v>
      </c>
      <c r="BK70" s="154">
        <v>0</v>
      </c>
      <c r="BL70" s="154">
        <v>0</v>
      </c>
      <c r="BM70" s="154">
        <v>0</v>
      </c>
      <c r="BN70" s="154">
        <v>0</v>
      </c>
      <c r="BO70" s="154">
        <v>0</v>
      </c>
      <c r="BP70" s="154">
        <v>0</v>
      </c>
      <c r="BQ70" s="154">
        <v>0</v>
      </c>
      <c r="BR70" s="154">
        <v>0</v>
      </c>
      <c r="BS70" s="154">
        <v>0</v>
      </c>
      <c r="BT70" s="154">
        <v>0</v>
      </c>
      <c r="BU70" s="154">
        <v>0</v>
      </c>
      <c r="BV70" s="154">
        <v>0</v>
      </c>
      <c r="BW70" s="154">
        <v>0</v>
      </c>
      <c r="BX70" s="154">
        <v>0</v>
      </c>
      <c r="BY70" s="154">
        <v>0</v>
      </c>
      <c r="BZ70" s="154">
        <v>0</v>
      </c>
      <c r="CA70" s="154">
        <v>0</v>
      </c>
      <c r="CB70" s="154">
        <v>0</v>
      </c>
      <c r="CC70" s="154">
        <v>0</v>
      </c>
      <c r="CD70" s="154">
        <v>0</v>
      </c>
      <c r="CE70" s="154">
        <v>0</v>
      </c>
      <c r="CF70" s="154">
        <v>0</v>
      </c>
      <c r="CG70" s="154">
        <v>0</v>
      </c>
      <c r="CH70" s="154">
        <v>0</v>
      </c>
      <c r="CI70" s="154">
        <v>0</v>
      </c>
      <c r="CJ70" s="154">
        <v>0</v>
      </c>
      <c r="CK70" s="154">
        <v>0</v>
      </c>
      <c r="CL70" s="154">
        <v>0</v>
      </c>
      <c r="CM70" s="154">
        <v>0</v>
      </c>
      <c r="CN70" s="154">
        <v>0</v>
      </c>
      <c r="CO70" s="154">
        <v>0</v>
      </c>
      <c r="CP70" s="154">
        <v>0</v>
      </c>
      <c r="CQ70" s="154">
        <v>0</v>
      </c>
      <c r="CR70" s="154">
        <v>0</v>
      </c>
      <c r="CS70" s="154">
        <v>0</v>
      </c>
      <c r="CT70" s="154">
        <v>0</v>
      </c>
      <c r="CU70" s="154">
        <v>0</v>
      </c>
      <c r="CV70" s="154">
        <v>0</v>
      </c>
      <c r="CW70" s="154">
        <v>0</v>
      </c>
      <c r="CX70" s="154">
        <v>0</v>
      </c>
      <c r="CY70" s="154">
        <v>0</v>
      </c>
      <c r="CZ70" s="357" t="s">
        <v>492</v>
      </c>
    </row>
    <row r="71" spans="1:104" ht="63" x14ac:dyDescent="0.25">
      <c r="A71" s="168" t="s">
        <v>560</v>
      </c>
      <c r="B71" s="146" t="s">
        <v>646</v>
      </c>
      <c r="C71" s="168" t="s">
        <v>730</v>
      </c>
      <c r="D71" s="154">
        <v>29.83</v>
      </c>
      <c r="E71" s="154">
        <v>40.116360670000006</v>
      </c>
      <c r="F71" s="154">
        <v>0</v>
      </c>
      <c r="G71" s="154">
        <v>0</v>
      </c>
      <c r="H71" s="154">
        <v>0</v>
      </c>
      <c r="I71" s="154">
        <v>0</v>
      </c>
      <c r="J71" s="154">
        <v>0</v>
      </c>
      <c r="K71" s="154">
        <v>0</v>
      </c>
      <c r="L71" s="154">
        <v>0</v>
      </c>
      <c r="M71" s="154">
        <v>0</v>
      </c>
      <c r="N71" s="154">
        <v>0</v>
      </c>
      <c r="O71" s="154">
        <v>0</v>
      </c>
      <c r="P71" s="154">
        <v>0</v>
      </c>
      <c r="Q71" s="154">
        <v>0</v>
      </c>
      <c r="R71" s="154">
        <v>0</v>
      </c>
      <c r="S71" s="154">
        <v>0</v>
      </c>
      <c r="T71" s="154">
        <v>0</v>
      </c>
      <c r="U71" s="154">
        <v>0</v>
      </c>
      <c r="V71" s="154">
        <v>0</v>
      </c>
      <c r="W71" s="154">
        <v>0</v>
      </c>
      <c r="X71" s="154">
        <v>0</v>
      </c>
      <c r="Y71" s="154">
        <v>0</v>
      </c>
      <c r="Z71" s="154">
        <v>0</v>
      </c>
      <c r="AA71" s="154">
        <v>0</v>
      </c>
      <c r="AB71" s="154">
        <v>0</v>
      </c>
      <c r="AC71" s="154">
        <v>0</v>
      </c>
      <c r="AD71" s="154">
        <v>0</v>
      </c>
      <c r="AE71" s="154">
        <v>0</v>
      </c>
      <c r="AF71" s="154">
        <v>0</v>
      </c>
      <c r="AG71" s="154">
        <v>0</v>
      </c>
      <c r="AH71" s="154">
        <v>0</v>
      </c>
      <c r="AI71" s="154">
        <v>29.83</v>
      </c>
      <c r="AJ71" s="154">
        <v>0</v>
      </c>
      <c r="AK71" s="154">
        <v>0</v>
      </c>
      <c r="AL71" s="154">
        <v>0</v>
      </c>
      <c r="AM71" s="154">
        <v>0</v>
      </c>
      <c r="AN71" s="154">
        <v>0</v>
      </c>
      <c r="AO71" s="154">
        <v>0</v>
      </c>
      <c r="AP71" s="154">
        <v>40.116360670000006</v>
      </c>
      <c r="AQ71" s="154">
        <v>0</v>
      </c>
      <c r="AR71" s="154">
        <v>0</v>
      </c>
      <c r="AS71" s="154">
        <v>0</v>
      </c>
      <c r="AT71" s="154">
        <v>0</v>
      </c>
      <c r="AU71" s="154">
        <v>0</v>
      </c>
      <c r="AV71" s="154">
        <v>0</v>
      </c>
      <c r="AW71" s="154">
        <v>0</v>
      </c>
      <c r="AX71" s="154">
        <v>0</v>
      </c>
      <c r="AY71" s="154">
        <v>0</v>
      </c>
      <c r="AZ71" s="154">
        <v>0</v>
      </c>
      <c r="BA71" s="154">
        <v>0</v>
      </c>
      <c r="BB71" s="154">
        <v>0</v>
      </c>
      <c r="BC71" s="154">
        <v>0</v>
      </c>
      <c r="BD71" s="154">
        <v>0</v>
      </c>
      <c r="BE71" s="154">
        <v>0</v>
      </c>
      <c r="BF71" s="154">
        <v>0</v>
      </c>
      <c r="BG71" s="154">
        <v>0</v>
      </c>
      <c r="BH71" s="154">
        <v>0</v>
      </c>
      <c r="BI71" s="154">
        <v>0</v>
      </c>
      <c r="BJ71" s="154">
        <v>0</v>
      </c>
      <c r="BK71" s="154">
        <v>0</v>
      </c>
      <c r="BL71" s="154">
        <v>0</v>
      </c>
      <c r="BM71" s="154">
        <v>0</v>
      </c>
      <c r="BN71" s="154">
        <v>0</v>
      </c>
      <c r="BO71" s="154">
        <v>0</v>
      </c>
      <c r="BP71" s="154">
        <v>0</v>
      </c>
      <c r="BQ71" s="154">
        <v>0</v>
      </c>
      <c r="BR71" s="154">
        <v>0</v>
      </c>
      <c r="BS71" s="154">
        <v>0</v>
      </c>
      <c r="BT71" s="154">
        <v>0</v>
      </c>
      <c r="BU71" s="154">
        <v>0</v>
      </c>
      <c r="BV71" s="154">
        <v>0</v>
      </c>
      <c r="BW71" s="154">
        <v>0</v>
      </c>
      <c r="BX71" s="154">
        <v>0</v>
      </c>
      <c r="BY71" s="154">
        <v>0</v>
      </c>
      <c r="BZ71" s="154">
        <v>0</v>
      </c>
      <c r="CA71" s="154">
        <v>0</v>
      </c>
      <c r="CB71" s="154">
        <v>0</v>
      </c>
      <c r="CC71" s="154">
        <v>0</v>
      </c>
      <c r="CD71" s="154">
        <v>0</v>
      </c>
      <c r="CE71" s="154">
        <v>0</v>
      </c>
      <c r="CF71" s="154">
        <v>0</v>
      </c>
      <c r="CG71" s="154">
        <v>0</v>
      </c>
      <c r="CH71" s="154">
        <v>0</v>
      </c>
      <c r="CI71" s="154">
        <v>0</v>
      </c>
      <c r="CJ71" s="154">
        <v>0</v>
      </c>
      <c r="CK71" s="154">
        <v>0</v>
      </c>
      <c r="CL71" s="154">
        <v>0</v>
      </c>
      <c r="CM71" s="154">
        <v>29.83</v>
      </c>
      <c r="CN71" s="154">
        <v>0</v>
      </c>
      <c r="CO71" s="154">
        <v>0</v>
      </c>
      <c r="CP71" s="154">
        <v>0</v>
      </c>
      <c r="CQ71" s="154">
        <v>0</v>
      </c>
      <c r="CR71" s="154">
        <v>0</v>
      </c>
      <c r="CS71" s="154">
        <v>0</v>
      </c>
      <c r="CT71" s="154">
        <v>40.116360670000006</v>
      </c>
      <c r="CU71" s="154">
        <v>0</v>
      </c>
      <c r="CV71" s="154">
        <v>0</v>
      </c>
      <c r="CW71" s="154">
        <v>0</v>
      </c>
      <c r="CX71" s="154">
        <v>0</v>
      </c>
      <c r="CY71" s="154">
        <v>0</v>
      </c>
      <c r="CZ71" s="357" t="s">
        <v>492</v>
      </c>
    </row>
    <row r="72" spans="1:104" ht="47.25" x14ac:dyDescent="0.25">
      <c r="A72" s="168" t="s">
        <v>561</v>
      </c>
      <c r="B72" s="146" t="s">
        <v>657</v>
      </c>
      <c r="C72" s="168" t="s">
        <v>730</v>
      </c>
      <c r="D72" s="154">
        <v>29.83</v>
      </c>
      <c r="E72" s="154">
        <v>40.116360670000006</v>
      </c>
      <c r="F72" s="154">
        <v>0</v>
      </c>
      <c r="G72" s="154">
        <v>0</v>
      </c>
      <c r="H72" s="154">
        <v>0</v>
      </c>
      <c r="I72" s="154">
        <v>0</v>
      </c>
      <c r="J72" s="154">
        <v>0</v>
      </c>
      <c r="K72" s="154">
        <v>0</v>
      </c>
      <c r="L72" s="154">
        <v>0</v>
      </c>
      <c r="M72" s="154">
        <v>0</v>
      </c>
      <c r="N72" s="154">
        <v>0</v>
      </c>
      <c r="O72" s="154">
        <v>0</v>
      </c>
      <c r="P72" s="154">
        <v>0</v>
      </c>
      <c r="Q72" s="154">
        <v>0</v>
      </c>
      <c r="R72" s="154">
        <v>0</v>
      </c>
      <c r="S72" s="154">
        <v>0</v>
      </c>
      <c r="T72" s="154">
        <v>0</v>
      </c>
      <c r="U72" s="154">
        <v>0</v>
      </c>
      <c r="V72" s="154">
        <v>0</v>
      </c>
      <c r="W72" s="154">
        <v>0</v>
      </c>
      <c r="X72" s="154">
        <v>0</v>
      </c>
      <c r="Y72" s="154">
        <v>0</v>
      </c>
      <c r="Z72" s="154">
        <v>0</v>
      </c>
      <c r="AA72" s="154">
        <v>0</v>
      </c>
      <c r="AB72" s="154">
        <v>0</v>
      </c>
      <c r="AC72" s="154">
        <v>0</v>
      </c>
      <c r="AD72" s="154">
        <v>0</v>
      </c>
      <c r="AE72" s="154">
        <v>0</v>
      </c>
      <c r="AF72" s="154">
        <v>0</v>
      </c>
      <c r="AG72" s="154">
        <v>0</v>
      </c>
      <c r="AH72" s="154">
        <v>0</v>
      </c>
      <c r="AI72" s="154">
        <v>29.83</v>
      </c>
      <c r="AJ72" s="154">
        <v>0</v>
      </c>
      <c r="AK72" s="154">
        <v>0</v>
      </c>
      <c r="AL72" s="154">
        <v>0</v>
      </c>
      <c r="AM72" s="154">
        <v>0</v>
      </c>
      <c r="AN72" s="154">
        <v>0</v>
      </c>
      <c r="AO72" s="154">
        <v>0</v>
      </c>
      <c r="AP72" s="154">
        <v>40.116360670000006</v>
      </c>
      <c r="AQ72" s="154">
        <v>0</v>
      </c>
      <c r="AR72" s="154">
        <v>0</v>
      </c>
      <c r="AS72" s="154">
        <v>0</v>
      </c>
      <c r="AT72" s="154">
        <v>0</v>
      </c>
      <c r="AU72" s="154">
        <v>0</v>
      </c>
      <c r="AV72" s="154">
        <v>0</v>
      </c>
      <c r="AW72" s="154">
        <v>0</v>
      </c>
      <c r="AX72" s="154">
        <v>0</v>
      </c>
      <c r="AY72" s="154">
        <v>0</v>
      </c>
      <c r="AZ72" s="154">
        <v>0</v>
      </c>
      <c r="BA72" s="154">
        <v>0</v>
      </c>
      <c r="BB72" s="154">
        <v>0</v>
      </c>
      <c r="BC72" s="154">
        <v>0</v>
      </c>
      <c r="BD72" s="154">
        <v>0</v>
      </c>
      <c r="BE72" s="154">
        <v>0</v>
      </c>
      <c r="BF72" s="154">
        <v>0</v>
      </c>
      <c r="BG72" s="154">
        <v>0</v>
      </c>
      <c r="BH72" s="154">
        <v>0</v>
      </c>
      <c r="BI72" s="154">
        <v>0</v>
      </c>
      <c r="BJ72" s="154">
        <v>0</v>
      </c>
      <c r="BK72" s="154">
        <v>0</v>
      </c>
      <c r="BL72" s="154">
        <v>0</v>
      </c>
      <c r="BM72" s="154">
        <v>0</v>
      </c>
      <c r="BN72" s="154">
        <v>0</v>
      </c>
      <c r="BO72" s="154">
        <v>0</v>
      </c>
      <c r="BP72" s="154">
        <v>0</v>
      </c>
      <c r="BQ72" s="154">
        <v>0</v>
      </c>
      <c r="BR72" s="154">
        <v>0</v>
      </c>
      <c r="BS72" s="154">
        <v>0</v>
      </c>
      <c r="BT72" s="154">
        <v>0</v>
      </c>
      <c r="BU72" s="154">
        <v>0</v>
      </c>
      <c r="BV72" s="154">
        <v>0</v>
      </c>
      <c r="BW72" s="154">
        <v>0</v>
      </c>
      <c r="BX72" s="154">
        <v>0</v>
      </c>
      <c r="BY72" s="154">
        <v>0</v>
      </c>
      <c r="BZ72" s="154">
        <v>0</v>
      </c>
      <c r="CA72" s="154">
        <v>0</v>
      </c>
      <c r="CB72" s="154">
        <v>0</v>
      </c>
      <c r="CC72" s="154">
        <v>0</v>
      </c>
      <c r="CD72" s="154">
        <v>0</v>
      </c>
      <c r="CE72" s="154">
        <v>0</v>
      </c>
      <c r="CF72" s="154">
        <v>0</v>
      </c>
      <c r="CG72" s="154">
        <v>0</v>
      </c>
      <c r="CH72" s="154">
        <v>0</v>
      </c>
      <c r="CI72" s="154">
        <v>0</v>
      </c>
      <c r="CJ72" s="154">
        <v>0</v>
      </c>
      <c r="CK72" s="154">
        <v>0</v>
      </c>
      <c r="CL72" s="154">
        <v>0</v>
      </c>
      <c r="CM72" s="154">
        <v>29.83</v>
      </c>
      <c r="CN72" s="154">
        <v>0</v>
      </c>
      <c r="CO72" s="154">
        <v>0</v>
      </c>
      <c r="CP72" s="154">
        <v>0</v>
      </c>
      <c r="CQ72" s="154">
        <v>0</v>
      </c>
      <c r="CR72" s="154">
        <v>0</v>
      </c>
      <c r="CS72" s="154">
        <v>0</v>
      </c>
      <c r="CT72" s="154">
        <v>40.116360670000006</v>
      </c>
      <c r="CU72" s="154">
        <v>0</v>
      </c>
      <c r="CV72" s="154">
        <v>0</v>
      </c>
      <c r="CW72" s="154">
        <v>0</v>
      </c>
      <c r="CX72" s="154">
        <v>0</v>
      </c>
      <c r="CY72" s="154">
        <v>0</v>
      </c>
      <c r="CZ72" s="357" t="s">
        <v>492</v>
      </c>
    </row>
    <row r="73" spans="1:104" ht="47.25" x14ac:dyDescent="0.25">
      <c r="A73" s="168" t="s">
        <v>561</v>
      </c>
      <c r="B73" s="146" t="s">
        <v>708</v>
      </c>
      <c r="C73" s="168" t="s">
        <v>813</v>
      </c>
      <c r="D73" s="154">
        <v>29.83</v>
      </c>
      <c r="E73" s="154">
        <v>40.116360670000006</v>
      </c>
      <c r="F73" s="153">
        <v>0</v>
      </c>
      <c r="G73" s="153">
        <v>0</v>
      </c>
      <c r="H73" s="153">
        <v>0</v>
      </c>
      <c r="I73" s="153">
        <v>0</v>
      </c>
      <c r="J73" s="153">
        <v>0</v>
      </c>
      <c r="K73" s="153">
        <v>0</v>
      </c>
      <c r="L73" s="153">
        <v>0</v>
      </c>
      <c r="M73" s="153">
        <v>0</v>
      </c>
      <c r="N73" s="153">
        <v>0</v>
      </c>
      <c r="O73" s="153">
        <v>0</v>
      </c>
      <c r="P73" s="153">
        <v>0</v>
      </c>
      <c r="Q73" s="153">
        <v>0</v>
      </c>
      <c r="R73" s="153">
        <v>0</v>
      </c>
      <c r="S73" s="153">
        <v>0</v>
      </c>
      <c r="T73" s="154">
        <v>0</v>
      </c>
      <c r="U73" s="154">
        <v>0</v>
      </c>
      <c r="V73" s="154">
        <v>0</v>
      </c>
      <c r="W73" s="154">
        <v>0</v>
      </c>
      <c r="X73" s="154">
        <v>0</v>
      </c>
      <c r="Y73" s="154">
        <v>0</v>
      </c>
      <c r="Z73" s="154">
        <v>0</v>
      </c>
      <c r="AA73" s="154">
        <v>0</v>
      </c>
      <c r="AB73" s="154">
        <v>0</v>
      </c>
      <c r="AC73" s="154">
        <v>0</v>
      </c>
      <c r="AD73" s="154">
        <v>0</v>
      </c>
      <c r="AE73" s="154">
        <v>0</v>
      </c>
      <c r="AF73" s="154">
        <v>0</v>
      </c>
      <c r="AG73" s="154">
        <v>0</v>
      </c>
      <c r="AH73" s="154">
        <v>0</v>
      </c>
      <c r="AI73" s="154">
        <v>29.83</v>
      </c>
      <c r="AJ73" s="154">
        <v>0</v>
      </c>
      <c r="AK73" s="154">
        <v>0</v>
      </c>
      <c r="AL73" s="154">
        <v>0</v>
      </c>
      <c r="AM73" s="154">
        <v>0</v>
      </c>
      <c r="AN73" s="154" t="s">
        <v>492</v>
      </c>
      <c r="AO73" s="154">
        <v>0</v>
      </c>
      <c r="AP73" s="154">
        <v>40.116360670000006</v>
      </c>
      <c r="AQ73" s="154">
        <v>0</v>
      </c>
      <c r="AR73" s="154">
        <v>0</v>
      </c>
      <c r="AS73" s="154">
        <v>0</v>
      </c>
      <c r="AT73" s="154">
        <v>0</v>
      </c>
      <c r="AU73" s="154">
        <v>0</v>
      </c>
      <c r="AV73" s="154">
        <v>0</v>
      </c>
      <c r="AW73" s="154">
        <v>0</v>
      </c>
      <c r="AX73" s="154">
        <v>0</v>
      </c>
      <c r="AY73" s="154">
        <v>0</v>
      </c>
      <c r="AZ73" s="154">
        <v>0</v>
      </c>
      <c r="BA73" s="154">
        <v>0</v>
      </c>
      <c r="BB73" s="154">
        <v>0</v>
      </c>
      <c r="BC73" s="154">
        <v>0</v>
      </c>
      <c r="BD73" s="154">
        <v>0</v>
      </c>
      <c r="BE73" s="154">
        <v>0</v>
      </c>
      <c r="BF73" s="154">
        <v>0</v>
      </c>
      <c r="BG73" s="154">
        <v>0</v>
      </c>
      <c r="BH73" s="154">
        <v>0</v>
      </c>
      <c r="BI73" s="154">
        <v>0</v>
      </c>
      <c r="BJ73" s="154">
        <v>0</v>
      </c>
      <c r="BK73" s="154">
        <v>0</v>
      </c>
      <c r="BL73" s="154">
        <v>0</v>
      </c>
      <c r="BM73" s="154">
        <v>0</v>
      </c>
      <c r="BN73" s="154">
        <v>0</v>
      </c>
      <c r="BO73" s="154">
        <v>0</v>
      </c>
      <c r="BP73" s="154">
        <v>0</v>
      </c>
      <c r="BQ73" s="154">
        <v>0</v>
      </c>
      <c r="BR73" s="154">
        <v>0</v>
      </c>
      <c r="BS73" s="154">
        <v>0</v>
      </c>
      <c r="BT73" s="154">
        <v>0</v>
      </c>
      <c r="BU73" s="154">
        <v>0</v>
      </c>
      <c r="BV73" s="154">
        <v>0</v>
      </c>
      <c r="BW73" s="154">
        <v>0</v>
      </c>
      <c r="BX73" s="154">
        <v>0</v>
      </c>
      <c r="BY73" s="154">
        <v>0</v>
      </c>
      <c r="BZ73" s="154">
        <v>0</v>
      </c>
      <c r="CA73" s="154">
        <v>0</v>
      </c>
      <c r="CB73" s="154">
        <v>0</v>
      </c>
      <c r="CC73" s="154">
        <v>0</v>
      </c>
      <c r="CD73" s="154">
        <v>0</v>
      </c>
      <c r="CE73" s="154">
        <v>0</v>
      </c>
      <c r="CF73" s="154">
        <v>0</v>
      </c>
      <c r="CG73" s="154">
        <v>0</v>
      </c>
      <c r="CH73" s="154">
        <v>0</v>
      </c>
      <c r="CI73" s="154">
        <v>0</v>
      </c>
      <c r="CJ73" s="154">
        <v>0</v>
      </c>
      <c r="CK73" s="154">
        <v>0</v>
      </c>
      <c r="CL73" s="154">
        <v>0</v>
      </c>
      <c r="CM73" s="154">
        <v>29.83</v>
      </c>
      <c r="CN73" s="154">
        <v>0</v>
      </c>
      <c r="CO73" s="154">
        <v>0</v>
      </c>
      <c r="CP73" s="154">
        <v>0</v>
      </c>
      <c r="CQ73" s="154">
        <v>0</v>
      </c>
      <c r="CR73" s="154">
        <v>0</v>
      </c>
      <c r="CS73" s="154">
        <v>0</v>
      </c>
      <c r="CT73" s="154">
        <v>40.116360670000006</v>
      </c>
      <c r="CU73" s="154">
        <v>0</v>
      </c>
      <c r="CV73" s="154">
        <v>0</v>
      </c>
      <c r="CW73" s="154">
        <v>0</v>
      </c>
      <c r="CX73" s="154">
        <v>0</v>
      </c>
      <c r="CY73" s="154">
        <v>0</v>
      </c>
      <c r="CZ73" s="357" t="s">
        <v>1171</v>
      </c>
    </row>
    <row r="74" spans="1:104" ht="63" x14ac:dyDescent="0.25">
      <c r="A74" s="168" t="s">
        <v>563</v>
      </c>
      <c r="B74" s="146" t="s">
        <v>647</v>
      </c>
      <c r="C74" s="168" t="s">
        <v>730</v>
      </c>
      <c r="D74" s="154">
        <v>0</v>
      </c>
      <c r="E74" s="154">
        <v>0</v>
      </c>
      <c r="F74" s="154">
        <v>0</v>
      </c>
      <c r="G74" s="154">
        <v>0</v>
      </c>
      <c r="H74" s="154">
        <v>0</v>
      </c>
      <c r="I74" s="154">
        <v>0</v>
      </c>
      <c r="J74" s="154">
        <v>0</v>
      </c>
      <c r="K74" s="154">
        <v>0</v>
      </c>
      <c r="L74" s="154">
        <v>0</v>
      </c>
      <c r="M74" s="154">
        <v>0</v>
      </c>
      <c r="N74" s="154">
        <v>0</v>
      </c>
      <c r="O74" s="154">
        <v>0</v>
      </c>
      <c r="P74" s="154">
        <v>0</v>
      </c>
      <c r="Q74" s="154">
        <v>0</v>
      </c>
      <c r="R74" s="154">
        <v>0</v>
      </c>
      <c r="S74" s="154">
        <v>0</v>
      </c>
      <c r="T74" s="154">
        <v>0</v>
      </c>
      <c r="U74" s="154">
        <v>0</v>
      </c>
      <c r="V74" s="154">
        <v>0</v>
      </c>
      <c r="W74" s="154">
        <v>0</v>
      </c>
      <c r="X74" s="154">
        <v>0</v>
      </c>
      <c r="Y74" s="154">
        <v>0</v>
      </c>
      <c r="Z74" s="154">
        <v>0</v>
      </c>
      <c r="AA74" s="154">
        <v>0</v>
      </c>
      <c r="AB74" s="154">
        <v>0</v>
      </c>
      <c r="AC74" s="154">
        <v>0</v>
      </c>
      <c r="AD74" s="154">
        <v>0</v>
      </c>
      <c r="AE74" s="154">
        <v>0</v>
      </c>
      <c r="AF74" s="154">
        <v>0</v>
      </c>
      <c r="AG74" s="154">
        <v>0</v>
      </c>
      <c r="AH74" s="154">
        <v>0</v>
      </c>
      <c r="AI74" s="154">
        <v>0</v>
      </c>
      <c r="AJ74" s="154">
        <v>0</v>
      </c>
      <c r="AK74" s="154">
        <v>0</v>
      </c>
      <c r="AL74" s="154">
        <v>0</v>
      </c>
      <c r="AM74" s="154">
        <v>0</v>
      </c>
      <c r="AN74" s="154">
        <v>0</v>
      </c>
      <c r="AO74" s="154">
        <v>0</v>
      </c>
      <c r="AP74" s="154">
        <v>0</v>
      </c>
      <c r="AQ74" s="154">
        <v>0</v>
      </c>
      <c r="AR74" s="154">
        <v>0</v>
      </c>
      <c r="AS74" s="154">
        <v>0</v>
      </c>
      <c r="AT74" s="154">
        <v>0</v>
      </c>
      <c r="AU74" s="154">
        <v>0</v>
      </c>
      <c r="AV74" s="154">
        <v>0</v>
      </c>
      <c r="AW74" s="154">
        <v>0</v>
      </c>
      <c r="AX74" s="154">
        <v>0</v>
      </c>
      <c r="AY74" s="154">
        <v>0</v>
      </c>
      <c r="AZ74" s="154">
        <v>0</v>
      </c>
      <c r="BA74" s="154">
        <v>0</v>
      </c>
      <c r="BB74" s="154">
        <v>0</v>
      </c>
      <c r="BC74" s="154">
        <v>0</v>
      </c>
      <c r="BD74" s="154">
        <v>0</v>
      </c>
      <c r="BE74" s="154">
        <v>0</v>
      </c>
      <c r="BF74" s="154">
        <v>0</v>
      </c>
      <c r="BG74" s="154">
        <v>0</v>
      </c>
      <c r="BH74" s="154">
        <v>0</v>
      </c>
      <c r="BI74" s="154">
        <v>0</v>
      </c>
      <c r="BJ74" s="154">
        <v>0</v>
      </c>
      <c r="BK74" s="154">
        <v>0</v>
      </c>
      <c r="BL74" s="154">
        <v>0</v>
      </c>
      <c r="BM74" s="154">
        <v>0</v>
      </c>
      <c r="BN74" s="154">
        <v>0</v>
      </c>
      <c r="BO74" s="154">
        <v>0</v>
      </c>
      <c r="BP74" s="154">
        <v>0</v>
      </c>
      <c r="BQ74" s="154">
        <v>0</v>
      </c>
      <c r="BR74" s="154">
        <v>0</v>
      </c>
      <c r="BS74" s="154">
        <v>0</v>
      </c>
      <c r="BT74" s="154">
        <v>0</v>
      </c>
      <c r="BU74" s="154">
        <v>0</v>
      </c>
      <c r="BV74" s="154">
        <v>0</v>
      </c>
      <c r="BW74" s="154">
        <v>0</v>
      </c>
      <c r="BX74" s="154">
        <v>0</v>
      </c>
      <c r="BY74" s="154">
        <v>0</v>
      </c>
      <c r="BZ74" s="154">
        <v>0</v>
      </c>
      <c r="CA74" s="154">
        <v>0</v>
      </c>
      <c r="CB74" s="154">
        <v>0</v>
      </c>
      <c r="CC74" s="154">
        <v>0</v>
      </c>
      <c r="CD74" s="154">
        <v>0</v>
      </c>
      <c r="CE74" s="154">
        <v>0</v>
      </c>
      <c r="CF74" s="154">
        <v>0</v>
      </c>
      <c r="CG74" s="154">
        <v>0</v>
      </c>
      <c r="CH74" s="154">
        <v>0</v>
      </c>
      <c r="CI74" s="154">
        <v>0</v>
      </c>
      <c r="CJ74" s="154">
        <v>0</v>
      </c>
      <c r="CK74" s="154">
        <v>0</v>
      </c>
      <c r="CL74" s="154">
        <v>0</v>
      </c>
      <c r="CM74" s="154">
        <v>0</v>
      </c>
      <c r="CN74" s="154">
        <v>0</v>
      </c>
      <c r="CO74" s="154">
        <v>0</v>
      </c>
      <c r="CP74" s="154">
        <v>0</v>
      </c>
      <c r="CQ74" s="154">
        <v>0</v>
      </c>
      <c r="CR74" s="154">
        <v>0</v>
      </c>
      <c r="CS74" s="154">
        <v>0</v>
      </c>
      <c r="CT74" s="154">
        <v>0</v>
      </c>
      <c r="CU74" s="154">
        <v>0</v>
      </c>
      <c r="CV74" s="154">
        <v>0</v>
      </c>
      <c r="CW74" s="154">
        <v>0</v>
      </c>
      <c r="CX74" s="154">
        <v>0</v>
      </c>
      <c r="CY74" s="154">
        <v>0</v>
      </c>
      <c r="CZ74" s="357" t="s">
        <v>492</v>
      </c>
    </row>
    <row r="75" spans="1:104" ht="94.5" x14ac:dyDescent="0.25">
      <c r="A75" s="168" t="s">
        <v>658</v>
      </c>
      <c r="B75" s="146" t="s">
        <v>648</v>
      </c>
      <c r="C75" s="168" t="s">
        <v>730</v>
      </c>
      <c r="D75" s="154">
        <v>166.84665918940169</v>
      </c>
      <c r="E75" s="154">
        <v>171.10799003220001</v>
      </c>
      <c r="F75" s="154">
        <v>0</v>
      </c>
      <c r="G75" s="154">
        <v>0</v>
      </c>
      <c r="H75" s="154">
        <v>0</v>
      </c>
      <c r="I75" s="154">
        <v>0</v>
      </c>
      <c r="J75" s="154">
        <v>0</v>
      </c>
      <c r="K75" s="154">
        <v>0</v>
      </c>
      <c r="L75" s="154">
        <v>0</v>
      </c>
      <c r="M75" s="154">
        <v>0</v>
      </c>
      <c r="N75" s="154">
        <v>0</v>
      </c>
      <c r="O75" s="154">
        <v>0</v>
      </c>
      <c r="P75" s="154">
        <v>0</v>
      </c>
      <c r="Q75" s="154">
        <v>0</v>
      </c>
      <c r="R75" s="154">
        <v>0</v>
      </c>
      <c r="S75" s="154">
        <v>0</v>
      </c>
      <c r="T75" s="154">
        <v>0</v>
      </c>
      <c r="U75" s="154">
        <v>19.811346440000001</v>
      </c>
      <c r="V75" s="154">
        <v>0</v>
      </c>
      <c r="W75" s="154">
        <v>0</v>
      </c>
      <c r="X75" s="154">
        <v>4.1459999999999999</v>
      </c>
      <c r="Y75" s="154">
        <v>0</v>
      </c>
      <c r="Z75" s="154">
        <v>0</v>
      </c>
      <c r="AA75" s="154">
        <v>0</v>
      </c>
      <c r="AB75" s="154">
        <v>20.057127099999999</v>
      </c>
      <c r="AC75" s="154">
        <v>0</v>
      </c>
      <c r="AD75" s="154">
        <v>0</v>
      </c>
      <c r="AE75" s="154">
        <v>4.1459999999999999</v>
      </c>
      <c r="AF75" s="154">
        <v>0</v>
      </c>
      <c r="AG75" s="154">
        <v>0</v>
      </c>
      <c r="AH75" s="154">
        <v>0</v>
      </c>
      <c r="AI75" s="154">
        <v>0.77382006610169485</v>
      </c>
      <c r="AJ75" s="154">
        <v>0</v>
      </c>
      <c r="AK75" s="154">
        <v>0</v>
      </c>
      <c r="AL75" s="154">
        <v>0.23</v>
      </c>
      <c r="AM75" s="154">
        <v>0</v>
      </c>
      <c r="AN75" s="154">
        <v>0</v>
      </c>
      <c r="AO75" s="154">
        <v>0</v>
      </c>
      <c r="AP75" s="154">
        <v>0.83635163999999995</v>
      </c>
      <c r="AQ75" s="154">
        <v>0</v>
      </c>
      <c r="AR75" s="154">
        <v>0</v>
      </c>
      <c r="AS75" s="154">
        <v>0.23</v>
      </c>
      <c r="AT75" s="154">
        <v>0</v>
      </c>
      <c r="AU75" s="154">
        <v>0</v>
      </c>
      <c r="AV75" s="154">
        <v>0</v>
      </c>
      <c r="AW75" s="154">
        <v>34.469982188900005</v>
      </c>
      <c r="AX75" s="154">
        <v>0</v>
      </c>
      <c r="AY75" s="154">
        <v>0</v>
      </c>
      <c r="AZ75" s="154">
        <v>4.5</v>
      </c>
      <c r="BA75" s="154">
        <v>0</v>
      </c>
      <c r="BB75" s="154">
        <v>0</v>
      </c>
      <c r="BC75" s="154">
        <v>0</v>
      </c>
      <c r="BD75" s="154">
        <v>38.4230007978</v>
      </c>
      <c r="BE75" s="154">
        <v>0</v>
      </c>
      <c r="BF75" s="154">
        <v>0</v>
      </c>
      <c r="BG75" s="154">
        <v>5.7960000000000012</v>
      </c>
      <c r="BH75" s="154">
        <v>0</v>
      </c>
      <c r="BI75" s="154">
        <v>1</v>
      </c>
      <c r="BJ75" s="154">
        <v>0</v>
      </c>
      <c r="BK75" s="154">
        <v>46.14817175105</v>
      </c>
      <c r="BL75" s="154">
        <v>0</v>
      </c>
      <c r="BM75" s="154">
        <v>0</v>
      </c>
      <c r="BN75" s="154">
        <v>7.0500000000000007</v>
      </c>
      <c r="BO75" s="154">
        <v>0</v>
      </c>
      <c r="BP75" s="154">
        <v>1</v>
      </c>
      <c r="BQ75" s="154">
        <v>0</v>
      </c>
      <c r="BR75" s="154">
        <v>46.14817175105</v>
      </c>
      <c r="BS75" s="154">
        <v>0</v>
      </c>
      <c r="BT75" s="154">
        <v>0</v>
      </c>
      <c r="BU75" s="154">
        <v>7.0500000000000007</v>
      </c>
      <c r="BV75" s="154">
        <v>0</v>
      </c>
      <c r="BW75" s="154">
        <v>1</v>
      </c>
      <c r="BX75" s="154">
        <v>0</v>
      </c>
      <c r="BY75" s="154">
        <v>65.64333874335</v>
      </c>
      <c r="BZ75" s="154">
        <v>0</v>
      </c>
      <c r="CA75" s="154">
        <v>0</v>
      </c>
      <c r="CB75" s="154">
        <v>8.35</v>
      </c>
      <c r="CC75" s="154">
        <v>0</v>
      </c>
      <c r="CD75" s="154">
        <v>2</v>
      </c>
      <c r="CE75" s="154">
        <v>0</v>
      </c>
      <c r="CF75" s="154">
        <v>65.64333874335</v>
      </c>
      <c r="CG75" s="154">
        <v>0</v>
      </c>
      <c r="CH75" s="154">
        <v>0</v>
      </c>
      <c r="CI75" s="154">
        <v>8.35</v>
      </c>
      <c r="CJ75" s="154">
        <v>0</v>
      </c>
      <c r="CK75" s="154">
        <v>2</v>
      </c>
      <c r="CL75" s="154">
        <v>0</v>
      </c>
      <c r="CM75" s="154">
        <v>166.84665918940169</v>
      </c>
      <c r="CN75" s="154">
        <v>0</v>
      </c>
      <c r="CO75" s="154">
        <v>0</v>
      </c>
      <c r="CP75" s="154">
        <v>24.276000000000003</v>
      </c>
      <c r="CQ75" s="154">
        <v>0</v>
      </c>
      <c r="CR75" s="154">
        <v>3</v>
      </c>
      <c r="CS75" s="154">
        <v>0</v>
      </c>
      <c r="CT75" s="154">
        <v>171.10799003220001</v>
      </c>
      <c r="CU75" s="154">
        <v>0</v>
      </c>
      <c r="CV75" s="154">
        <v>0</v>
      </c>
      <c r="CW75" s="154">
        <v>25.572000000000003</v>
      </c>
      <c r="CX75" s="154">
        <v>0</v>
      </c>
      <c r="CY75" s="154">
        <v>4</v>
      </c>
      <c r="CZ75" s="357" t="s">
        <v>492</v>
      </c>
    </row>
    <row r="76" spans="1:104" ht="78.75" x14ac:dyDescent="0.25">
      <c r="A76" s="168" t="s">
        <v>659</v>
      </c>
      <c r="B76" s="146" t="s">
        <v>660</v>
      </c>
      <c r="C76" s="168" t="s">
        <v>730</v>
      </c>
      <c r="D76" s="154">
        <v>0</v>
      </c>
      <c r="E76" s="154">
        <v>0</v>
      </c>
      <c r="F76" s="154">
        <v>0</v>
      </c>
      <c r="G76" s="154">
        <v>0</v>
      </c>
      <c r="H76" s="154">
        <v>0</v>
      </c>
      <c r="I76" s="154">
        <v>0</v>
      </c>
      <c r="J76" s="154">
        <v>0</v>
      </c>
      <c r="K76" s="154">
        <v>0</v>
      </c>
      <c r="L76" s="154">
        <v>0</v>
      </c>
      <c r="M76" s="154">
        <v>0</v>
      </c>
      <c r="N76" s="154">
        <v>0</v>
      </c>
      <c r="O76" s="154">
        <v>0</v>
      </c>
      <c r="P76" s="154">
        <v>0</v>
      </c>
      <c r="Q76" s="154">
        <v>0</v>
      </c>
      <c r="R76" s="154">
        <v>0</v>
      </c>
      <c r="S76" s="154">
        <v>0</v>
      </c>
      <c r="T76" s="154">
        <v>0</v>
      </c>
      <c r="U76" s="154">
        <v>0</v>
      </c>
      <c r="V76" s="154">
        <v>0</v>
      </c>
      <c r="W76" s="154">
        <v>0</v>
      </c>
      <c r="X76" s="154">
        <v>0</v>
      </c>
      <c r="Y76" s="154">
        <v>0</v>
      </c>
      <c r="Z76" s="154">
        <v>0</v>
      </c>
      <c r="AA76" s="154">
        <v>0</v>
      </c>
      <c r="AB76" s="154">
        <v>0</v>
      </c>
      <c r="AC76" s="154">
        <v>0</v>
      </c>
      <c r="AD76" s="154">
        <v>0</v>
      </c>
      <c r="AE76" s="154">
        <v>0</v>
      </c>
      <c r="AF76" s="154">
        <v>0</v>
      </c>
      <c r="AG76" s="154">
        <v>0</v>
      </c>
      <c r="AH76" s="154">
        <v>0</v>
      </c>
      <c r="AI76" s="154">
        <v>0</v>
      </c>
      <c r="AJ76" s="154">
        <v>0</v>
      </c>
      <c r="AK76" s="154">
        <v>0</v>
      </c>
      <c r="AL76" s="154">
        <v>0</v>
      </c>
      <c r="AM76" s="154">
        <v>0</v>
      </c>
      <c r="AN76" s="154">
        <v>0</v>
      </c>
      <c r="AO76" s="154">
        <v>0</v>
      </c>
      <c r="AP76" s="154">
        <v>0</v>
      </c>
      <c r="AQ76" s="154">
        <v>0</v>
      </c>
      <c r="AR76" s="154">
        <v>0</v>
      </c>
      <c r="AS76" s="154">
        <v>0</v>
      </c>
      <c r="AT76" s="154">
        <v>0</v>
      </c>
      <c r="AU76" s="154">
        <v>0</v>
      </c>
      <c r="AV76" s="154">
        <v>0</v>
      </c>
      <c r="AW76" s="154">
        <v>0</v>
      </c>
      <c r="AX76" s="154">
        <v>0</v>
      </c>
      <c r="AY76" s="154">
        <v>0</v>
      </c>
      <c r="AZ76" s="154">
        <v>0</v>
      </c>
      <c r="BA76" s="154">
        <v>0</v>
      </c>
      <c r="BB76" s="154">
        <v>0</v>
      </c>
      <c r="BC76" s="154">
        <v>0</v>
      </c>
      <c r="BD76" s="154">
        <v>0</v>
      </c>
      <c r="BE76" s="154">
        <v>0</v>
      </c>
      <c r="BF76" s="154">
        <v>0</v>
      </c>
      <c r="BG76" s="154">
        <v>0</v>
      </c>
      <c r="BH76" s="154">
        <v>0</v>
      </c>
      <c r="BI76" s="154">
        <v>0</v>
      </c>
      <c r="BJ76" s="154">
        <v>0</v>
      </c>
      <c r="BK76" s="154">
        <v>0</v>
      </c>
      <c r="BL76" s="154">
        <v>0</v>
      </c>
      <c r="BM76" s="154">
        <v>0</v>
      </c>
      <c r="BN76" s="154">
        <v>0</v>
      </c>
      <c r="BO76" s="154">
        <v>0</v>
      </c>
      <c r="BP76" s="154">
        <v>0</v>
      </c>
      <c r="BQ76" s="154">
        <v>0</v>
      </c>
      <c r="BR76" s="154">
        <v>0</v>
      </c>
      <c r="BS76" s="154">
        <v>0</v>
      </c>
      <c r="BT76" s="154">
        <v>0</v>
      </c>
      <c r="BU76" s="154">
        <v>0</v>
      </c>
      <c r="BV76" s="154">
        <v>0</v>
      </c>
      <c r="BW76" s="154">
        <v>0</v>
      </c>
      <c r="BX76" s="154">
        <v>0</v>
      </c>
      <c r="BY76" s="154">
        <v>0</v>
      </c>
      <c r="BZ76" s="154">
        <v>0</v>
      </c>
      <c r="CA76" s="154">
        <v>0</v>
      </c>
      <c r="CB76" s="154">
        <v>0</v>
      </c>
      <c r="CC76" s="154">
        <v>0</v>
      </c>
      <c r="CD76" s="154">
        <v>0</v>
      </c>
      <c r="CE76" s="154">
        <v>0</v>
      </c>
      <c r="CF76" s="154">
        <v>0</v>
      </c>
      <c r="CG76" s="154">
        <v>0</v>
      </c>
      <c r="CH76" s="154">
        <v>0</v>
      </c>
      <c r="CI76" s="154">
        <v>0</v>
      </c>
      <c r="CJ76" s="154">
        <v>0</v>
      </c>
      <c r="CK76" s="154">
        <v>0</v>
      </c>
      <c r="CL76" s="154">
        <v>0</v>
      </c>
      <c r="CM76" s="154">
        <v>0</v>
      </c>
      <c r="CN76" s="154">
        <v>0</v>
      </c>
      <c r="CO76" s="154">
        <v>0</v>
      </c>
      <c r="CP76" s="154">
        <v>0</v>
      </c>
      <c r="CQ76" s="154">
        <v>0</v>
      </c>
      <c r="CR76" s="154">
        <v>0</v>
      </c>
      <c r="CS76" s="154">
        <v>0</v>
      </c>
      <c r="CT76" s="154">
        <v>0</v>
      </c>
      <c r="CU76" s="154">
        <v>0</v>
      </c>
      <c r="CV76" s="154">
        <v>0</v>
      </c>
      <c r="CW76" s="154">
        <v>0</v>
      </c>
      <c r="CX76" s="154">
        <v>0</v>
      </c>
      <c r="CY76" s="154">
        <v>0</v>
      </c>
      <c r="CZ76" s="357" t="s">
        <v>492</v>
      </c>
    </row>
    <row r="77" spans="1:104" ht="78.75" x14ac:dyDescent="0.25">
      <c r="A77" s="168" t="s">
        <v>661</v>
      </c>
      <c r="B77" s="146" t="s">
        <v>662</v>
      </c>
      <c r="C77" s="168" t="s">
        <v>730</v>
      </c>
      <c r="D77" s="154">
        <v>166.84665918940169</v>
      </c>
      <c r="E77" s="154">
        <v>171.10799003220001</v>
      </c>
      <c r="F77" s="154">
        <v>0</v>
      </c>
      <c r="G77" s="154">
        <v>0</v>
      </c>
      <c r="H77" s="154">
        <v>0</v>
      </c>
      <c r="I77" s="154">
        <v>0</v>
      </c>
      <c r="J77" s="154">
        <v>0</v>
      </c>
      <c r="K77" s="154">
        <v>0</v>
      </c>
      <c r="L77" s="154">
        <v>0</v>
      </c>
      <c r="M77" s="154">
        <v>0</v>
      </c>
      <c r="N77" s="154">
        <v>0</v>
      </c>
      <c r="O77" s="154">
        <v>0</v>
      </c>
      <c r="P77" s="154">
        <v>0</v>
      </c>
      <c r="Q77" s="154">
        <v>0</v>
      </c>
      <c r="R77" s="154">
        <v>0</v>
      </c>
      <c r="S77" s="154">
        <v>0</v>
      </c>
      <c r="T77" s="154">
        <v>0</v>
      </c>
      <c r="U77" s="154">
        <v>19.811346440000001</v>
      </c>
      <c r="V77" s="154">
        <v>0</v>
      </c>
      <c r="W77" s="154">
        <v>0</v>
      </c>
      <c r="X77" s="154">
        <v>4.1459999999999999</v>
      </c>
      <c r="Y77" s="154">
        <v>0</v>
      </c>
      <c r="Z77" s="154">
        <v>0</v>
      </c>
      <c r="AA77" s="154">
        <v>0</v>
      </c>
      <c r="AB77" s="154">
        <v>20.057127099999999</v>
      </c>
      <c r="AC77" s="154">
        <v>0</v>
      </c>
      <c r="AD77" s="154">
        <v>0</v>
      </c>
      <c r="AE77" s="154">
        <v>4.1459999999999999</v>
      </c>
      <c r="AF77" s="154">
        <v>0</v>
      </c>
      <c r="AG77" s="154">
        <v>0</v>
      </c>
      <c r="AH77" s="154">
        <v>0</v>
      </c>
      <c r="AI77" s="154">
        <v>0.77382006610169485</v>
      </c>
      <c r="AJ77" s="154">
        <v>0</v>
      </c>
      <c r="AK77" s="154">
        <v>0</v>
      </c>
      <c r="AL77" s="154">
        <v>0.23</v>
      </c>
      <c r="AM77" s="154">
        <v>0</v>
      </c>
      <c r="AN77" s="154">
        <v>0</v>
      </c>
      <c r="AO77" s="154">
        <v>0</v>
      </c>
      <c r="AP77" s="154">
        <v>0.83635163999999995</v>
      </c>
      <c r="AQ77" s="154">
        <v>0</v>
      </c>
      <c r="AR77" s="154">
        <v>0</v>
      </c>
      <c r="AS77" s="154">
        <v>0.23</v>
      </c>
      <c r="AT77" s="154">
        <v>0</v>
      </c>
      <c r="AU77" s="154">
        <v>0</v>
      </c>
      <c r="AV77" s="154">
        <v>0</v>
      </c>
      <c r="AW77" s="154">
        <v>34.469982188900005</v>
      </c>
      <c r="AX77" s="154">
        <v>0</v>
      </c>
      <c r="AY77" s="154">
        <v>0</v>
      </c>
      <c r="AZ77" s="154">
        <v>4.5</v>
      </c>
      <c r="BA77" s="154">
        <v>0</v>
      </c>
      <c r="BB77" s="154">
        <v>0</v>
      </c>
      <c r="BC77" s="154">
        <v>0</v>
      </c>
      <c r="BD77" s="154">
        <v>38.4230007978</v>
      </c>
      <c r="BE77" s="154">
        <v>0</v>
      </c>
      <c r="BF77" s="154">
        <v>0</v>
      </c>
      <c r="BG77" s="154">
        <v>5.7960000000000012</v>
      </c>
      <c r="BH77" s="154">
        <v>0</v>
      </c>
      <c r="BI77" s="154">
        <v>1</v>
      </c>
      <c r="BJ77" s="154">
        <v>0</v>
      </c>
      <c r="BK77" s="154">
        <v>46.14817175105</v>
      </c>
      <c r="BL77" s="154">
        <v>0</v>
      </c>
      <c r="BM77" s="154">
        <v>0</v>
      </c>
      <c r="BN77" s="154">
        <v>7.0500000000000007</v>
      </c>
      <c r="BO77" s="154">
        <v>0</v>
      </c>
      <c r="BP77" s="154">
        <v>1</v>
      </c>
      <c r="BQ77" s="154">
        <v>0</v>
      </c>
      <c r="BR77" s="154">
        <v>46.14817175105</v>
      </c>
      <c r="BS77" s="154">
        <v>0</v>
      </c>
      <c r="BT77" s="154">
        <v>0</v>
      </c>
      <c r="BU77" s="154">
        <v>7.0500000000000007</v>
      </c>
      <c r="BV77" s="154">
        <v>0</v>
      </c>
      <c r="BW77" s="154">
        <v>1</v>
      </c>
      <c r="BX77" s="154">
        <v>0</v>
      </c>
      <c r="BY77" s="154">
        <v>65.64333874335</v>
      </c>
      <c r="BZ77" s="154">
        <v>0</v>
      </c>
      <c r="CA77" s="154">
        <v>0</v>
      </c>
      <c r="CB77" s="154">
        <v>8.35</v>
      </c>
      <c r="CC77" s="154">
        <v>0</v>
      </c>
      <c r="CD77" s="154">
        <v>2</v>
      </c>
      <c r="CE77" s="154">
        <v>0</v>
      </c>
      <c r="CF77" s="154">
        <v>65.64333874335</v>
      </c>
      <c r="CG77" s="154">
        <v>0</v>
      </c>
      <c r="CH77" s="154">
        <v>0</v>
      </c>
      <c r="CI77" s="154">
        <v>8.35</v>
      </c>
      <c r="CJ77" s="154">
        <v>0</v>
      </c>
      <c r="CK77" s="154">
        <v>2</v>
      </c>
      <c r="CL77" s="154">
        <v>0</v>
      </c>
      <c r="CM77" s="154">
        <v>166.84665918940169</v>
      </c>
      <c r="CN77" s="154">
        <v>0</v>
      </c>
      <c r="CO77" s="154">
        <v>0</v>
      </c>
      <c r="CP77" s="154">
        <v>24.276000000000003</v>
      </c>
      <c r="CQ77" s="154">
        <v>0</v>
      </c>
      <c r="CR77" s="154">
        <v>3</v>
      </c>
      <c r="CS77" s="154">
        <v>0</v>
      </c>
      <c r="CT77" s="154">
        <v>171.10799003220001</v>
      </c>
      <c r="CU77" s="154">
        <v>0</v>
      </c>
      <c r="CV77" s="154">
        <v>0</v>
      </c>
      <c r="CW77" s="154">
        <v>25.572000000000003</v>
      </c>
      <c r="CX77" s="154">
        <v>0</v>
      </c>
      <c r="CY77" s="154">
        <v>4</v>
      </c>
      <c r="CZ77" s="357" t="s">
        <v>492</v>
      </c>
    </row>
    <row r="78" spans="1:104" x14ac:dyDescent="0.25">
      <c r="A78" s="168" t="s">
        <v>661</v>
      </c>
      <c r="B78" s="146" t="s">
        <v>678</v>
      </c>
      <c r="C78" s="168" t="s">
        <v>814</v>
      </c>
      <c r="D78" s="154">
        <v>11.869569855800002</v>
      </c>
      <c r="E78" s="154">
        <v>11.869569855800002</v>
      </c>
      <c r="F78" s="153">
        <v>0</v>
      </c>
      <c r="G78" s="153">
        <v>0</v>
      </c>
      <c r="H78" s="153">
        <v>0</v>
      </c>
      <c r="I78" s="153">
        <v>0</v>
      </c>
      <c r="J78" s="153">
        <v>0</v>
      </c>
      <c r="K78" s="153">
        <v>0</v>
      </c>
      <c r="L78" s="153">
        <v>0</v>
      </c>
      <c r="M78" s="153">
        <v>0</v>
      </c>
      <c r="N78" s="153">
        <v>0</v>
      </c>
      <c r="O78" s="153">
        <v>0</v>
      </c>
      <c r="P78" s="153">
        <v>0</v>
      </c>
      <c r="Q78" s="153">
        <v>0</v>
      </c>
      <c r="R78" s="153">
        <v>0</v>
      </c>
      <c r="S78" s="153">
        <v>0</v>
      </c>
      <c r="T78" s="154">
        <v>0</v>
      </c>
      <c r="U78" s="154">
        <v>0</v>
      </c>
      <c r="V78" s="154">
        <v>0</v>
      </c>
      <c r="W78" s="154">
        <v>0</v>
      </c>
      <c r="X78" s="154">
        <v>0</v>
      </c>
      <c r="Y78" s="154">
        <v>0</v>
      </c>
      <c r="Z78" s="154">
        <v>0</v>
      </c>
      <c r="AA78" s="154">
        <v>0</v>
      </c>
      <c r="AB78" s="154">
        <v>0</v>
      </c>
      <c r="AC78" s="154">
        <v>0</v>
      </c>
      <c r="AD78" s="154">
        <v>0</v>
      </c>
      <c r="AE78" s="154">
        <v>0</v>
      </c>
      <c r="AF78" s="154">
        <v>0</v>
      </c>
      <c r="AG78" s="154">
        <v>0</v>
      </c>
      <c r="AH78" s="154">
        <v>0</v>
      </c>
      <c r="AI78" s="154">
        <v>0</v>
      </c>
      <c r="AJ78" s="154">
        <v>0</v>
      </c>
      <c r="AK78" s="154">
        <v>0</v>
      </c>
      <c r="AL78" s="154">
        <v>0</v>
      </c>
      <c r="AM78" s="154">
        <v>0</v>
      </c>
      <c r="AN78" s="154">
        <v>0</v>
      </c>
      <c r="AO78" s="154">
        <v>0</v>
      </c>
      <c r="AP78" s="154">
        <v>0</v>
      </c>
      <c r="AQ78" s="154">
        <v>0</v>
      </c>
      <c r="AR78" s="154">
        <v>0</v>
      </c>
      <c r="AS78" s="154">
        <v>0</v>
      </c>
      <c r="AT78" s="154">
        <v>0</v>
      </c>
      <c r="AU78" s="154">
        <v>0</v>
      </c>
      <c r="AV78" s="154">
        <v>0</v>
      </c>
      <c r="AW78" s="154">
        <v>0</v>
      </c>
      <c r="AX78" s="154">
        <v>0</v>
      </c>
      <c r="AY78" s="154">
        <v>0</v>
      </c>
      <c r="AZ78" s="154">
        <v>0</v>
      </c>
      <c r="BA78" s="154">
        <v>0</v>
      </c>
      <c r="BB78" s="154">
        <v>0</v>
      </c>
      <c r="BC78" s="154">
        <v>0</v>
      </c>
      <c r="BD78" s="154">
        <v>0</v>
      </c>
      <c r="BE78" s="154">
        <v>0</v>
      </c>
      <c r="BF78" s="154">
        <v>0</v>
      </c>
      <c r="BG78" s="154">
        <v>0</v>
      </c>
      <c r="BH78" s="154">
        <v>0</v>
      </c>
      <c r="BI78" s="154">
        <v>0</v>
      </c>
      <c r="BJ78" s="154">
        <v>0</v>
      </c>
      <c r="BK78" s="154">
        <v>11.869569855800002</v>
      </c>
      <c r="BL78" s="154">
        <v>0</v>
      </c>
      <c r="BM78" s="154">
        <v>0</v>
      </c>
      <c r="BN78" s="154">
        <v>0</v>
      </c>
      <c r="BO78" s="154">
        <v>0</v>
      </c>
      <c r="BP78" s="154">
        <v>1</v>
      </c>
      <c r="BQ78" s="154">
        <v>0</v>
      </c>
      <c r="BR78" s="154">
        <v>11.869569855800002</v>
      </c>
      <c r="BS78" s="154">
        <v>0</v>
      </c>
      <c r="BT78" s="154">
        <v>0</v>
      </c>
      <c r="BU78" s="154">
        <v>0</v>
      </c>
      <c r="BV78" s="154">
        <v>0</v>
      </c>
      <c r="BW78" s="154">
        <v>1</v>
      </c>
      <c r="BX78" s="154">
        <v>0</v>
      </c>
      <c r="BY78" s="154">
        <v>0</v>
      </c>
      <c r="BZ78" s="154">
        <v>0</v>
      </c>
      <c r="CA78" s="154">
        <v>0</v>
      </c>
      <c r="CB78" s="154">
        <v>0</v>
      </c>
      <c r="CC78" s="154">
        <v>0</v>
      </c>
      <c r="CD78" s="154">
        <v>0</v>
      </c>
      <c r="CE78" s="154">
        <v>0</v>
      </c>
      <c r="CF78" s="154">
        <v>0</v>
      </c>
      <c r="CG78" s="154">
        <v>0</v>
      </c>
      <c r="CH78" s="154">
        <v>0</v>
      </c>
      <c r="CI78" s="154">
        <v>0</v>
      </c>
      <c r="CJ78" s="154">
        <v>0</v>
      </c>
      <c r="CK78" s="154">
        <v>0</v>
      </c>
      <c r="CL78" s="154">
        <v>0</v>
      </c>
      <c r="CM78" s="154">
        <v>11.869569855800002</v>
      </c>
      <c r="CN78" s="154">
        <v>0</v>
      </c>
      <c r="CO78" s="154">
        <v>0</v>
      </c>
      <c r="CP78" s="154">
        <v>0</v>
      </c>
      <c r="CQ78" s="154">
        <v>0</v>
      </c>
      <c r="CR78" s="154">
        <v>1</v>
      </c>
      <c r="CS78" s="154">
        <v>0</v>
      </c>
      <c r="CT78" s="154">
        <v>11.869569855800002</v>
      </c>
      <c r="CU78" s="154">
        <v>0</v>
      </c>
      <c r="CV78" s="154">
        <v>0</v>
      </c>
      <c r="CW78" s="154">
        <v>0</v>
      </c>
      <c r="CX78" s="154">
        <v>0</v>
      </c>
      <c r="CY78" s="154">
        <v>1</v>
      </c>
      <c r="CZ78" s="357" t="s">
        <v>492</v>
      </c>
    </row>
    <row r="79" spans="1:104" x14ac:dyDescent="0.25">
      <c r="A79" s="168" t="s">
        <v>661</v>
      </c>
      <c r="B79" s="146" t="s">
        <v>679</v>
      </c>
      <c r="C79" s="168" t="s">
        <v>815</v>
      </c>
      <c r="D79" s="154">
        <v>11.869569855800002</v>
      </c>
      <c r="E79" s="154">
        <v>11.869569855800002</v>
      </c>
      <c r="F79" s="153">
        <v>0</v>
      </c>
      <c r="G79" s="153">
        <v>0</v>
      </c>
      <c r="H79" s="153">
        <v>0</v>
      </c>
      <c r="I79" s="153">
        <v>0</v>
      </c>
      <c r="J79" s="153">
        <v>0</v>
      </c>
      <c r="K79" s="153">
        <v>0</v>
      </c>
      <c r="L79" s="153">
        <v>0</v>
      </c>
      <c r="M79" s="153">
        <v>0</v>
      </c>
      <c r="N79" s="153">
        <v>0</v>
      </c>
      <c r="O79" s="153">
        <v>0</v>
      </c>
      <c r="P79" s="153">
        <v>0</v>
      </c>
      <c r="Q79" s="153">
        <v>0</v>
      </c>
      <c r="R79" s="153">
        <v>0</v>
      </c>
      <c r="S79" s="153">
        <v>0</v>
      </c>
      <c r="T79" s="154">
        <v>0</v>
      </c>
      <c r="U79" s="154">
        <v>0</v>
      </c>
      <c r="V79" s="154">
        <v>0</v>
      </c>
      <c r="W79" s="154">
        <v>0</v>
      </c>
      <c r="X79" s="154">
        <v>0</v>
      </c>
      <c r="Y79" s="154">
        <v>0</v>
      </c>
      <c r="Z79" s="154">
        <v>0</v>
      </c>
      <c r="AA79" s="154">
        <v>0</v>
      </c>
      <c r="AB79" s="154">
        <v>0</v>
      </c>
      <c r="AC79" s="154">
        <v>0</v>
      </c>
      <c r="AD79" s="154">
        <v>0</v>
      </c>
      <c r="AE79" s="154">
        <v>0</v>
      </c>
      <c r="AF79" s="154">
        <v>0</v>
      </c>
      <c r="AG79" s="154">
        <v>0</v>
      </c>
      <c r="AH79" s="154">
        <v>0</v>
      </c>
      <c r="AI79" s="154">
        <v>0</v>
      </c>
      <c r="AJ79" s="154">
        <v>0</v>
      </c>
      <c r="AK79" s="154">
        <v>0</v>
      </c>
      <c r="AL79" s="154">
        <v>0</v>
      </c>
      <c r="AM79" s="154">
        <v>0</v>
      </c>
      <c r="AN79" s="154">
        <v>0</v>
      </c>
      <c r="AO79" s="154">
        <v>0</v>
      </c>
      <c r="AP79" s="154">
        <v>0</v>
      </c>
      <c r="AQ79" s="154">
        <v>0</v>
      </c>
      <c r="AR79" s="154">
        <v>0</v>
      </c>
      <c r="AS79" s="154">
        <v>0</v>
      </c>
      <c r="AT79" s="154">
        <v>0</v>
      </c>
      <c r="AU79" s="154">
        <v>0</v>
      </c>
      <c r="AV79" s="154">
        <v>0</v>
      </c>
      <c r="AW79" s="154">
        <v>0</v>
      </c>
      <c r="AX79" s="154">
        <v>0</v>
      </c>
      <c r="AY79" s="154">
        <v>0</v>
      </c>
      <c r="AZ79" s="154">
        <v>0</v>
      </c>
      <c r="BA79" s="154">
        <v>0</v>
      </c>
      <c r="BB79" s="154">
        <v>0</v>
      </c>
      <c r="BC79" s="154">
        <v>0</v>
      </c>
      <c r="BD79" s="154">
        <v>0</v>
      </c>
      <c r="BE79" s="154">
        <v>0</v>
      </c>
      <c r="BF79" s="154">
        <v>0</v>
      </c>
      <c r="BG79" s="154">
        <v>0</v>
      </c>
      <c r="BH79" s="154">
        <v>0</v>
      </c>
      <c r="BI79" s="154">
        <v>0</v>
      </c>
      <c r="BJ79" s="154">
        <v>0</v>
      </c>
      <c r="BK79" s="154">
        <v>0</v>
      </c>
      <c r="BL79" s="154">
        <v>0</v>
      </c>
      <c r="BM79" s="154">
        <v>0</v>
      </c>
      <c r="BN79" s="154">
        <v>0</v>
      </c>
      <c r="BO79" s="154">
        <v>0</v>
      </c>
      <c r="BP79" s="154">
        <v>0</v>
      </c>
      <c r="BQ79" s="154">
        <v>0</v>
      </c>
      <c r="BR79" s="154">
        <v>0</v>
      </c>
      <c r="BS79" s="154">
        <v>0</v>
      </c>
      <c r="BT79" s="154">
        <v>0</v>
      </c>
      <c r="BU79" s="154">
        <v>0</v>
      </c>
      <c r="BV79" s="154">
        <v>0</v>
      </c>
      <c r="BW79" s="154">
        <v>0</v>
      </c>
      <c r="BX79" s="154">
        <v>0</v>
      </c>
      <c r="BY79" s="154">
        <v>11.869569855800002</v>
      </c>
      <c r="BZ79" s="154">
        <v>0</v>
      </c>
      <c r="CA79" s="154">
        <v>0</v>
      </c>
      <c r="CB79" s="154">
        <v>0</v>
      </c>
      <c r="CC79" s="154">
        <v>0</v>
      </c>
      <c r="CD79" s="154">
        <v>1</v>
      </c>
      <c r="CE79" s="154">
        <v>0</v>
      </c>
      <c r="CF79" s="154">
        <v>11.869569855800002</v>
      </c>
      <c r="CG79" s="154">
        <v>0</v>
      </c>
      <c r="CH79" s="154">
        <v>0</v>
      </c>
      <c r="CI79" s="154">
        <v>0</v>
      </c>
      <c r="CJ79" s="154">
        <v>0</v>
      </c>
      <c r="CK79" s="154">
        <v>1</v>
      </c>
      <c r="CL79" s="154">
        <v>0</v>
      </c>
      <c r="CM79" s="154">
        <v>11.869569855800002</v>
      </c>
      <c r="CN79" s="154">
        <v>0</v>
      </c>
      <c r="CO79" s="154">
        <v>0</v>
      </c>
      <c r="CP79" s="154">
        <v>0</v>
      </c>
      <c r="CQ79" s="154">
        <v>0</v>
      </c>
      <c r="CR79" s="154">
        <v>1</v>
      </c>
      <c r="CS79" s="154">
        <v>0</v>
      </c>
      <c r="CT79" s="154">
        <v>11.869569855800002</v>
      </c>
      <c r="CU79" s="154">
        <v>0</v>
      </c>
      <c r="CV79" s="154">
        <v>0</v>
      </c>
      <c r="CW79" s="154">
        <v>0</v>
      </c>
      <c r="CX79" s="154">
        <v>0</v>
      </c>
      <c r="CY79" s="154">
        <v>1</v>
      </c>
      <c r="CZ79" s="357" t="s">
        <v>492</v>
      </c>
    </row>
    <row r="80" spans="1:104" x14ac:dyDescent="0.25">
      <c r="A80" s="168" t="s">
        <v>661</v>
      </c>
      <c r="B80" s="146" t="s">
        <v>680</v>
      </c>
      <c r="C80" s="168" t="s">
        <v>816</v>
      </c>
      <c r="D80" s="154">
        <v>11.869569855800002</v>
      </c>
      <c r="E80" s="154">
        <v>11.869569855800002</v>
      </c>
      <c r="F80" s="153">
        <v>0</v>
      </c>
      <c r="G80" s="153">
        <v>0</v>
      </c>
      <c r="H80" s="153">
        <v>0</v>
      </c>
      <c r="I80" s="153">
        <v>0</v>
      </c>
      <c r="J80" s="153">
        <v>0</v>
      </c>
      <c r="K80" s="153">
        <v>0</v>
      </c>
      <c r="L80" s="153">
        <v>0</v>
      </c>
      <c r="M80" s="153">
        <v>0</v>
      </c>
      <c r="N80" s="153">
        <v>0</v>
      </c>
      <c r="O80" s="153">
        <v>0</v>
      </c>
      <c r="P80" s="153">
        <v>0</v>
      </c>
      <c r="Q80" s="153">
        <v>0</v>
      </c>
      <c r="R80" s="153">
        <v>0</v>
      </c>
      <c r="S80" s="153">
        <v>0</v>
      </c>
      <c r="T80" s="154">
        <v>0</v>
      </c>
      <c r="U80" s="154">
        <v>0</v>
      </c>
      <c r="V80" s="154">
        <v>0</v>
      </c>
      <c r="W80" s="154">
        <v>0</v>
      </c>
      <c r="X80" s="154">
        <v>0</v>
      </c>
      <c r="Y80" s="154">
        <v>0</v>
      </c>
      <c r="Z80" s="154">
        <v>0</v>
      </c>
      <c r="AA80" s="154">
        <v>0</v>
      </c>
      <c r="AB80" s="154">
        <v>0</v>
      </c>
      <c r="AC80" s="154">
        <v>0</v>
      </c>
      <c r="AD80" s="154">
        <v>0</v>
      </c>
      <c r="AE80" s="154">
        <v>0</v>
      </c>
      <c r="AF80" s="154">
        <v>0</v>
      </c>
      <c r="AG80" s="154">
        <v>0</v>
      </c>
      <c r="AH80" s="154">
        <v>0</v>
      </c>
      <c r="AI80" s="154">
        <v>0</v>
      </c>
      <c r="AJ80" s="154">
        <v>0</v>
      </c>
      <c r="AK80" s="154">
        <v>0</v>
      </c>
      <c r="AL80" s="154">
        <v>0</v>
      </c>
      <c r="AM80" s="154">
        <v>0</v>
      </c>
      <c r="AN80" s="154">
        <v>0</v>
      </c>
      <c r="AO80" s="154">
        <v>0</v>
      </c>
      <c r="AP80" s="154">
        <v>0</v>
      </c>
      <c r="AQ80" s="154">
        <v>0</v>
      </c>
      <c r="AR80" s="154">
        <v>0</v>
      </c>
      <c r="AS80" s="154">
        <v>0</v>
      </c>
      <c r="AT80" s="154">
        <v>0</v>
      </c>
      <c r="AU80" s="154">
        <v>0</v>
      </c>
      <c r="AV80" s="154">
        <v>0</v>
      </c>
      <c r="AW80" s="154">
        <v>0</v>
      </c>
      <c r="AX80" s="154">
        <v>0</v>
      </c>
      <c r="AY80" s="154">
        <v>0</v>
      </c>
      <c r="AZ80" s="154">
        <v>0</v>
      </c>
      <c r="BA80" s="154">
        <v>0</v>
      </c>
      <c r="BB80" s="154">
        <v>0</v>
      </c>
      <c r="BC80" s="154">
        <v>0</v>
      </c>
      <c r="BD80" s="154">
        <v>0</v>
      </c>
      <c r="BE80" s="154">
        <v>0</v>
      </c>
      <c r="BF80" s="154">
        <v>0</v>
      </c>
      <c r="BG80" s="154">
        <v>0</v>
      </c>
      <c r="BH80" s="154">
        <v>0</v>
      </c>
      <c r="BI80" s="154">
        <v>0</v>
      </c>
      <c r="BJ80" s="154">
        <v>0</v>
      </c>
      <c r="BK80" s="154">
        <v>0</v>
      </c>
      <c r="BL80" s="154">
        <v>0</v>
      </c>
      <c r="BM80" s="154">
        <v>0</v>
      </c>
      <c r="BN80" s="154">
        <v>0</v>
      </c>
      <c r="BO80" s="154">
        <v>0</v>
      </c>
      <c r="BP80" s="154">
        <v>0</v>
      </c>
      <c r="BQ80" s="154">
        <v>0</v>
      </c>
      <c r="BR80" s="154">
        <v>0</v>
      </c>
      <c r="BS80" s="154">
        <v>0</v>
      </c>
      <c r="BT80" s="154">
        <v>0</v>
      </c>
      <c r="BU80" s="154">
        <v>0</v>
      </c>
      <c r="BV80" s="154">
        <v>0</v>
      </c>
      <c r="BW80" s="154">
        <v>0</v>
      </c>
      <c r="BX80" s="154">
        <v>0</v>
      </c>
      <c r="BY80" s="154">
        <v>11.869569855800002</v>
      </c>
      <c r="BZ80" s="154">
        <v>0</v>
      </c>
      <c r="CA80" s="154">
        <v>0</v>
      </c>
      <c r="CB80" s="154">
        <v>0</v>
      </c>
      <c r="CC80" s="154">
        <v>0</v>
      </c>
      <c r="CD80" s="154">
        <v>1</v>
      </c>
      <c r="CE80" s="154">
        <v>0</v>
      </c>
      <c r="CF80" s="154">
        <v>11.869569855800002</v>
      </c>
      <c r="CG80" s="154">
        <v>0</v>
      </c>
      <c r="CH80" s="154">
        <v>0</v>
      </c>
      <c r="CI80" s="154">
        <v>0</v>
      </c>
      <c r="CJ80" s="154">
        <v>0</v>
      </c>
      <c r="CK80" s="154">
        <v>1</v>
      </c>
      <c r="CL80" s="154">
        <v>0</v>
      </c>
      <c r="CM80" s="154">
        <v>11.869569855800002</v>
      </c>
      <c r="CN80" s="154">
        <v>0</v>
      </c>
      <c r="CO80" s="154">
        <v>0</v>
      </c>
      <c r="CP80" s="154">
        <v>0</v>
      </c>
      <c r="CQ80" s="154">
        <v>0</v>
      </c>
      <c r="CR80" s="154">
        <v>1</v>
      </c>
      <c r="CS80" s="154">
        <v>0</v>
      </c>
      <c r="CT80" s="154">
        <v>11.869569855800002</v>
      </c>
      <c r="CU80" s="154">
        <v>0</v>
      </c>
      <c r="CV80" s="154">
        <v>0</v>
      </c>
      <c r="CW80" s="154">
        <v>0</v>
      </c>
      <c r="CX80" s="154">
        <v>0</v>
      </c>
      <c r="CY80" s="154">
        <v>1</v>
      </c>
      <c r="CZ80" s="357" t="s">
        <v>492</v>
      </c>
    </row>
    <row r="81" spans="1:104" ht="63" x14ac:dyDescent="0.25">
      <c r="A81" s="168" t="s">
        <v>661</v>
      </c>
      <c r="B81" s="146" t="s">
        <v>681</v>
      </c>
      <c r="C81" s="168" t="s">
        <v>817</v>
      </c>
      <c r="D81" s="154">
        <v>0</v>
      </c>
      <c r="E81" s="154">
        <v>20.08682467701</v>
      </c>
      <c r="F81" s="153">
        <v>0</v>
      </c>
      <c r="G81" s="153">
        <v>0</v>
      </c>
      <c r="H81" s="153">
        <v>0</v>
      </c>
      <c r="I81" s="153">
        <v>0</v>
      </c>
      <c r="J81" s="153">
        <v>0</v>
      </c>
      <c r="K81" s="153">
        <v>0</v>
      </c>
      <c r="L81" s="153">
        <v>0</v>
      </c>
      <c r="M81" s="153">
        <v>0</v>
      </c>
      <c r="N81" s="153">
        <v>0</v>
      </c>
      <c r="O81" s="153">
        <v>0</v>
      </c>
      <c r="P81" s="153">
        <v>0</v>
      </c>
      <c r="Q81" s="153">
        <v>0</v>
      </c>
      <c r="R81" s="153">
        <v>0</v>
      </c>
      <c r="S81" s="153">
        <v>0</v>
      </c>
      <c r="T81" s="154">
        <v>0</v>
      </c>
      <c r="U81" s="154">
        <v>0</v>
      </c>
      <c r="V81" s="154">
        <v>0</v>
      </c>
      <c r="W81" s="154">
        <v>0</v>
      </c>
      <c r="X81" s="154">
        <v>0</v>
      </c>
      <c r="Y81" s="154">
        <v>0</v>
      </c>
      <c r="Z81" s="154">
        <v>0</v>
      </c>
      <c r="AA81" s="154">
        <v>0</v>
      </c>
      <c r="AB81" s="154">
        <v>0</v>
      </c>
      <c r="AC81" s="154">
        <v>0</v>
      </c>
      <c r="AD81" s="154">
        <v>0</v>
      </c>
      <c r="AE81" s="154">
        <v>0</v>
      </c>
      <c r="AF81" s="154">
        <v>0</v>
      </c>
      <c r="AG81" s="154">
        <v>0</v>
      </c>
      <c r="AH81" s="154">
        <v>0</v>
      </c>
      <c r="AI81" s="154">
        <v>0</v>
      </c>
      <c r="AJ81" s="154">
        <v>0</v>
      </c>
      <c r="AK81" s="154">
        <v>0</v>
      </c>
      <c r="AL81" s="154">
        <v>0</v>
      </c>
      <c r="AM81" s="154">
        <v>0</v>
      </c>
      <c r="AN81" s="154">
        <v>0</v>
      </c>
      <c r="AO81" s="154">
        <v>0</v>
      </c>
      <c r="AP81" s="154">
        <v>0</v>
      </c>
      <c r="AQ81" s="154">
        <v>0</v>
      </c>
      <c r="AR81" s="154">
        <v>0</v>
      </c>
      <c r="AS81" s="154">
        <v>0</v>
      </c>
      <c r="AT81" s="154">
        <v>0</v>
      </c>
      <c r="AU81" s="154">
        <v>0</v>
      </c>
      <c r="AV81" s="154">
        <v>0</v>
      </c>
      <c r="AW81" s="154">
        <v>0</v>
      </c>
      <c r="AX81" s="154">
        <v>0</v>
      </c>
      <c r="AY81" s="154">
        <v>0</v>
      </c>
      <c r="AZ81" s="154">
        <v>0</v>
      </c>
      <c r="BA81" s="154">
        <v>0</v>
      </c>
      <c r="BB81" s="154">
        <v>0</v>
      </c>
      <c r="BC81" s="154">
        <v>0</v>
      </c>
      <c r="BD81" s="154">
        <v>20.08682467701</v>
      </c>
      <c r="BE81" s="154">
        <v>0</v>
      </c>
      <c r="BF81" s="154">
        <v>0</v>
      </c>
      <c r="BG81" s="154">
        <v>0</v>
      </c>
      <c r="BH81" s="154">
        <v>0</v>
      </c>
      <c r="BI81" s="154">
        <v>1</v>
      </c>
      <c r="BJ81" s="154">
        <v>0</v>
      </c>
      <c r="BK81" s="154">
        <v>0</v>
      </c>
      <c r="BL81" s="154">
        <v>0</v>
      </c>
      <c r="BM81" s="154">
        <v>0</v>
      </c>
      <c r="BN81" s="154">
        <v>0</v>
      </c>
      <c r="BO81" s="154">
        <v>0</v>
      </c>
      <c r="BP81" s="154">
        <v>0</v>
      </c>
      <c r="BQ81" s="154">
        <v>0</v>
      </c>
      <c r="BR81" s="154">
        <v>0</v>
      </c>
      <c r="BS81" s="154">
        <v>0</v>
      </c>
      <c r="BT81" s="154">
        <v>0</v>
      </c>
      <c r="BU81" s="154">
        <v>0</v>
      </c>
      <c r="BV81" s="154">
        <v>0</v>
      </c>
      <c r="BW81" s="154">
        <v>0</v>
      </c>
      <c r="BX81" s="154">
        <v>0</v>
      </c>
      <c r="BY81" s="154">
        <v>0</v>
      </c>
      <c r="BZ81" s="154">
        <v>0</v>
      </c>
      <c r="CA81" s="154">
        <v>0</v>
      </c>
      <c r="CB81" s="154">
        <v>0</v>
      </c>
      <c r="CC81" s="154">
        <v>0</v>
      </c>
      <c r="CD81" s="154">
        <v>0</v>
      </c>
      <c r="CE81" s="154">
        <v>0</v>
      </c>
      <c r="CF81" s="154">
        <v>0</v>
      </c>
      <c r="CG81" s="154">
        <v>0</v>
      </c>
      <c r="CH81" s="154">
        <v>0</v>
      </c>
      <c r="CI81" s="154">
        <v>0</v>
      </c>
      <c r="CJ81" s="154">
        <v>0</v>
      </c>
      <c r="CK81" s="154">
        <v>0</v>
      </c>
      <c r="CL81" s="154">
        <v>0</v>
      </c>
      <c r="CM81" s="154">
        <v>0</v>
      </c>
      <c r="CN81" s="154">
        <v>0</v>
      </c>
      <c r="CO81" s="154">
        <v>0</v>
      </c>
      <c r="CP81" s="154">
        <v>0</v>
      </c>
      <c r="CQ81" s="154">
        <v>0</v>
      </c>
      <c r="CR81" s="154">
        <v>0</v>
      </c>
      <c r="CS81" s="154">
        <v>0</v>
      </c>
      <c r="CT81" s="154">
        <v>20.08682467701</v>
      </c>
      <c r="CU81" s="154">
        <v>0</v>
      </c>
      <c r="CV81" s="154">
        <v>0</v>
      </c>
      <c r="CW81" s="154">
        <v>0</v>
      </c>
      <c r="CX81" s="154">
        <v>0</v>
      </c>
      <c r="CY81" s="154">
        <v>1</v>
      </c>
      <c r="CZ81" s="357" t="s">
        <v>1220</v>
      </c>
    </row>
    <row r="82" spans="1:104" ht="31.5" x14ac:dyDescent="0.25">
      <c r="A82" s="168" t="s">
        <v>661</v>
      </c>
      <c r="B82" s="146" t="s">
        <v>687</v>
      </c>
      <c r="C82" s="168" t="s">
        <v>818</v>
      </c>
      <c r="D82" s="154">
        <v>19.811346440000001</v>
      </c>
      <c r="E82" s="154">
        <v>20.057127099999999</v>
      </c>
      <c r="F82" s="153">
        <v>0</v>
      </c>
      <c r="G82" s="153">
        <v>0</v>
      </c>
      <c r="H82" s="153">
        <v>0</v>
      </c>
      <c r="I82" s="153">
        <v>0</v>
      </c>
      <c r="J82" s="153">
        <v>0</v>
      </c>
      <c r="K82" s="153">
        <v>0</v>
      </c>
      <c r="L82" s="153">
        <v>0</v>
      </c>
      <c r="M82" s="153">
        <v>0</v>
      </c>
      <c r="N82" s="153">
        <v>0</v>
      </c>
      <c r="O82" s="153">
        <v>0</v>
      </c>
      <c r="P82" s="153">
        <v>0</v>
      </c>
      <c r="Q82" s="153">
        <v>0</v>
      </c>
      <c r="R82" s="153">
        <v>0</v>
      </c>
      <c r="S82" s="153">
        <v>0</v>
      </c>
      <c r="T82" s="154">
        <v>0</v>
      </c>
      <c r="U82" s="154">
        <v>19.811346440000001</v>
      </c>
      <c r="V82" s="154">
        <v>0</v>
      </c>
      <c r="W82" s="154">
        <v>0</v>
      </c>
      <c r="X82" s="154">
        <v>4.1459999999999999</v>
      </c>
      <c r="Y82" s="154">
        <v>0</v>
      </c>
      <c r="Z82" s="154">
        <v>0</v>
      </c>
      <c r="AA82" s="154">
        <v>0</v>
      </c>
      <c r="AB82" s="154">
        <v>20.057127099999999</v>
      </c>
      <c r="AC82" s="154">
        <v>0</v>
      </c>
      <c r="AD82" s="154">
        <v>0</v>
      </c>
      <c r="AE82" s="154">
        <v>4.1459999999999999</v>
      </c>
      <c r="AF82" s="154">
        <v>0</v>
      </c>
      <c r="AG82" s="154">
        <v>0</v>
      </c>
      <c r="AH82" s="154">
        <v>0</v>
      </c>
      <c r="AI82" s="154">
        <v>0</v>
      </c>
      <c r="AJ82" s="154">
        <v>0</v>
      </c>
      <c r="AK82" s="154">
        <v>0</v>
      </c>
      <c r="AL82" s="154">
        <v>0</v>
      </c>
      <c r="AM82" s="154">
        <v>0</v>
      </c>
      <c r="AN82" s="154">
        <v>0</v>
      </c>
      <c r="AO82" s="154">
        <v>0</v>
      </c>
      <c r="AP82" s="154">
        <v>0</v>
      </c>
      <c r="AQ82" s="154">
        <v>0</v>
      </c>
      <c r="AR82" s="154">
        <v>0</v>
      </c>
      <c r="AS82" s="154">
        <v>0</v>
      </c>
      <c r="AT82" s="154">
        <v>0</v>
      </c>
      <c r="AU82" s="154">
        <v>0</v>
      </c>
      <c r="AV82" s="154">
        <v>0</v>
      </c>
      <c r="AW82" s="154">
        <v>0</v>
      </c>
      <c r="AX82" s="154">
        <v>0</v>
      </c>
      <c r="AY82" s="154">
        <v>0</v>
      </c>
      <c r="AZ82" s="154">
        <v>0</v>
      </c>
      <c r="BA82" s="154">
        <v>0</v>
      </c>
      <c r="BB82" s="154">
        <v>0</v>
      </c>
      <c r="BC82" s="154">
        <v>0</v>
      </c>
      <c r="BD82" s="154">
        <v>0</v>
      </c>
      <c r="BE82" s="154">
        <v>0</v>
      </c>
      <c r="BF82" s="154">
        <v>0</v>
      </c>
      <c r="BG82" s="154">
        <v>0</v>
      </c>
      <c r="BH82" s="154">
        <v>0</v>
      </c>
      <c r="BI82" s="154">
        <v>0</v>
      </c>
      <c r="BJ82" s="154">
        <v>0</v>
      </c>
      <c r="BK82" s="154">
        <v>0</v>
      </c>
      <c r="BL82" s="154">
        <v>0</v>
      </c>
      <c r="BM82" s="154">
        <v>0</v>
      </c>
      <c r="BN82" s="154">
        <v>0</v>
      </c>
      <c r="BO82" s="154">
        <v>0</v>
      </c>
      <c r="BP82" s="154">
        <v>0</v>
      </c>
      <c r="BQ82" s="154">
        <v>0</v>
      </c>
      <c r="BR82" s="154">
        <v>0</v>
      </c>
      <c r="BS82" s="154">
        <v>0</v>
      </c>
      <c r="BT82" s="154">
        <v>0</v>
      </c>
      <c r="BU82" s="154">
        <v>0</v>
      </c>
      <c r="BV82" s="154">
        <v>0</v>
      </c>
      <c r="BW82" s="154">
        <v>0</v>
      </c>
      <c r="BX82" s="154">
        <v>0</v>
      </c>
      <c r="BY82" s="154">
        <v>0</v>
      </c>
      <c r="BZ82" s="154">
        <v>0</v>
      </c>
      <c r="CA82" s="154">
        <v>0</v>
      </c>
      <c r="CB82" s="154">
        <v>0</v>
      </c>
      <c r="CC82" s="154">
        <v>0</v>
      </c>
      <c r="CD82" s="154">
        <v>0</v>
      </c>
      <c r="CE82" s="154">
        <v>0</v>
      </c>
      <c r="CF82" s="154">
        <v>0</v>
      </c>
      <c r="CG82" s="154">
        <v>0</v>
      </c>
      <c r="CH82" s="154">
        <v>0</v>
      </c>
      <c r="CI82" s="154">
        <v>0</v>
      </c>
      <c r="CJ82" s="154">
        <v>0</v>
      </c>
      <c r="CK82" s="154">
        <v>0</v>
      </c>
      <c r="CL82" s="154">
        <v>0</v>
      </c>
      <c r="CM82" s="154">
        <v>19.811346440000001</v>
      </c>
      <c r="CN82" s="154">
        <v>0</v>
      </c>
      <c r="CO82" s="154">
        <v>0</v>
      </c>
      <c r="CP82" s="154">
        <v>4.1459999999999999</v>
      </c>
      <c r="CQ82" s="154">
        <v>0</v>
      </c>
      <c r="CR82" s="154">
        <v>0</v>
      </c>
      <c r="CS82" s="154">
        <v>0</v>
      </c>
      <c r="CT82" s="154">
        <v>20.057127099999999</v>
      </c>
      <c r="CU82" s="154">
        <v>0</v>
      </c>
      <c r="CV82" s="154">
        <v>0</v>
      </c>
      <c r="CW82" s="154">
        <v>4.1459999999999999</v>
      </c>
      <c r="CX82" s="154">
        <v>0</v>
      </c>
      <c r="CY82" s="154">
        <v>0</v>
      </c>
      <c r="CZ82" s="357" t="s">
        <v>1174</v>
      </c>
    </row>
    <row r="83" spans="1:104" ht="31.5" x14ac:dyDescent="0.25">
      <c r="A83" s="168" t="s">
        <v>661</v>
      </c>
      <c r="B83" s="146" t="s">
        <v>688</v>
      </c>
      <c r="C83" s="168" t="s">
        <v>819</v>
      </c>
      <c r="D83" s="154">
        <v>0.77382006610169485</v>
      </c>
      <c r="E83" s="154">
        <v>0.83635163999999995</v>
      </c>
      <c r="F83" s="153">
        <v>0</v>
      </c>
      <c r="G83" s="153">
        <v>0</v>
      </c>
      <c r="H83" s="153">
        <v>0</v>
      </c>
      <c r="I83" s="153">
        <v>0</v>
      </c>
      <c r="J83" s="153">
        <v>0</v>
      </c>
      <c r="K83" s="153">
        <v>0</v>
      </c>
      <c r="L83" s="153">
        <v>0</v>
      </c>
      <c r="M83" s="153">
        <v>0</v>
      </c>
      <c r="N83" s="153">
        <v>0</v>
      </c>
      <c r="O83" s="153">
        <v>0</v>
      </c>
      <c r="P83" s="153">
        <v>0</v>
      </c>
      <c r="Q83" s="153">
        <v>0</v>
      </c>
      <c r="R83" s="153">
        <v>0</v>
      </c>
      <c r="S83" s="153">
        <v>0</v>
      </c>
      <c r="T83" s="154">
        <v>0</v>
      </c>
      <c r="U83" s="154">
        <v>0</v>
      </c>
      <c r="V83" s="154">
        <v>0</v>
      </c>
      <c r="W83" s="154">
        <v>0</v>
      </c>
      <c r="X83" s="154">
        <v>0</v>
      </c>
      <c r="Y83" s="154">
        <v>0</v>
      </c>
      <c r="Z83" s="154">
        <v>0</v>
      </c>
      <c r="AA83" s="154">
        <v>0</v>
      </c>
      <c r="AB83" s="154">
        <v>0</v>
      </c>
      <c r="AC83" s="154">
        <v>0</v>
      </c>
      <c r="AD83" s="154">
        <v>0</v>
      </c>
      <c r="AE83" s="154">
        <v>0</v>
      </c>
      <c r="AF83" s="154">
        <v>0</v>
      </c>
      <c r="AG83" s="154">
        <v>0</v>
      </c>
      <c r="AH83" s="154">
        <v>0</v>
      </c>
      <c r="AI83" s="154">
        <v>0.77382006610169485</v>
      </c>
      <c r="AJ83" s="154">
        <v>0</v>
      </c>
      <c r="AK83" s="154">
        <v>0</v>
      </c>
      <c r="AL83" s="154">
        <v>0.23</v>
      </c>
      <c r="AM83" s="154">
        <v>0</v>
      </c>
      <c r="AN83" s="154">
        <v>0</v>
      </c>
      <c r="AO83" s="154">
        <v>0</v>
      </c>
      <c r="AP83" s="154">
        <v>0.83635163999999995</v>
      </c>
      <c r="AQ83" s="154">
        <v>0</v>
      </c>
      <c r="AR83" s="154">
        <v>0</v>
      </c>
      <c r="AS83" s="154">
        <v>0.23</v>
      </c>
      <c r="AT83" s="154">
        <v>0</v>
      </c>
      <c r="AU83" s="154">
        <v>0</v>
      </c>
      <c r="AV83" s="154">
        <v>0</v>
      </c>
      <c r="AW83" s="154">
        <v>0</v>
      </c>
      <c r="AX83" s="154">
        <v>0</v>
      </c>
      <c r="AY83" s="154">
        <v>0</v>
      </c>
      <c r="AZ83" s="154">
        <v>0</v>
      </c>
      <c r="BA83" s="154">
        <v>0</v>
      </c>
      <c r="BB83" s="154">
        <v>0</v>
      </c>
      <c r="BC83" s="154">
        <v>0</v>
      </c>
      <c r="BD83" s="154">
        <v>0</v>
      </c>
      <c r="BE83" s="154">
        <v>0</v>
      </c>
      <c r="BF83" s="154">
        <v>0</v>
      </c>
      <c r="BG83" s="154">
        <v>0</v>
      </c>
      <c r="BH83" s="154">
        <v>0</v>
      </c>
      <c r="BI83" s="154">
        <v>0</v>
      </c>
      <c r="BJ83" s="154">
        <v>0</v>
      </c>
      <c r="BK83" s="154">
        <v>0</v>
      </c>
      <c r="BL83" s="154">
        <v>0</v>
      </c>
      <c r="BM83" s="154">
        <v>0</v>
      </c>
      <c r="BN83" s="154">
        <v>0</v>
      </c>
      <c r="BO83" s="154">
        <v>0</v>
      </c>
      <c r="BP83" s="154">
        <v>0</v>
      </c>
      <c r="BQ83" s="154">
        <v>0</v>
      </c>
      <c r="BR83" s="154">
        <v>0</v>
      </c>
      <c r="BS83" s="154">
        <v>0</v>
      </c>
      <c r="BT83" s="154">
        <v>0</v>
      </c>
      <c r="BU83" s="154">
        <v>0</v>
      </c>
      <c r="BV83" s="154">
        <v>0</v>
      </c>
      <c r="BW83" s="154">
        <v>0</v>
      </c>
      <c r="BX83" s="154">
        <v>0</v>
      </c>
      <c r="BY83" s="154">
        <v>0</v>
      </c>
      <c r="BZ83" s="154">
        <v>0</v>
      </c>
      <c r="CA83" s="154">
        <v>0</v>
      </c>
      <c r="CB83" s="154">
        <v>0</v>
      </c>
      <c r="CC83" s="154">
        <v>0</v>
      </c>
      <c r="CD83" s="154">
        <v>0</v>
      </c>
      <c r="CE83" s="154">
        <v>0</v>
      </c>
      <c r="CF83" s="154">
        <v>0</v>
      </c>
      <c r="CG83" s="154">
        <v>0</v>
      </c>
      <c r="CH83" s="154">
        <v>0</v>
      </c>
      <c r="CI83" s="154">
        <v>0</v>
      </c>
      <c r="CJ83" s="154">
        <v>0</v>
      </c>
      <c r="CK83" s="154">
        <v>0</v>
      </c>
      <c r="CL83" s="154">
        <v>0</v>
      </c>
      <c r="CM83" s="154">
        <v>0.77382006610169485</v>
      </c>
      <c r="CN83" s="154">
        <v>0</v>
      </c>
      <c r="CO83" s="154">
        <v>0</v>
      </c>
      <c r="CP83" s="154">
        <v>0.23</v>
      </c>
      <c r="CQ83" s="154">
        <v>0</v>
      </c>
      <c r="CR83" s="154">
        <v>0</v>
      </c>
      <c r="CS83" s="154">
        <v>0</v>
      </c>
      <c r="CT83" s="154">
        <v>0.83635163999999995</v>
      </c>
      <c r="CU83" s="154">
        <v>0</v>
      </c>
      <c r="CV83" s="154">
        <v>0</v>
      </c>
      <c r="CW83" s="154">
        <v>0.23</v>
      </c>
      <c r="CX83" s="154">
        <v>0</v>
      </c>
      <c r="CY83" s="154">
        <v>0</v>
      </c>
      <c r="CZ83" s="357" t="s">
        <v>1175</v>
      </c>
    </row>
    <row r="84" spans="1:104" ht="110.25" x14ac:dyDescent="0.25">
      <c r="A84" s="168" t="s">
        <v>661</v>
      </c>
      <c r="B84" s="146" t="s">
        <v>689</v>
      </c>
      <c r="C84" s="168" t="s">
        <v>820</v>
      </c>
      <c r="D84" s="154">
        <v>3.9706763431000009</v>
      </c>
      <c r="E84" s="154">
        <v>0</v>
      </c>
      <c r="F84" s="153">
        <v>0</v>
      </c>
      <c r="G84" s="153">
        <v>0</v>
      </c>
      <c r="H84" s="153">
        <v>0</v>
      </c>
      <c r="I84" s="153">
        <v>0</v>
      </c>
      <c r="J84" s="153">
        <v>0</v>
      </c>
      <c r="K84" s="153">
        <v>0</v>
      </c>
      <c r="L84" s="153">
        <v>0</v>
      </c>
      <c r="M84" s="153">
        <v>0</v>
      </c>
      <c r="N84" s="153">
        <v>0</v>
      </c>
      <c r="O84" s="153">
        <v>0</v>
      </c>
      <c r="P84" s="153">
        <v>0</v>
      </c>
      <c r="Q84" s="153">
        <v>0</v>
      </c>
      <c r="R84" s="153">
        <v>0</v>
      </c>
      <c r="S84" s="153">
        <v>0</v>
      </c>
      <c r="T84" s="154">
        <v>0</v>
      </c>
      <c r="U84" s="154">
        <v>0</v>
      </c>
      <c r="V84" s="154">
        <v>0</v>
      </c>
      <c r="W84" s="154">
        <v>0</v>
      </c>
      <c r="X84" s="154">
        <v>0</v>
      </c>
      <c r="Y84" s="154">
        <v>0</v>
      </c>
      <c r="Z84" s="154">
        <v>0</v>
      </c>
      <c r="AA84" s="154">
        <v>0</v>
      </c>
      <c r="AB84" s="154">
        <v>0</v>
      </c>
      <c r="AC84" s="154">
        <v>0</v>
      </c>
      <c r="AD84" s="154">
        <v>0</v>
      </c>
      <c r="AE84" s="154">
        <v>0</v>
      </c>
      <c r="AF84" s="154">
        <v>0</v>
      </c>
      <c r="AG84" s="154">
        <v>0</v>
      </c>
      <c r="AH84" s="154">
        <v>0</v>
      </c>
      <c r="AI84" s="154">
        <v>0</v>
      </c>
      <c r="AJ84" s="154">
        <v>0</v>
      </c>
      <c r="AK84" s="154">
        <v>0</v>
      </c>
      <c r="AL84" s="154">
        <v>0</v>
      </c>
      <c r="AM84" s="154">
        <v>0</v>
      </c>
      <c r="AN84" s="154">
        <v>0</v>
      </c>
      <c r="AO84" s="154">
        <v>0</v>
      </c>
      <c r="AP84" s="154">
        <v>0</v>
      </c>
      <c r="AQ84" s="154">
        <v>0</v>
      </c>
      <c r="AR84" s="154">
        <v>0</v>
      </c>
      <c r="AS84" s="154">
        <v>0</v>
      </c>
      <c r="AT84" s="154">
        <v>0</v>
      </c>
      <c r="AU84" s="154">
        <v>0</v>
      </c>
      <c r="AV84" s="154">
        <v>0</v>
      </c>
      <c r="AW84" s="154">
        <v>3.9706763431000009</v>
      </c>
      <c r="AX84" s="154">
        <v>0</v>
      </c>
      <c r="AY84" s="154">
        <v>0</v>
      </c>
      <c r="AZ84" s="154">
        <v>0.5</v>
      </c>
      <c r="BA84" s="154">
        <v>0</v>
      </c>
      <c r="BB84" s="154">
        <v>0</v>
      </c>
      <c r="BC84" s="154">
        <v>0</v>
      </c>
      <c r="BD84" s="154">
        <v>0</v>
      </c>
      <c r="BE84" s="154">
        <v>0</v>
      </c>
      <c r="BF84" s="154">
        <v>0</v>
      </c>
      <c r="BG84" s="154">
        <v>0</v>
      </c>
      <c r="BH84" s="154">
        <v>0</v>
      </c>
      <c r="BI84" s="154">
        <v>0</v>
      </c>
      <c r="BJ84" s="154">
        <v>0</v>
      </c>
      <c r="BK84" s="154">
        <v>0</v>
      </c>
      <c r="BL84" s="154">
        <v>0</v>
      </c>
      <c r="BM84" s="154">
        <v>0</v>
      </c>
      <c r="BN84" s="154">
        <v>0</v>
      </c>
      <c r="BO84" s="154">
        <v>0</v>
      </c>
      <c r="BP84" s="154">
        <v>0</v>
      </c>
      <c r="BQ84" s="154">
        <v>0</v>
      </c>
      <c r="BR84" s="154">
        <v>0</v>
      </c>
      <c r="BS84" s="154">
        <v>0</v>
      </c>
      <c r="BT84" s="154">
        <v>0</v>
      </c>
      <c r="BU84" s="154">
        <v>0</v>
      </c>
      <c r="BV84" s="154">
        <v>0</v>
      </c>
      <c r="BW84" s="154">
        <v>0</v>
      </c>
      <c r="BX84" s="154">
        <v>0</v>
      </c>
      <c r="BY84" s="154">
        <v>0</v>
      </c>
      <c r="BZ84" s="154">
        <v>0</v>
      </c>
      <c r="CA84" s="154">
        <v>0</v>
      </c>
      <c r="CB84" s="154">
        <v>0</v>
      </c>
      <c r="CC84" s="154">
        <v>0</v>
      </c>
      <c r="CD84" s="154">
        <v>0</v>
      </c>
      <c r="CE84" s="154">
        <v>0</v>
      </c>
      <c r="CF84" s="154">
        <v>0</v>
      </c>
      <c r="CG84" s="154">
        <v>0</v>
      </c>
      <c r="CH84" s="154">
        <v>0</v>
      </c>
      <c r="CI84" s="154">
        <v>0</v>
      </c>
      <c r="CJ84" s="154">
        <v>0</v>
      </c>
      <c r="CK84" s="154">
        <v>0</v>
      </c>
      <c r="CL84" s="154">
        <v>0</v>
      </c>
      <c r="CM84" s="154">
        <v>3.9706763431000009</v>
      </c>
      <c r="CN84" s="154">
        <v>0</v>
      </c>
      <c r="CO84" s="154">
        <v>0</v>
      </c>
      <c r="CP84" s="154">
        <v>0.5</v>
      </c>
      <c r="CQ84" s="154">
        <v>0</v>
      </c>
      <c r="CR84" s="154">
        <v>0</v>
      </c>
      <c r="CS84" s="154">
        <v>0</v>
      </c>
      <c r="CT84" s="154">
        <v>0</v>
      </c>
      <c r="CU84" s="154">
        <v>0</v>
      </c>
      <c r="CV84" s="154">
        <v>0</v>
      </c>
      <c r="CW84" s="154">
        <v>0</v>
      </c>
      <c r="CX84" s="154">
        <v>0</v>
      </c>
      <c r="CY84" s="154">
        <v>0</v>
      </c>
      <c r="CZ84" s="357" t="s">
        <v>1207</v>
      </c>
    </row>
    <row r="85" spans="1:104" s="196" customFormat="1" ht="126" x14ac:dyDescent="0.25">
      <c r="A85" s="238" t="s">
        <v>661</v>
      </c>
      <c r="B85" s="239" t="s">
        <v>690</v>
      </c>
      <c r="C85" s="238" t="s">
        <v>821</v>
      </c>
      <c r="D85" s="154">
        <v>2.7442393633000002</v>
      </c>
      <c r="E85" s="154">
        <v>1.1672172885300001</v>
      </c>
      <c r="F85" s="182">
        <v>0</v>
      </c>
      <c r="G85" s="182">
        <v>0</v>
      </c>
      <c r="H85" s="182">
        <v>0</v>
      </c>
      <c r="I85" s="182">
        <v>0</v>
      </c>
      <c r="J85" s="182">
        <v>0</v>
      </c>
      <c r="K85" s="182">
        <v>0</v>
      </c>
      <c r="L85" s="182">
        <v>0</v>
      </c>
      <c r="M85" s="182">
        <v>0</v>
      </c>
      <c r="N85" s="182">
        <v>0</v>
      </c>
      <c r="O85" s="182">
        <v>0</v>
      </c>
      <c r="P85" s="182">
        <v>0</v>
      </c>
      <c r="Q85" s="182">
        <v>0</v>
      </c>
      <c r="R85" s="182">
        <v>0</v>
      </c>
      <c r="S85" s="182">
        <v>0</v>
      </c>
      <c r="T85" s="182">
        <v>0</v>
      </c>
      <c r="U85" s="182">
        <v>0</v>
      </c>
      <c r="V85" s="182">
        <v>0</v>
      </c>
      <c r="W85" s="182">
        <v>0</v>
      </c>
      <c r="X85" s="182">
        <v>0</v>
      </c>
      <c r="Y85" s="182">
        <v>0</v>
      </c>
      <c r="Z85" s="182">
        <v>0</v>
      </c>
      <c r="AA85" s="182">
        <v>0</v>
      </c>
      <c r="AB85" s="182">
        <v>0</v>
      </c>
      <c r="AC85" s="182">
        <v>0</v>
      </c>
      <c r="AD85" s="182">
        <v>0</v>
      </c>
      <c r="AE85" s="182">
        <v>0</v>
      </c>
      <c r="AF85" s="182">
        <v>0</v>
      </c>
      <c r="AG85" s="182">
        <v>0</v>
      </c>
      <c r="AH85" s="182">
        <v>0</v>
      </c>
      <c r="AI85" s="182">
        <v>0</v>
      </c>
      <c r="AJ85" s="154">
        <v>0</v>
      </c>
      <c r="AK85" s="154">
        <v>0</v>
      </c>
      <c r="AL85" s="154">
        <v>0</v>
      </c>
      <c r="AM85" s="154">
        <v>0</v>
      </c>
      <c r="AN85" s="154">
        <v>0</v>
      </c>
      <c r="AO85" s="182">
        <v>0</v>
      </c>
      <c r="AP85" s="182">
        <v>0</v>
      </c>
      <c r="AQ85" s="154">
        <v>0</v>
      </c>
      <c r="AR85" s="154">
        <v>0</v>
      </c>
      <c r="AS85" s="154">
        <v>0</v>
      </c>
      <c r="AT85" s="154">
        <v>0</v>
      </c>
      <c r="AU85" s="154">
        <v>0</v>
      </c>
      <c r="AV85" s="182">
        <v>0</v>
      </c>
      <c r="AW85" s="182">
        <v>2.7442393633000002</v>
      </c>
      <c r="AX85" s="182">
        <v>0</v>
      </c>
      <c r="AY85" s="182">
        <v>0</v>
      </c>
      <c r="AZ85" s="182">
        <v>0.5</v>
      </c>
      <c r="BA85" s="182">
        <v>0</v>
      </c>
      <c r="BB85" s="182">
        <v>0</v>
      </c>
      <c r="BC85" s="182">
        <v>0</v>
      </c>
      <c r="BD85" s="182">
        <v>1.1672172885300001</v>
      </c>
      <c r="BE85" s="182">
        <v>0</v>
      </c>
      <c r="BF85" s="182">
        <v>0</v>
      </c>
      <c r="BG85" s="182">
        <v>0.214</v>
      </c>
      <c r="BH85" s="182">
        <v>0</v>
      </c>
      <c r="BI85" s="182">
        <v>0</v>
      </c>
      <c r="BJ85" s="182">
        <v>0</v>
      </c>
      <c r="BK85" s="182">
        <v>0</v>
      </c>
      <c r="BL85" s="154">
        <v>0</v>
      </c>
      <c r="BM85" s="154">
        <v>0</v>
      </c>
      <c r="BN85" s="154">
        <v>0</v>
      </c>
      <c r="BO85" s="154">
        <v>0</v>
      </c>
      <c r="BP85" s="154">
        <v>0</v>
      </c>
      <c r="BQ85" s="182">
        <v>0</v>
      </c>
      <c r="BR85" s="182">
        <v>0</v>
      </c>
      <c r="BS85" s="154">
        <v>0</v>
      </c>
      <c r="BT85" s="154">
        <v>0</v>
      </c>
      <c r="BU85" s="154">
        <v>0</v>
      </c>
      <c r="BV85" s="154">
        <v>0</v>
      </c>
      <c r="BW85" s="154">
        <v>0</v>
      </c>
      <c r="BX85" s="182">
        <v>0</v>
      </c>
      <c r="BY85" s="182">
        <v>0</v>
      </c>
      <c r="BZ85" s="154">
        <v>0</v>
      </c>
      <c r="CA85" s="154">
        <v>0</v>
      </c>
      <c r="CB85" s="154">
        <v>0</v>
      </c>
      <c r="CC85" s="154">
        <v>0</v>
      </c>
      <c r="CD85" s="154">
        <v>0</v>
      </c>
      <c r="CE85" s="182">
        <v>0</v>
      </c>
      <c r="CF85" s="182">
        <v>0</v>
      </c>
      <c r="CG85" s="154">
        <v>0</v>
      </c>
      <c r="CH85" s="154">
        <v>0</v>
      </c>
      <c r="CI85" s="154">
        <v>0</v>
      </c>
      <c r="CJ85" s="154">
        <v>0</v>
      </c>
      <c r="CK85" s="154">
        <v>0</v>
      </c>
      <c r="CL85" s="182">
        <v>0</v>
      </c>
      <c r="CM85" s="182">
        <v>2.7442393633000002</v>
      </c>
      <c r="CN85" s="182">
        <v>0</v>
      </c>
      <c r="CO85" s="182">
        <v>0</v>
      </c>
      <c r="CP85" s="182">
        <v>0.5</v>
      </c>
      <c r="CQ85" s="182">
        <v>0</v>
      </c>
      <c r="CR85" s="182">
        <v>0</v>
      </c>
      <c r="CS85" s="182">
        <v>0</v>
      </c>
      <c r="CT85" s="182">
        <v>1.1672172885300001</v>
      </c>
      <c r="CU85" s="182">
        <v>0</v>
      </c>
      <c r="CV85" s="182">
        <v>0</v>
      </c>
      <c r="CW85" s="182">
        <v>0.214</v>
      </c>
      <c r="CX85" s="182">
        <v>0</v>
      </c>
      <c r="CY85" s="182">
        <v>0</v>
      </c>
      <c r="CZ85" s="357" t="s">
        <v>1221</v>
      </c>
    </row>
    <row r="86" spans="1:104" ht="110.25" x14ac:dyDescent="0.25">
      <c r="A86" s="168" t="s">
        <v>661</v>
      </c>
      <c r="B86" s="146" t="s">
        <v>691</v>
      </c>
      <c r="C86" s="168" t="s">
        <v>822</v>
      </c>
      <c r="D86" s="154">
        <v>14.028174433000002</v>
      </c>
      <c r="E86" s="154">
        <v>9.0392209513600008</v>
      </c>
      <c r="F86" s="153">
        <v>0</v>
      </c>
      <c r="G86" s="153">
        <v>0</v>
      </c>
      <c r="H86" s="153">
        <v>0</v>
      </c>
      <c r="I86" s="153">
        <v>0</v>
      </c>
      <c r="J86" s="153">
        <v>0</v>
      </c>
      <c r="K86" s="153">
        <v>0</v>
      </c>
      <c r="L86" s="153">
        <v>0</v>
      </c>
      <c r="M86" s="153">
        <v>0</v>
      </c>
      <c r="N86" s="153">
        <v>0</v>
      </c>
      <c r="O86" s="153">
        <v>0</v>
      </c>
      <c r="P86" s="153">
        <v>0</v>
      </c>
      <c r="Q86" s="153">
        <v>0</v>
      </c>
      <c r="R86" s="153">
        <v>0</v>
      </c>
      <c r="S86" s="153">
        <v>0</v>
      </c>
      <c r="T86" s="154">
        <v>0</v>
      </c>
      <c r="U86" s="154">
        <v>0</v>
      </c>
      <c r="V86" s="154">
        <v>0</v>
      </c>
      <c r="W86" s="154">
        <v>0</v>
      </c>
      <c r="X86" s="154">
        <v>0</v>
      </c>
      <c r="Y86" s="154">
        <v>0</v>
      </c>
      <c r="Z86" s="154">
        <v>0</v>
      </c>
      <c r="AA86" s="154">
        <v>0</v>
      </c>
      <c r="AB86" s="154">
        <v>0</v>
      </c>
      <c r="AC86" s="154">
        <v>0</v>
      </c>
      <c r="AD86" s="154">
        <v>0</v>
      </c>
      <c r="AE86" s="154">
        <v>0</v>
      </c>
      <c r="AF86" s="154">
        <v>0</v>
      </c>
      <c r="AG86" s="154">
        <v>0</v>
      </c>
      <c r="AH86" s="154">
        <v>0</v>
      </c>
      <c r="AI86" s="154">
        <v>0</v>
      </c>
      <c r="AJ86" s="154">
        <v>0</v>
      </c>
      <c r="AK86" s="154">
        <v>0</v>
      </c>
      <c r="AL86" s="154">
        <v>0</v>
      </c>
      <c r="AM86" s="154">
        <v>0</v>
      </c>
      <c r="AN86" s="154">
        <v>0</v>
      </c>
      <c r="AO86" s="154">
        <v>0</v>
      </c>
      <c r="AP86" s="154">
        <v>0</v>
      </c>
      <c r="AQ86" s="154">
        <v>0</v>
      </c>
      <c r="AR86" s="154">
        <v>0</v>
      </c>
      <c r="AS86" s="154">
        <v>0</v>
      </c>
      <c r="AT86" s="154">
        <v>0</v>
      </c>
      <c r="AU86" s="154">
        <v>0</v>
      </c>
      <c r="AV86" s="154">
        <v>0</v>
      </c>
      <c r="AW86" s="154">
        <v>14.028174433000002</v>
      </c>
      <c r="AX86" s="182">
        <v>0</v>
      </c>
      <c r="AY86" s="154">
        <v>0</v>
      </c>
      <c r="AZ86" s="154">
        <v>2</v>
      </c>
      <c r="BA86" s="154">
        <v>0</v>
      </c>
      <c r="BB86" s="182">
        <v>0</v>
      </c>
      <c r="BC86" s="154">
        <v>0</v>
      </c>
      <c r="BD86" s="154">
        <v>9.0392209513600008</v>
      </c>
      <c r="BE86" s="182">
        <v>0</v>
      </c>
      <c r="BF86" s="154">
        <v>0</v>
      </c>
      <c r="BG86" s="154">
        <v>3.4460000000000002</v>
      </c>
      <c r="BH86" s="154">
        <v>0</v>
      </c>
      <c r="BI86" s="182">
        <v>0</v>
      </c>
      <c r="BJ86" s="154">
        <v>0</v>
      </c>
      <c r="BK86" s="154">
        <v>0</v>
      </c>
      <c r="BL86" s="154">
        <v>0</v>
      </c>
      <c r="BM86" s="154">
        <v>0</v>
      </c>
      <c r="BN86" s="154">
        <v>0</v>
      </c>
      <c r="BO86" s="154">
        <v>0</v>
      </c>
      <c r="BP86" s="154">
        <v>0</v>
      </c>
      <c r="BQ86" s="154">
        <v>0</v>
      </c>
      <c r="BR86" s="154">
        <v>0</v>
      </c>
      <c r="BS86" s="154">
        <v>0</v>
      </c>
      <c r="BT86" s="154">
        <v>0</v>
      </c>
      <c r="BU86" s="154">
        <v>0</v>
      </c>
      <c r="BV86" s="154">
        <v>0</v>
      </c>
      <c r="BW86" s="154">
        <v>0</v>
      </c>
      <c r="BX86" s="154">
        <v>0</v>
      </c>
      <c r="BY86" s="154">
        <v>0</v>
      </c>
      <c r="BZ86" s="154">
        <v>0</v>
      </c>
      <c r="CA86" s="154">
        <v>0</v>
      </c>
      <c r="CB86" s="154">
        <v>0</v>
      </c>
      <c r="CC86" s="154">
        <v>0</v>
      </c>
      <c r="CD86" s="154">
        <v>0</v>
      </c>
      <c r="CE86" s="154">
        <v>0</v>
      </c>
      <c r="CF86" s="154">
        <v>0</v>
      </c>
      <c r="CG86" s="154">
        <v>0</v>
      </c>
      <c r="CH86" s="154">
        <v>0</v>
      </c>
      <c r="CI86" s="154">
        <v>0</v>
      </c>
      <c r="CJ86" s="154">
        <v>0</v>
      </c>
      <c r="CK86" s="154">
        <v>0</v>
      </c>
      <c r="CL86" s="154">
        <v>0</v>
      </c>
      <c r="CM86" s="154">
        <v>14.028174433000002</v>
      </c>
      <c r="CN86" s="154">
        <v>0</v>
      </c>
      <c r="CO86" s="154">
        <v>0</v>
      </c>
      <c r="CP86" s="154">
        <v>2</v>
      </c>
      <c r="CQ86" s="154">
        <v>0</v>
      </c>
      <c r="CR86" s="154">
        <v>0</v>
      </c>
      <c r="CS86" s="154">
        <v>0</v>
      </c>
      <c r="CT86" s="154">
        <v>9.0392209513600008</v>
      </c>
      <c r="CU86" s="154">
        <v>0</v>
      </c>
      <c r="CV86" s="154">
        <v>0</v>
      </c>
      <c r="CW86" s="154">
        <v>3.4460000000000002</v>
      </c>
      <c r="CX86" s="154">
        <v>0</v>
      </c>
      <c r="CY86" s="154">
        <v>0</v>
      </c>
      <c r="CZ86" s="357" t="s">
        <v>1222</v>
      </c>
    </row>
    <row r="87" spans="1:104" ht="110.25" x14ac:dyDescent="0.25">
      <c r="A87" s="168" t="s">
        <v>661</v>
      </c>
      <c r="B87" s="146" t="s">
        <v>692</v>
      </c>
      <c r="C87" s="168" t="s">
        <v>823</v>
      </c>
      <c r="D87" s="154">
        <v>13.726892049500002</v>
      </c>
      <c r="E87" s="154">
        <v>4.3259471267999992</v>
      </c>
      <c r="F87" s="153">
        <v>0</v>
      </c>
      <c r="G87" s="153">
        <v>0</v>
      </c>
      <c r="H87" s="153">
        <v>0</v>
      </c>
      <c r="I87" s="153">
        <v>0</v>
      </c>
      <c r="J87" s="153">
        <v>0</v>
      </c>
      <c r="K87" s="153">
        <v>0</v>
      </c>
      <c r="L87" s="153">
        <v>0</v>
      </c>
      <c r="M87" s="153">
        <v>0</v>
      </c>
      <c r="N87" s="153">
        <v>0</v>
      </c>
      <c r="O87" s="153">
        <v>0</v>
      </c>
      <c r="P87" s="153">
        <v>0</v>
      </c>
      <c r="Q87" s="153">
        <v>0</v>
      </c>
      <c r="R87" s="153">
        <v>0</v>
      </c>
      <c r="S87" s="153">
        <v>0</v>
      </c>
      <c r="T87" s="154">
        <v>0</v>
      </c>
      <c r="U87" s="154">
        <v>0</v>
      </c>
      <c r="V87" s="154">
        <v>0</v>
      </c>
      <c r="W87" s="154">
        <v>0</v>
      </c>
      <c r="X87" s="154">
        <v>0</v>
      </c>
      <c r="Y87" s="154">
        <v>0</v>
      </c>
      <c r="Z87" s="154">
        <v>0</v>
      </c>
      <c r="AA87" s="154">
        <v>0</v>
      </c>
      <c r="AB87" s="154">
        <v>0</v>
      </c>
      <c r="AC87" s="154">
        <v>0</v>
      </c>
      <c r="AD87" s="154">
        <v>0</v>
      </c>
      <c r="AE87" s="154">
        <v>0</v>
      </c>
      <c r="AF87" s="154">
        <v>0</v>
      </c>
      <c r="AG87" s="154">
        <v>0</v>
      </c>
      <c r="AH87" s="154">
        <v>0</v>
      </c>
      <c r="AI87" s="154">
        <v>0</v>
      </c>
      <c r="AJ87" s="154">
        <v>0</v>
      </c>
      <c r="AK87" s="154">
        <v>0</v>
      </c>
      <c r="AL87" s="154">
        <v>0</v>
      </c>
      <c r="AM87" s="154">
        <v>0</v>
      </c>
      <c r="AN87" s="154">
        <v>0</v>
      </c>
      <c r="AO87" s="154">
        <v>0</v>
      </c>
      <c r="AP87" s="154">
        <v>0</v>
      </c>
      <c r="AQ87" s="154">
        <v>0</v>
      </c>
      <c r="AR87" s="154">
        <v>0</v>
      </c>
      <c r="AS87" s="154">
        <v>0</v>
      </c>
      <c r="AT87" s="154">
        <v>0</v>
      </c>
      <c r="AU87" s="154">
        <v>0</v>
      </c>
      <c r="AV87" s="154">
        <v>0</v>
      </c>
      <c r="AW87" s="154">
        <v>13.726892049500002</v>
      </c>
      <c r="AX87" s="182">
        <v>0</v>
      </c>
      <c r="AY87" s="154">
        <v>0</v>
      </c>
      <c r="AZ87" s="154">
        <v>1.5</v>
      </c>
      <c r="BA87" s="154">
        <v>0</v>
      </c>
      <c r="BB87" s="182">
        <v>0</v>
      </c>
      <c r="BC87" s="154">
        <v>0</v>
      </c>
      <c r="BD87" s="154">
        <v>4.3259471267999992</v>
      </c>
      <c r="BE87" s="182">
        <v>0</v>
      </c>
      <c r="BF87" s="154">
        <v>0</v>
      </c>
      <c r="BG87" s="154">
        <v>0.76400000000000001</v>
      </c>
      <c r="BH87" s="154">
        <v>0</v>
      </c>
      <c r="BI87" s="182">
        <v>0</v>
      </c>
      <c r="BJ87" s="154">
        <v>0</v>
      </c>
      <c r="BK87" s="154">
        <v>0</v>
      </c>
      <c r="BL87" s="154">
        <v>0</v>
      </c>
      <c r="BM87" s="154">
        <v>0</v>
      </c>
      <c r="BN87" s="154">
        <v>0</v>
      </c>
      <c r="BO87" s="154">
        <v>0</v>
      </c>
      <c r="BP87" s="154">
        <v>0</v>
      </c>
      <c r="BQ87" s="154">
        <v>0</v>
      </c>
      <c r="BR87" s="154">
        <v>0</v>
      </c>
      <c r="BS87" s="154">
        <v>0</v>
      </c>
      <c r="BT87" s="154">
        <v>0</v>
      </c>
      <c r="BU87" s="154">
        <v>0</v>
      </c>
      <c r="BV87" s="154">
        <v>0</v>
      </c>
      <c r="BW87" s="154">
        <v>0</v>
      </c>
      <c r="BX87" s="154">
        <v>0</v>
      </c>
      <c r="BY87" s="154">
        <v>0</v>
      </c>
      <c r="BZ87" s="154">
        <v>0</v>
      </c>
      <c r="CA87" s="154">
        <v>0</v>
      </c>
      <c r="CB87" s="154">
        <v>0</v>
      </c>
      <c r="CC87" s="154">
        <v>0</v>
      </c>
      <c r="CD87" s="154">
        <v>0</v>
      </c>
      <c r="CE87" s="154">
        <v>0</v>
      </c>
      <c r="CF87" s="154">
        <v>0</v>
      </c>
      <c r="CG87" s="154">
        <v>0</v>
      </c>
      <c r="CH87" s="154">
        <v>0</v>
      </c>
      <c r="CI87" s="154">
        <v>0</v>
      </c>
      <c r="CJ87" s="154">
        <v>0</v>
      </c>
      <c r="CK87" s="154">
        <v>0</v>
      </c>
      <c r="CL87" s="154">
        <v>0</v>
      </c>
      <c r="CM87" s="154">
        <v>13.726892049500002</v>
      </c>
      <c r="CN87" s="154">
        <v>0</v>
      </c>
      <c r="CO87" s="154">
        <v>0</v>
      </c>
      <c r="CP87" s="154">
        <v>1.5</v>
      </c>
      <c r="CQ87" s="154">
        <v>0</v>
      </c>
      <c r="CR87" s="154">
        <v>0</v>
      </c>
      <c r="CS87" s="154">
        <v>0</v>
      </c>
      <c r="CT87" s="154">
        <v>4.3259471267999992</v>
      </c>
      <c r="CU87" s="154">
        <v>0</v>
      </c>
      <c r="CV87" s="154">
        <v>0</v>
      </c>
      <c r="CW87" s="154">
        <v>0.76400000000000001</v>
      </c>
      <c r="CX87" s="154">
        <v>0</v>
      </c>
      <c r="CY87" s="154">
        <v>0</v>
      </c>
      <c r="CZ87" s="357" t="s">
        <v>1222</v>
      </c>
    </row>
    <row r="88" spans="1:104" ht="126" x14ac:dyDescent="0.25">
      <c r="A88" s="168" t="s">
        <v>661</v>
      </c>
      <c r="B88" s="146" t="s">
        <v>693</v>
      </c>
      <c r="C88" s="168" t="s">
        <v>824</v>
      </c>
      <c r="D88" s="154">
        <v>22.852401263499999</v>
      </c>
      <c r="E88" s="154">
        <v>22.852401263499999</v>
      </c>
      <c r="F88" s="153">
        <v>0</v>
      </c>
      <c r="G88" s="153">
        <v>0</v>
      </c>
      <c r="H88" s="153">
        <v>0</v>
      </c>
      <c r="I88" s="153">
        <v>0</v>
      </c>
      <c r="J88" s="153">
        <v>0</v>
      </c>
      <c r="K88" s="153">
        <v>0</v>
      </c>
      <c r="L88" s="153">
        <v>0</v>
      </c>
      <c r="M88" s="153">
        <v>0</v>
      </c>
      <c r="N88" s="153">
        <v>0</v>
      </c>
      <c r="O88" s="153">
        <v>0</v>
      </c>
      <c r="P88" s="153">
        <v>0</v>
      </c>
      <c r="Q88" s="153">
        <v>0</v>
      </c>
      <c r="R88" s="153">
        <v>0</v>
      </c>
      <c r="S88" s="153">
        <v>0</v>
      </c>
      <c r="T88" s="154">
        <v>0</v>
      </c>
      <c r="U88" s="154">
        <v>0</v>
      </c>
      <c r="V88" s="154">
        <v>0</v>
      </c>
      <c r="W88" s="154">
        <v>0</v>
      </c>
      <c r="X88" s="154">
        <v>0</v>
      </c>
      <c r="Y88" s="154">
        <v>0</v>
      </c>
      <c r="Z88" s="154">
        <v>0</v>
      </c>
      <c r="AA88" s="154">
        <v>0</v>
      </c>
      <c r="AB88" s="154">
        <v>0</v>
      </c>
      <c r="AC88" s="154">
        <v>0</v>
      </c>
      <c r="AD88" s="154">
        <v>0</v>
      </c>
      <c r="AE88" s="154">
        <v>0</v>
      </c>
      <c r="AF88" s="154">
        <v>0</v>
      </c>
      <c r="AG88" s="154">
        <v>0</v>
      </c>
      <c r="AH88" s="154">
        <v>0</v>
      </c>
      <c r="AI88" s="154">
        <v>0</v>
      </c>
      <c r="AJ88" s="154">
        <v>0</v>
      </c>
      <c r="AK88" s="154">
        <v>0</v>
      </c>
      <c r="AL88" s="154">
        <v>0</v>
      </c>
      <c r="AM88" s="154">
        <v>0</v>
      </c>
      <c r="AN88" s="154">
        <v>0</v>
      </c>
      <c r="AO88" s="154">
        <v>0</v>
      </c>
      <c r="AP88" s="154">
        <v>0</v>
      </c>
      <c r="AQ88" s="154">
        <v>0</v>
      </c>
      <c r="AR88" s="154">
        <v>0</v>
      </c>
      <c r="AS88" s="154">
        <v>0</v>
      </c>
      <c r="AT88" s="154">
        <v>0</v>
      </c>
      <c r="AU88" s="154">
        <v>0</v>
      </c>
      <c r="AV88" s="154">
        <v>0</v>
      </c>
      <c r="AW88" s="154">
        <v>0</v>
      </c>
      <c r="AX88" s="182">
        <v>0</v>
      </c>
      <c r="AY88" s="154">
        <v>0</v>
      </c>
      <c r="AZ88" s="154">
        <v>0</v>
      </c>
      <c r="BA88" s="154">
        <v>0</v>
      </c>
      <c r="BB88" s="182">
        <v>0</v>
      </c>
      <c r="BC88" s="154">
        <v>0</v>
      </c>
      <c r="BD88" s="154">
        <v>0</v>
      </c>
      <c r="BE88" s="182">
        <v>0</v>
      </c>
      <c r="BF88" s="154">
        <v>0</v>
      </c>
      <c r="BG88" s="154">
        <v>0</v>
      </c>
      <c r="BH88" s="154">
        <v>0</v>
      </c>
      <c r="BI88" s="182">
        <v>0</v>
      </c>
      <c r="BJ88" s="154">
        <v>0</v>
      </c>
      <c r="BK88" s="154">
        <v>22.852401263499999</v>
      </c>
      <c r="BL88" s="154">
        <v>0</v>
      </c>
      <c r="BM88" s="154">
        <v>0</v>
      </c>
      <c r="BN88" s="154">
        <v>4.7</v>
      </c>
      <c r="BO88" s="154">
        <v>0</v>
      </c>
      <c r="BP88" s="154">
        <v>0</v>
      </c>
      <c r="BQ88" s="154">
        <v>0</v>
      </c>
      <c r="BR88" s="154">
        <v>22.852401263499999</v>
      </c>
      <c r="BS88" s="154">
        <v>0</v>
      </c>
      <c r="BT88" s="154">
        <v>0</v>
      </c>
      <c r="BU88" s="154">
        <v>4.7</v>
      </c>
      <c r="BV88" s="154">
        <v>0</v>
      </c>
      <c r="BW88" s="154">
        <v>0</v>
      </c>
      <c r="BX88" s="154">
        <v>0</v>
      </c>
      <c r="BY88" s="154">
        <v>0</v>
      </c>
      <c r="BZ88" s="154">
        <v>0</v>
      </c>
      <c r="CA88" s="154">
        <v>0</v>
      </c>
      <c r="CB88" s="154">
        <v>0</v>
      </c>
      <c r="CC88" s="154">
        <v>0</v>
      </c>
      <c r="CD88" s="154">
        <v>0</v>
      </c>
      <c r="CE88" s="154">
        <v>0</v>
      </c>
      <c r="CF88" s="154">
        <v>0</v>
      </c>
      <c r="CG88" s="154">
        <v>0</v>
      </c>
      <c r="CH88" s="154">
        <v>0</v>
      </c>
      <c r="CI88" s="154">
        <v>0</v>
      </c>
      <c r="CJ88" s="154">
        <v>0</v>
      </c>
      <c r="CK88" s="154">
        <v>0</v>
      </c>
      <c r="CL88" s="154">
        <v>0</v>
      </c>
      <c r="CM88" s="154">
        <v>22.852401263499999</v>
      </c>
      <c r="CN88" s="154">
        <v>0</v>
      </c>
      <c r="CO88" s="154">
        <v>0</v>
      </c>
      <c r="CP88" s="154">
        <v>4.7</v>
      </c>
      <c r="CQ88" s="154">
        <v>0</v>
      </c>
      <c r="CR88" s="154">
        <v>0</v>
      </c>
      <c r="CS88" s="154">
        <v>0</v>
      </c>
      <c r="CT88" s="154">
        <v>22.852401263499999</v>
      </c>
      <c r="CU88" s="154">
        <v>0</v>
      </c>
      <c r="CV88" s="154">
        <v>0</v>
      </c>
      <c r="CW88" s="154">
        <v>4.7</v>
      </c>
      <c r="CX88" s="154">
        <v>0</v>
      </c>
      <c r="CY88" s="154">
        <v>0</v>
      </c>
      <c r="CZ88" s="357" t="s">
        <v>492</v>
      </c>
    </row>
    <row r="89" spans="1:104" ht="94.5" x14ac:dyDescent="0.25">
      <c r="A89" s="168" t="s">
        <v>661</v>
      </c>
      <c r="B89" s="146" t="s">
        <v>694</v>
      </c>
      <c r="C89" s="168" t="s">
        <v>825</v>
      </c>
      <c r="D89" s="154">
        <v>11.42620063175</v>
      </c>
      <c r="E89" s="154">
        <v>11.42620063175</v>
      </c>
      <c r="F89" s="153">
        <v>0</v>
      </c>
      <c r="G89" s="153">
        <v>0</v>
      </c>
      <c r="H89" s="153">
        <v>0</v>
      </c>
      <c r="I89" s="153">
        <v>0</v>
      </c>
      <c r="J89" s="153">
        <v>0</v>
      </c>
      <c r="K89" s="153">
        <v>0</v>
      </c>
      <c r="L89" s="153">
        <v>0</v>
      </c>
      <c r="M89" s="153">
        <v>0</v>
      </c>
      <c r="N89" s="153">
        <v>0</v>
      </c>
      <c r="O89" s="153">
        <v>0</v>
      </c>
      <c r="P89" s="153">
        <v>0</v>
      </c>
      <c r="Q89" s="153">
        <v>0</v>
      </c>
      <c r="R89" s="153">
        <v>0</v>
      </c>
      <c r="S89" s="153">
        <v>0</v>
      </c>
      <c r="T89" s="154">
        <v>0</v>
      </c>
      <c r="U89" s="154">
        <v>0</v>
      </c>
      <c r="V89" s="154">
        <v>0</v>
      </c>
      <c r="W89" s="154">
        <v>0</v>
      </c>
      <c r="X89" s="154">
        <v>0</v>
      </c>
      <c r="Y89" s="154">
        <v>0</v>
      </c>
      <c r="Z89" s="154">
        <v>0</v>
      </c>
      <c r="AA89" s="154">
        <v>0</v>
      </c>
      <c r="AB89" s="154">
        <v>0</v>
      </c>
      <c r="AC89" s="154">
        <v>0</v>
      </c>
      <c r="AD89" s="154">
        <v>0</v>
      </c>
      <c r="AE89" s="154">
        <v>0</v>
      </c>
      <c r="AF89" s="154">
        <v>0</v>
      </c>
      <c r="AG89" s="154">
        <v>0</v>
      </c>
      <c r="AH89" s="154">
        <v>0</v>
      </c>
      <c r="AI89" s="154">
        <v>0</v>
      </c>
      <c r="AJ89" s="154">
        <v>0</v>
      </c>
      <c r="AK89" s="154">
        <v>0</v>
      </c>
      <c r="AL89" s="154">
        <v>0</v>
      </c>
      <c r="AM89" s="154">
        <v>0</v>
      </c>
      <c r="AN89" s="154">
        <v>0</v>
      </c>
      <c r="AO89" s="154">
        <v>0</v>
      </c>
      <c r="AP89" s="154">
        <v>0</v>
      </c>
      <c r="AQ89" s="154">
        <v>0</v>
      </c>
      <c r="AR89" s="154">
        <v>0</v>
      </c>
      <c r="AS89" s="154">
        <v>0</v>
      </c>
      <c r="AT89" s="154">
        <v>0</v>
      </c>
      <c r="AU89" s="154">
        <v>0</v>
      </c>
      <c r="AV89" s="154">
        <v>0</v>
      </c>
      <c r="AW89" s="154">
        <v>0</v>
      </c>
      <c r="AX89" s="182">
        <v>0</v>
      </c>
      <c r="AY89" s="154">
        <v>0</v>
      </c>
      <c r="AZ89" s="154">
        <v>0</v>
      </c>
      <c r="BA89" s="154">
        <v>0</v>
      </c>
      <c r="BB89" s="182">
        <v>0</v>
      </c>
      <c r="BC89" s="154">
        <v>0</v>
      </c>
      <c r="BD89" s="154">
        <v>0</v>
      </c>
      <c r="BE89" s="182">
        <v>0</v>
      </c>
      <c r="BF89" s="154">
        <v>0</v>
      </c>
      <c r="BG89" s="154">
        <v>0</v>
      </c>
      <c r="BH89" s="154">
        <v>0</v>
      </c>
      <c r="BI89" s="182">
        <v>0</v>
      </c>
      <c r="BJ89" s="154">
        <v>0</v>
      </c>
      <c r="BK89" s="154">
        <v>11.42620063175</v>
      </c>
      <c r="BL89" s="154">
        <v>0</v>
      </c>
      <c r="BM89" s="154">
        <v>0</v>
      </c>
      <c r="BN89" s="154">
        <v>2.35</v>
      </c>
      <c r="BO89" s="154">
        <v>0</v>
      </c>
      <c r="BP89" s="154">
        <v>0</v>
      </c>
      <c r="BQ89" s="154">
        <v>0</v>
      </c>
      <c r="BR89" s="154">
        <v>11.42620063175</v>
      </c>
      <c r="BS89" s="154">
        <v>0</v>
      </c>
      <c r="BT89" s="154">
        <v>0</v>
      </c>
      <c r="BU89" s="154">
        <v>2.35</v>
      </c>
      <c r="BV89" s="154">
        <v>0</v>
      </c>
      <c r="BW89" s="154">
        <v>0</v>
      </c>
      <c r="BX89" s="154">
        <v>0</v>
      </c>
      <c r="BY89" s="154">
        <v>0</v>
      </c>
      <c r="BZ89" s="154">
        <v>0</v>
      </c>
      <c r="CA89" s="154">
        <v>0</v>
      </c>
      <c r="CB89" s="154">
        <v>0</v>
      </c>
      <c r="CC89" s="154">
        <v>0</v>
      </c>
      <c r="CD89" s="154">
        <v>0</v>
      </c>
      <c r="CE89" s="154">
        <v>0</v>
      </c>
      <c r="CF89" s="154">
        <v>0</v>
      </c>
      <c r="CG89" s="154">
        <v>0</v>
      </c>
      <c r="CH89" s="154">
        <v>0</v>
      </c>
      <c r="CI89" s="154">
        <v>0</v>
      </c>
      <c r="CJ89" s="154">
        <v>0</v>
      </c>
      <c r="CK89" s="154">
        <v>0</v>
      </c>
      <c r="CL89" s="154">
        <v>0</v>
      </c>
      <c r="CM89" s="154">
        <v>11.42620063175</v>
      </c>
      <c r="CN89" s="154">
        <v>0</v>
      </c>
      <c r="CO89" s="154">
        <v>0</v>
      </c>
      <c r="CP89" s="154">
        <v>2.35</v>
      </c>
      <c r="CQ89" s="154">
        <v>0</v>
      </c>
      <c r="CR89" s="154">
        <v>0</v>
      </c>
      <c r="CS89" s="154">
        <v>0</v>
      </c>
      <c r="CT89" s="154">
        <v>11.42620063175</v>
      </c>
      <c r="CU89" s="154">
        <v>0</v>
      </c>
      <c r="CV89" s="154">
        <v>0</v>
      </c>
      <c r="CW89" s="154">
        <v>2.35</v>
      </c>
      <c r="CX89" s="154">
        <v>0</v>
      </c>
      <c r="CY89" s="154">
        <v>0</v>
      </c>
      <c r="CZ89" s="357" t="s">
        <v>492</v>
      </c>
    </row>
    <row r="90" spans="1:104" ht="110.25" x14ac:dyDescent="0.25">
      <c r="A90" s="168" t="s">
        <v>661</v>
      </c>
      <c r="B90" s="146" t="s">
        <v>695</v>
      </c>
      <c r="C90" s="168" t="s">
        <v>826</v>
      </c>
      <c r="D90" s="154">
        <v>11.42620063175</v>
      </c>
      <c r="E90" s="154">
        <v>11.42620063175</v>
      </c>
      <c r="F90" s="153">
        <v>0</v>
      </c>
      <c r="G90" s="153">
        <v>0</v>
      </c>
      <c r="H90" s="153">
        <v>0</v>
      </c>
      <c r="I90" s="153">
        <v>0</v>
      </c>
      <c r="J90" s="153">
        <v>0</v>
      </c>
      <c r="K90" s="153">
        <v>0</v>
      </c>
      <c r="L90" s="153">
        <v>0</v>
      </c>
      <c r="M90" s="153">
        <v>0</v>
      </c>
      <c r="N90" s="153">
        <v>0</v>
      </c>
      <c r="O90" s="153">
        <v>0</v>
      </c>
      <c r="P90" s="153">
        <v>0</v>
      </c>
      <c r="Q90" s="153">
        <v>0</v>
      </c>
      <c r="R90" s="153">
        <v>0</v>
      </c>
      <c r="S90" s="153">
        <v>0</v>
      </c>
      <c r="T90" s="154">
        <v>0</v>
      </c>
      <c r="U90" s="154">
        <v>0</v>
      </c>
      <c r="V90" s="154">
        <v>0</v>
      </c>
      <c r="W90" s="154">
        <v>0</v>
      </c>
      <c r="X90" s="154">
        <v>0</v>
      </c>
      <c r="Y90" s="154">
        <v>0</v>
      </c>
      <c r="Z90" s="154">
        <v>0</v>
      </c>
      <c r="AA90" s="154">
        <v>0</v>
      </c>
      <c r="AB90" s="154">
        <v>0</v>
      </c>
      <c r="AC90" s="154">
        <v>0</v>
      </c>
      <c r="AD90" s="154">
        <v>0</v>
      </c>
      <c r="AE90" s="154">
        <v>0</v>
      </c>
      <c r="AF90" s="154">
        <v>0</v>
      </c>
      <c r="AG90" s="154">
        <v>0</v>
      </c>
      <c r="AH90" s="154">
        <v>0</v>
      </c>
      <c r="AI90" s="154">
        <v>0</v>
      </c>
      <c r="AJ90" s="154">
        <v>0</v>
      </c>
      <c r="AK90" s="154">
        <v>0</v>
      </c>
      <c r="AL90" s="154">
        <v>0</v>
      </c>
      <c r="AM90" s="154">
        <v>0</v>
      </c>
      <c r="AN90" s="154">
        <v>0</v>
      </c>
      <c r="AO90" s="154">
        <v>0</v>
      </c>
      <c r="AP90" s="154">
        <v>0</v>
      </c>
      <c r="AQ90" s="154">
        <v>0</v>
      </c>
      <c r="AR90" s="154">
        <v>0</v>
      </c>
      <c r="AS90" s="154">
        <v>0</v>
      </c>
      <c r="AT90" s="154">
        <v>0</v>
      </c>
      <c r="AU90" s="154">
        <v>0</v>
      </c>
      <c r="AV90" s="154">
        <v>0</v>
      </c>
      <c r="AW90" s="154">
        <v>0</v>
      </c>
      <c r="AX90" s="182">
        <v>0</v>
      </c>
      <c r="AY90" s="154">
        <v>0</v>
      </c>
      <c r="AZ90" s="154">
        <v>0</v>
      </c>
      <c r="BA90" s="154">
        <v>0</v>
      </c>
      <c r="BB90" s="182">
        <v>0</v>
      </c>
      <c r="BC90" s="154">
        <v>0</v>
      </c>
      <c r="BD90" s="154">
        <v>0</v>
      </c>
      <c r="BE90" s="182">
        <v>0</v>
      </c>
      <c r="BF90" s="154">
        <v>0</v>
      </c>
      <c r="BG90" s="154">
        <v>0</v>
      </c>
      <c r="BH90" s="154">
        <v>0</v>
      </c>
      <c r="BI90" s="182">
        <v>0</v>
      </c>
      <c r="BJ90" s="154">
        <v>0</v>
      </c>
      <c r="BK90" s="154">
        <v>0</v>
      </c>
      <c r="BL90" s="154">
        <v>0</v>
      </c>
      <c r="BM90" s="154">
        <v>0</v>
      </c>
      <c r="BN90" s="154">
        <v>0</v>
      </c>
      <c r="BO90" s="154">
        <v>0</v>
      </c>
      <c r="BP90" s="154">
        <v>0</v>
      </c>
      <c r="BQ90" s="154">
        <v>0</v>
      </c>
      <c r="BR90" s="154">
        <v>0</v>
      </c>
      <c r="BS90" s="154">
        <v>0</v>
      </c>
      <c r="BT90" s="154">
        <v>0</v>
      </c>
      <c r="BU90" s="154">
        <v>0</v>
      </c>
      <c r="BV90" s="154">
        <v>0</v>
      </c>
      <c r="BW90" s="154">
        <v>0</v>
      </c>
      <c r="BX90" s="154">
        <v>0</v>
      </c>
      <c r="BY90" s="154">
        <v>11.42620063175</v>
      </c>
      <c r="BZ90" s="154">
        <v>0</v>
      </c>
      <c r="CA90" s="154">
        <v>0</v>
      </c>
      <c r="CB90" s="154">
        <v>2.35</v>
      </c>
      <c r="CC90" s="154">
        <v>0</v>
      </c>
      <c r="CD90" s="154">
        <v>0</v>
      </c>
      <c r="CE90" s="154">
        <v>0</v>
      </c>
      <c r="CF90" s="154">
        <v>11.42620063175</v>
      </c>
      <c r="CG90" s="154">
        <v>0</v>
      </c>
      <c r="CH90" s="154">
        <v>0</v>
      </c>
      <c r="CI90" s="154">
        <v>2.35</v>
      </c>
      <c r="CJ90" s="154">
        <v>0</v>
      </c>
      <c r="CK90" s="154">
        <v>0</v>
      </c>
      <c r="CL90" s="154">
        <v>0</v>
      </c>
      <c r="CM90" s="154">
        <v>11.42620063175</v>
      </c>
      <c r="CN90" s="154">
        <v>0</v>
      </c>
      <c r="CO90" s="154">
        <v>0</v>
      </c>
      <c r="CP90" s="154">
        <v>2.35</v>
      </c>
      <c r="CQ90" s="154">
        <v>0</v>
      </c>
      <c r="CR90" s="154">
        <v>0</v>
      </c>
      <c r="CS90" s="154">
        <v>0</v>
      </c>
      <c r="CT90" s="154">
        <v>11.42620063175</v>
      </c>
      <c r="CU90" s="154">
        <v>0</v>
      </c>
      <c r="CV90" s="154">
        <v>0</v>
      </c>
      <c r="CW90" s="154">
        <v>2.35</v>
      </c>
      <c r="CX90" s="154">
        <v>0</v>
      </c>
      <c r="CY90" s="154">
        <v>0</v>
      </c>
      <c r="CZ90" s="357" t="s">
        <v>492</v>
      </c>
    </row>
    <row r="91" spans="1:104" ht="126" x14ac:dyDescent="0.25">
      <c r="A91" s="168" t="s">
        <v>661</v>
      </c>
      <c r="B91" s="146" t="s">
        <v>696</v>
      </c>
      <c r="C91" s="168" t="s">
        <v>827</v>
      </c>
      <c r="D91" s="154">
        <v>16.7568015835</v>
      </c>
      <c r="E91" s="154">
        <v>16.7568015835</v>
      </c>
      <c r="F91" s="153">
        <v>0</v>
      </c>
      <c r="G91" s="153">
        <v>0</v>
      </c>
      <c r="H91" s="153">
        <v>0</v>
      </c>
      <c r="I91" s="153">
        <v>0</v>
      </c>
      <c r="J91" s="153">
        <v>0</v>
      </c>
      <c r="K91" s="153">
        <v>0</v>
      </c>
      <c r="L91" s="153">
        <v>0</v>
      </c>
      <c r="M91" s="153">
        <v>0</v>
      </c>
      <c r="N91" s="153">
        <v>0</v>
      </c>
      <c r="O91" s="153">
        <v>0</v>
      </c>
      <c r="P91" s="153">
        <v>0</v>
      </c>
      <c r="Q91" s="153">
        <v>0</v>
      </c>
      <c r="R91" s="153">
        <v>0</v>
      </c>
      <c r="S91" s="153">
        <v>0</v>
      </c>
      <c r="T91" s="154">
        <v>0</v>
      </c>
      <c r="U91" s="154">
        <v>0</v>
      </c>
      <c r="V91" s="154">
        <v>0</v>
      </c>
      <c r="W91" s="154">
        <v>0</v>
      </c>
      <c r="X91" s="154">
        <v>0</v>
      </c>
      <c r="Y91" s="154">
        <v>0</v>
      </c>
      <c r="Z91" s="154">
        <v>0</v>
      </c>
      <c r="AA91" s="154">
        <v>0</v>
      </c>
      <c r="AB91" s="154">
        <v>0</v>
      </c>
      <c r="AC91" s="154">
        <v>0</v>
      </c>
      <c r="AD91" s="154">
        <v>0</v>
      </c>
      <c r="AE91" s="154">
        <v>0</v>
      </c>
      <c r="AF91" s="154">
        <v>0</v>
      </c>
      <c r="AG91" s="154">
        <v>0</v>
      </c>
      <c r="AH91" s="154">
        <v>0</v>
      </c>
      <c r="AI91" s="154">
        <v>0</v>
      </c>
      <c r="AJ91" s="154">
        <v>0</v>
      </c>
      <c r="AK91" s="154">
        <v>0</v>
      </c>
      <c r="AL91" s="154">
        <v>0</v>
      </c>
      <c r="AM91" s="154">
        <v>0</v>
      </c>
      <c r="AN91" s="154">
        <v>0</v>
      </c>
      <c r="AO91" s="154">
        <v>0</v>
      </c>
      <c r="AP91" s="154">
        <v>0</v>
      </c>
      <c r="AQ91" s="154">
        <v>0</v>
      </c>
      <c r="AR91" s="154">
        <v>0</v>
      </c>
      <c r="AS91" s="154">
        <v>0</v>
      </c>
      <c r="AT91" s="154">
        <v>0</v>
      </c>
      <c r="AU91" s="154">
        <v>0</v>
      </c>
      <c r="AV91" s="154">
        <v>0</v>
      </c>
      <c r="AW91" s="154">
        <v>0</v>
      </c>
      <c r="AX91" s="182">
        <v>0</v>
      </c>
      <c r="AY91" s="154">
        <v>0</v>
      </c>
      <c r="AZ91" s="154">
        <v>0</v>
      </c>
      <c r="BA91" s="154">
        <v>0</v>
      </c>
      <c r="BB91" s="182">
        <v>0</v>
      </c>
      <c r="BC91" s="154">
        <v>0</v>
      </c>
      <c r="BD91" s="154">
        <v>0</v>
      </c>
      <c r="BE91" s="182">
        <v>0</v>
      </c>
      <c r="BF91" s="154">
        <v>0</v>
      </c>
      <c r="BG91" s="154">
        <v>0</v>
      </c>
      <c r="BH91" s="154">
        <v>0</v>
      </c>
      <c r="BI91" s="182">
        <v>0</v>
      </c>
      <c r="BJ91" s="154">
        <v>0</v>
      </c>
      <c r="BK91" s="154">
        <v>0</v>
      </c>
      <c r="BL91" s="154">
        <v>0</v>
      </c>
      <c r="BM91" s="154">
        <v>0</v>
      </c>
      <c r="BN91" s="154">
        <v>0</v>
      </c>
      <c r="BO91" s="154">
        <v>0</v>
      </c>
      <c r="BP91" s="154">
        <v>0</v>
      </c>
      <c r="BQ91" s="154">
        <v>0</v>
      </c>
      <c r="BR91" s="154">
        <v>0</v>
      </c>
      <c r="BS91" s="154">
        <v>0</v>
      </c>
      <c r="BT91" s="154">
        <v>0</v>
      </c>
      <c r="BU91" s="154">
        <v>0</v>
      </c>
      <c r="BV91" s="154">
        <v>0</v>
      </c>
      <c r="BW91" s="154">
        <v>0</v>
      </c>
      <c r="BX91" s="154">
        <v>0</v>
      </c>
      <c r="BY91" s="154">
        <v>16.7568015835</v>
      </c>
      <c r="BZ91" s="154">
        <v>0</v>
      </c>
      <c r="CA91" s="154">
        <v>0</v>
      </c>
      <c r="CB91" s="154">
        <v>3.5</v>
      </c>
      <c r="CC91" s="154">
        <v>0</v>
      </c>
      <c r="CD91" s="154">
        <v>0</v>
      </c>
      <c r="CE91" s="154">
        <v>0</v>
      </c>
      <c r="CF91" s="154">
        <v>16.7568015835</v>
      </c>
      <c r="CG91" s="154">
        <v>0</v>
      </c>
      <c r="CH91" s="154">
        <v>0</v>
      </c>
      <c r="CI91" s="154">
        <v>3.5</v>
      </c>
      <c r="CJ91" s="154">
        <v>0</v>
      </c>
      <c r="CK91" s="154">
        <v>0</v>
      </c>
      <c r="CL91" s="154">
        <v>0</v>
      </c>
      <c r="CM91" s="154">
        <v>16.7568015835</v>
      </c>
      <c r="CN91" s="154">
        <v>0</v>
      </c>
      <c r="CO91" s="154">
        <v>0</v>
      </c>
      <c r="CP91" s="154">
        <v>3.5</v>
      </c>
      <c r="CQ91" s="154">
        <v>0</v>
      </c>
      <c r="CR91" s="154">
        <v>0</v>
      </c>
      <c r="CS91" s="154">
        <v>0</v>
      </c>
      <c r="CT91" s="154">
        <v>16.7568015835</v>
      </c>
      <c r="CU91" s="154">
        <v>0</v>
      </c>
      <c r="CV91" s="154">
        <v>0</v>
      </c>
      <c r="CW91" s="154">
        <v>3.5</v>
      </c>
      <c r="CX91" s="154">
        <v>0</v>
      </c>
      <c r="CY91" s="154">
        <v>0</v>
      </c>
      <c r="CZ91" s="357" t="s">
        <v>492</v>
      </c>
    </row>
    <row r="92" spans="1:104" ht="126" x14ac:dyDescent="0.25">
      <c r="A92" s="168" t="s">
        <v>661</v>
      </c>
      <c r="B92" s="146" t="s">
        <v>697</v>
      </c>
      <c r="C92" s="168" t="s">
        <v>828</v>
      </c>
      <c r="D92" s="154">
        <v>13.721196816499999</v>
      </c>
      <c r="E92" s="154">
        <v>13.721196816499999</v>
      </c>
      <c r="F92" s="153">
        <v>0</v>
      </c>
      <c r="G92" s="153">
        <v>0</v>
      </c>
      <c r="H92" s="153">
        <v>0</v>
      </c>
      <c r="I92" s="153">
        <v>0</v>
      </c>
      <c r="J92" s="153">
        <v>0</v>
      </c>
      <c r="K92" s="153">
        <v>0</v>
      </c>
      <c r="L92" s="153">
        <v>0</v>
      </c>
      <c r="M92" s="153">
        <v>0</v>
      </c>
      <c r="N92" s="153">
        <v>0</v>
      </c>
      <c r="O92" s="153">
        <v>0</v>
      </c>
      <c r="P92" s="153">
        <v>0</v>
      </c>
      <c r="Q92" s="153">
        <v>0</v>
      </c>
      <c r="R92" s="153">
        <v>0</v>
      </c>
      <c r="S92" s="153">
        <v>0</v>
      </c>
      <c r="T92" s="154">
        <v>0</v>
      </c>
      <c r="U92" s="154">
        <v>0</v>
      </c>
      <c r="V92" s="154">
        <v>0</v>
      </c>
      <c r="W92" s="154">
        <v>0</v>
      </c>
      <c r="X92" s="154">
        <v>0</v>
      </c>
      <c r="Y92" s="154">
        <v>0</v>
      </c>
      <c r="Z92" s="154">
        <v>0</v>
      </c>
      <c r="AA92" s="154">
        <v>0</v>
      </c>
      <c r="AB92" s="154">
        <v>0</v>
      </c>
      <c r="AC92" s="154">
        <v>0</v>
      </c>
      <c r="AD92" s="154">
        <v>0</v>
      </c>
      <c r="AE92" s="154">
        <v>0</v>
      </c>
      <c r="AF92" s="154">
        <v>0</v>
      </c>
      <c r="AG92" s="154">
        <v>0</v>
      </c>
      <c r="AH92" s="154">
        <v>0</v>
      </c>
      <c r="AI92" s="154">
        <v>0</v>
      </c>
      <c r="AJ92" s="154">
        <v>0</v>
      </c>
      <c r="AK92" s="154">
        <v>0</v>
      </c>
      <c r="AL92" s="154">
        <v>0</v>
      </c>
      <c r="AM92" s="154">
        <v>0</v>
      </c>
      <c r="AN92" s="154">
        <v>0</v>
      </c>
      <c r="AO92" s="154">
        <v>0</v>
      </c>
      <c r="AP92" s="154">
        <v>0</v>
      </c>
      <c r="AQ92" s="154">
        <v>0</v>
      </c>
      <c r="AR92" s="154">
        <v>0</v>
      </c>
      <c r="AS92" s="154">
        <v>0</v>
      </c>
      <c r="AT92" s="154">
        <v>0</v>
      </c>
      <c r="AU92" s="154">
        <v>0</v>
      </c>
      <c r="AV92" s="154">
        <v>0</v>
      </c>
      <c r="AW92" s="154">
        <v>0</v>
      </c>
      <c r="AX92" s="182">
        <v>0</v>
      </c>
      <c r="AY92" s="154">
        <v>0</v>
      </c>
      <c r="AZ92" s="154">
        <v>0</v>
      </c>
      <c r="BA92" s="154">
        <v>0</v>
      </c>
      <c r="BB92" s="182">
        <v>0</v>
      </c>
      <c r="BC92" s="154">
        <v>0</v>
      </c>
      <c r="BD92" s="154">
        <v>0</v>
      </c>
      <c r="BE92" s="182">
        <v>0</v>
      </c>
      <c r="BF92" s="154">
        <v>0</v>
      </c>
      <c r="BG92" s="154">
        <v>0</v>
      </c>
      <c r="BH92" s="154">
        <v>0</v>
      </c>
      <c r="BI92" s="182">
        <v>0</v>
      </c>
      <c r="BJ92" s="154">
        <v>0</v>
      </c>
      <c r="BK92" s="154">
        <v>0</v>
      </c>
      <c r="BL92" s="154">
        <v>0</v>
      </c>
      <c r="BM92" s="154">
        <v>0</v>
      </c>
      <c r="BN92" s="154">
        <v>0</v>
      </c>
      <c r="BO92" s="154">
        <v>0</v>
      </c>
      <c r="BP92" s="154">
        <v>0</v>
      </c>
      <c r="BQ92" s="154">
        <v>0</v>
      </c>
      <c r="BR92" s="154">
        <v>0</v>
      </c>
      <c r="BS92" s="154">
        <v>0</v>
      </c>
      <c r="BT92" s="154">
        <v>0</v>
      </c>
      <c r="BU92" s="154">
        <v>0</v>
      </c>
      <c r="BV92" s="154">
        <v>0</v>
      </c>
      <c r="BW92" s="154">
        <v>0</v>
      </c>
      <c r="BX92" s="154">
        <v>0</v>
      </c>
      <c r="BY92" s="154">
        <v>13.721196816499999</v>
      </c>
      <c r="BZ92" s="154">
        <v>0</v>
      </c>
      <c r="CA92" s="154">
        <v>0</v>
      </c>
      <c r="CB92" s="154">
        <v>2.5</v>
      </c>
      <c r="CC92" s="154">
        <v>0</v>
      </c>
      <c r="CD92" s="154">
        <v>0</v>
      </c>
      <c r="CE92" s="154">
        <v>0</v>
      </c>
      <c r="CF92" s="154">
        <v>13.721196816499999</v>
      </c>
      <c r="CG92" s="154">
        <v>0</v>
      </c>
      <c r="CH92" s="154">
        <v>0</v>
      </c>
      <c r="CI92" s="154">
        <v>2.5</v>
      </c>
      <c r="CJ92" s="154">
        <v>0</v>
      </c>
      <c r="CK92" s="154">
        <v>0</v>
      </c>
      <c r="CL92" s="154">
        <v>0</v>
      </c>
      <c r="CM92" s="154">
        <v>13.721196816499999</v>
      </c>
      <c r="CN92" s="154">
        <v>0</v>
      </c>
      <c r="CO92" s="154">
        <v>0</v>
      </c>
      <c r="CP92" s="154">
        <v>2.5</v>
      </c>
      <c r="CQ92" s="154">
        <v>0</v>
      </c>
      <c r="CR92" s="154">
        <v>0</v>
      </c>
      <c r="CS92" s="154">
        <v>0</v>
      </c>
      <c r="CT92" s="154">
        <v>13.721196816499999</v>
      </c>
      <c r="CU92" s="154">
        <v>0</v>
      </c>
      <c r="CV92" s="154">
        <v>0</v>
      </c>
      <c r="CW92" s="154">
        <v>2.5</v>
      </c>
      <c r="CX92" s="154">
        <v>0</v>
      </c>
      <c r="CY92" s="154">
        <v>0</v>
      </c>
      <c r="CZ92" s="357" t="s">
        <v>492</v>
      </c>
    </row>
    <row r="93" spans="1:104" ht="47.25" x14ac:dyDescent="0.25">
      <c r="A93" s="168" t="s">
        <v>661</v>
      </c>
      <c r="B93" s="146" t="s">
        <v>698</v>
      </c>
      <c r="C93" s="168" t="s">
        <v>829</v>
      </c>
      <c r="D93" s="154">
        <v>0</v>
      </c>
      <c r="E93" s="154">
        <v>2.7108137880999998</v>
      </c>
      <c r="F93" s="153">
        <v>0</v>
      </c>
      <c r="G93" s="153">
        <v>0</v>
      </c>
      <c r="H93" s="153">
        <v>0</v>
      </c>
      <c r="I93" s="153">
        <v>0</v>
      </c>
      <c r="J93" s="153">
        <v>0</v>
      </c>
      <c r="K93" s="153">
        <v>0</v>
      </c>
      <c r="L93" s="153">
        <v>0</v>
      </c>
      <c r="M93" s="153">
        <v>0</v>
      </c>
      <c r="N93" s="153">
        <v>0</v>
      </c>
      <c r="O93" s="153">
        <v>0</v>
      </c>
      <c r="P93" s="153">
        <v>0</v>
      </c>
      <c r="Q93" s="153">
        <v>0</v>
      </c>
      <c r="R93" s="153">
        <v>0</v>
      </c>
      <c r="S93" s="153">
        <v>0</v>
      </c>
      <c r="T93" s="154">
        <v>0</v>
      </c>
      <c r="U93" s="154">
        <v>0</v>
      </c>
      <c r="V93" s="154">
        <v>0</v>
      </c>
      <c r="W93" s="154">
        <v>0</v>
      </c>
      <c r="X93" s="154">
        <v>0</v>
      </c>
      <c r="Y93" s="154">
        <v>0</v>
      </c>
      <c r="Z93" s="154">
        <v>0</v>
      </c>
      <c r="AA93" s="154">
        <v>0</v>
      </c>
      <c r="AB93" s="154">
        <v>0</v>
      </c>
      <c r="AC93" s="154">
        <v>0</v>
      </c>
      <c r="AD93" s="154">
        <v>0</v>
      </c>
      <c r="AE93" s="154">
        <v>0</v>
      </c>
      <c r="AF93" s="154">
        <v>0</v>
      </c>
      <c r="AG93" s="154">
        <v>0</v>
      </c>
      <c r="AH93" s="154">
        <v>0</v>
      </c>
      <c r="AI93" s="154">
        <v>0</v>
      </c>
      <c r="AJ93" s="154">
        <v>0</v>
      </c>
      <c r="AK93" s="154">
        <v>0</v>
      </c>
      <c r="AL93" s="154">
        <v>0</v>
      </c>
      <c r="AM93" s="154">
        <v>0</v>
      </c>
      <c r="AN93" s="154">
        <v>0</v>
      </c>
      <c r="AO93" s="154">
        <v>0</v>
      </c>
      <c r="AP93" s="154">
        <v>0</v>
      </c>
      <c r="AQ93" s="154">
        <v>0</v>
      </c>
      <c r="AR93" s="154">
        <v>0</v>
      </c>
      <c r="AS93" s="154">
        <v>0</v>
      </c>
      <c r="AT93" s="154">
        <v>0</v>
      </c>
      <c r="AU93" s="154">
        <v>0</v>
      </c>
      <c r="AV93" s="154">
        <v>0</v>
      </c>
      <c r="AW93" s="154">
        <v>0</v>
      </c>
      <c r="AX93" s="182">
        <v>0</v>
      </c>
      <c r="AY93" s="154">
        <v>0</v>
      </c>
      <c r="AZ93" s="154">
        <v>0</v>
      </c>
      <c r="BA93" s="154">
        <v>0</v>
      </c>
      <c r="BB93" s="182">
        <v>0</v>
      </c>
      <c r="BC93" s="154">
        <v>0</v>
      </c>
      <c r="BD93" s="154">
        <v>2.7108137880999998</v>
      </c>
      <c r="BE93" s="182">
        <v>0</v>
      </c>
      <c r="BF93" s="154">
        <v>0</v>
      </c>
      <c r="BG93" s="154">
        <v>0.47199999999999998</v>
      </c>
      <c r="BH93" s="154">
        <v>0</v>
      </c>
      <c r="BI93" s="182">
        <v>0</v>
      </c>
      <c r="BJ93" s="154">
        <v>0</v>
      </c>
      <c r="BK93" s="154">
        <v>0</v>
      </c>
      <c r="BL93" s="154">
        <v>0</v>
      </c>
      <c r="BM93" s="154">
        <v>0</v>
      </c>
      <c r="BN93" s="154">
        <v>0</v>
      </c>
      <c r="BO93" s="154">
        <v>0</v>
      </c>
      <c r="BP93" s="154">
        <v>0</v>
      </c>
      <c r="BQ93" s="154">
        <v>0</v>
      </c>
      <c r="BR93" s="154">
        <v>0</v>
      </c>
      <c r="BS93" s="154">
        <v>0</v>
      </c>
      <c r="BT93" s="154">
        <v>0</v>
      </c>
      <c r="BU93" s="154">
        <v>0</v>
      </c>
      <c r="BV93" s="154">
        <v>0</v>
      </c>
      <c r="BW93" s="154">
        <v>0</v>
      </c>
      <c r="BX93" s="154">
        <v>0</v>
      </c>
      <c r="BY93" s="154">
        <v>0</v>
      </c>
      <c r="BZ93" s="154">
        <v>0</v>
      </c>
      <c r="CA93" s="154">
        <v>0</v>
      </c>
      <c r="CB93" s="154">
        <v>0</v>
      </c>
      <c r="CC93" s="154">
        <v>0</v>
      </c>
      <c r="CD93" s="154">
        <v>0</v>
      </c>
      <c r="CE93" s="154">
        <v>0</v>
      </c>
      <c r="CF93" s="154">
        <v>0</v>
      </c>
      <c r="CG93" s="154">
        <v>0</v>
      </c>
      <c r="CH93" s="154">
        <v>0</v>
      </c>
      <c r="CI93" s="154">
        <v>0</v>
      </c>
      <c r="CJ93" s="154">
        <v>0</v>
      </c>
      <c r="CK93" s="154">
        <v>0</v>
      </c>
      <c r="CL93" s="154">
        <v>0</v>
      </c>
      <c r="CM93" s="154">
        <v>0</v>
      </c>
      <c r="CN93" s="154">
        <v>0</v>
      </c>
      <c r="CO93" s="154">
        <v>0</v>
      </c>
      <c r="CP93" s="154">
        <v>0</v>
      </c>
      <c r="CQ93" s="154">
        <v>0</v>
      </c>
      <c r="CR93" s="154">
        <v>0</v>
      </c>
      <c r="CS93" s="154">
        <v>0</v>
      </c>
      <c r="CT93" s="154">
        <v>2.7108137880999998</v>
      </c>
      <c r="CU93" s="154">
        <v>0</v>
      </c>
      <c r="CV93" s="154">
        <v>0</v>
      </c>
      <c r="CW93" s="154">
        <v>0.47199999999999998</v>
      </c>
      <c r="CX93" s="154">
        <v>0</v>
      </c>
      <c r="CY93" s="154">
        <v>0</v>
      </c>
      <c r="CZ93" s="357" t="s">
        <v>1223</v>
      </c>
    </row>
    <row r="94" spans="1:104" ht="110.25" x14ac:dyDescent="0.25">
      <c r="A94" s="168" t="s">
        <v>661</v>
      </c>
      <c r="B94" s="146" t="s">
        <v>699</v>
      </c>
      <c r="C94" s="168" t="s">
        <v>830</v>
      </c>
      <c r="D94" s="154">
        <v>0</v>
      </c>
      <c r="E94" s="154">
        <v>1.0929769659999999</v>
      </c>
      <c r="F94" s="153">
        <v>0</v>
      </c>
      <c r="G94" s="153">
        <v>0</v>
      </c>
      <c r="H94" s="153">
        <v>0</v>
      </c>
      <c r="I94" s="153">
        <v>0</v>
      </c>
      <c r="J94" s="153">
        <v>0</v>
      </c>
      <c r="K94" s="153">
        <v>0</v>
      </c>
      <c r="L94" s="153">
        <v>0</v>
      </c>
      <c r="M94" s="153">
        <v>0</v>
      </c>
      <c r="N94" s="153">
        <v>0</v>
      </c>
      <c r="O94" s="153">
        <v>0</v>
      </c>
      <c r="P94" s="153">
        <v>0</v>
      </c>
      <c r="Q94" s="153">
        <v>0</v>
      </c>
      <c r="R94" s="153">
        <v>0</v>
      </c>
      <c r="S94" s="153">
        <v>0</v>
      </c>
      <c r="T94" s="154">
        <v>0</v>
      </c>
      <c r="U94" s="154">
        <v>0</v>
      </c>
      <c r="V94" s="154">
        <v>0</v>
      </c>
      <c r="W94" s="154">
        <v>0</v>
      </c>
      <c r="X94" s="154">
        <v>0</v>
      </c>
      <c r="Y94" s="154">
        <v>0</v>
      </c>
      <c r="Z94" s="154">
        <v>0</v>
      </c>
      <c r="AA94" s="154">
        <v>0</v>
      </c>
      <c r="AB94" s="154">
        <v>0</v>
      </c>
      <c r="AC94" s="154">
        <v>0</v>
      </c>
      <c r="AD94" s="154">
        <v>0</v>
      </c>
      <c r="AE94" s="154">
        <v>0</v>
      </c>
      <c r="AF94" s="154">
        <v>0</v>
      </c>
      <c r="AG94" s="154">
        <v>0</v>
      </c>
      <c r="AH94" s="154">
        <v>0</v>
      </c>
      <c r="AI94" s="154">
        <v>0</v>
      </c>
      <c r="AJ94" s="154">
        <v>0</v>
      </c>
      <c r="AK94" s="154">
        <v>0</v>
      </c>
      <c r="AL94" s="154">
        <v>0</v>
      </c>
      <c r="AM94" s="154">
        <v>0</v>
      </c>
      <c r="AN94" s="154">
        <v>0</v>
      </c>
      <c r="AO94" s="154">
        <v>0</v>
      </c>
      <c r="AP94" s="154">
        <v>0</v>
      </c>
      <c r="AQ94" s="154">
        <v>0</v>
      </c>
      <c r="AR94" s="154">
        <v>0</v>
      </c>
      <c r="AS94" s="154">
        <v>0</v>
      </c>
      <c r="AT94" s="154">
        <v>0</v>
      </c>
      <c r="AU94" s="154">
        <v>0</v>
      </c>
      <c r="AV94" s="154">
        <v>0</v>
      </c>
      <c r="AW94" s="154">
        <v>0</v>
      </c>
      <c r="AX94" s="182">
        <v>0</v>
      </c>
      <c r="AY94" s="154">
        <v>0</v>
      </c>
      <c r="AZ94" s="154">
        <v>0</v>
      </c>
      <c r="BA94" s="154">
        <v>0</v>
      </c>
      <c r="BB94" s="182">
        <v>0</v>
      </c>
      <c r="BC94" s="154">
        <v>0</v>
      </c>
      <c r="BD94" s="154">
        <v>1.0929769659999999</v>
      </c>
      <c r="BE94" s="182">
        <v>0</v>
      </c>
      <c r="BF94" s="154">
        <v>0</v>
      </c>
      <c r="BG94" s="154">
        <v>0.9</v>
      </c>
      <c r="BH94" s="154">
        <v>0</v>
      </c>
      <c r="BI94" s="182">
        <v>0</v>
      </c>
      <c r="BJ94" s="154">
        <v>0</v>
      </c>
      <c r="BK94" s="154">
        <v>0</v>
      </c>
      <c r="BL94" s="154">
        <v>0</v>
      </c>
      <c r="BM94" s="154">
        <v>0</v>
      </c>
      <c r="BN94" s="154">
        <v>0</v>
      </c>
      <c r="BO94" s="154">
        <v>0</v>
      </c>
      <c r="BP94" s="154">
        <v>0</v>
      </c>
      <c r="BQ94" s="154">
        <v>0</v>
      </c>
      <c r="BR94" s="154">
        <v>0</v>
      </c>
      <c r="BS94" s="154">
        <v>0</v>
      </c>
      <c r="BT94" s="154">
        <v>0</v>
      </c>
      <c r="BU94" s="154">
        <v>0</v>
      </c>
      <c r="BV94" s="154">
        <v>0</v>
      </c>
      <c r="BW94" s="154">
        <v>0</v>
      </c>
      <c r="BX94" s="154">
        <v>0</v>
      </c>
      <c r="BY94" s="154">
        <v>0</v>
      </c>
      <c r="BZ94" s="154">
        <v>0</v>
      </c>
      <c r="CA94" s="154">
        <v>0</v>
      </c>
      <c r="CB94" s="154">
        <v>0</v>
      </c>
      <c r="CC94" s="154">
        <v>0</v>
      </c>
      <c r="CD94" s="154">
        <v>0</v>
      </c>
      <c r="CE94" s="154">
        <v>0</v>
      </c>
      <c r="CF94" s="154">
        <v>0</v>
      </c>
      <c r="CG94" s="154">
        <v>0</v>
      </c>
      <c r="CH94" s="154">
        <v>0</v>
      </c>
      <c r="CI94" s="154">
        <v>0</v>
      </c>
      <c r="CJ94" s="154">
        <v>0</v>
      </c>
      <c r="CK94" s="154">
        <v>0</v>
      </c>
      <c r="CL94" s="154">
        <v>0</v>
      </c>
      <c r="CM94" s="154">
        <v>0</v>
      </c>
      <c r="CN94" s="154">
        <v>0</v>
      </c>
      <c r="CO94" s="154">
        <v>0</v>
      </c>
      <c r="CP94" s="154">
        <v>0</v>
      </c>
      <c r="CQ94" s="154">
        <v>0</v>
      </c>
      <c r="CR94" s="154">
        <v>0</v>
      </c>
      <c r="CS94" s="154">
        <v>0</v>
      </c>
      <c r="CT94" s="154">
        <v>1.0929769659999999</v>
      </c>
      <c r="CU94" s="154">
        <v>0</v>
      </c>
      <c r="CV94" s="154">
        <v>0</v>
      </c>
      <c r="CW94" s="154">
        <v>0.9</v>
      </c>
      <c r="CX94" s="154">
        <v>0</v>
      </c>
      <c r="CY94" s="154">
        <v>0</v>
      </c>
      <c r="CZ94" s="357" t="s">
        <v>1224</v>
      </c>
    </row>
    <row r="95" spans="1:104" ht="47.25" x14ac:dyDescent="0.25">
      <c r="A95" s="168" t="s">
        <v>663</v>
      </c>
      <c r="B95" s="146" t="s">
        <v>664</v>
      </c>
      <c r="C95" s="168" t="s">
        <v>730</v>
      </c>
      <c r="D95" s="154">
        <v>187.54435073725631</v>
      </c>
      <c r="E95" s="154">
        <v>189.89567535145781</v>
      </c>
      <c r="F95" s="154">
        <v>0</v>
      </c>
      <c r="G95" s="154">
        <v>0</v>
      </c>
      <c r="H95" s="154">
        <v>0</v>
      </c>
      <c r="I95" s="154">
        <v>0</v>
      </c>
      <c r="J95" s="154">
        <v>0</v>
      </c>
      <c r="K95" s="154">
        <v>0</v>
      </c>
      <c r="L95" s="154">
        <v>0</v>
      </c>
      <c r="M95" s="154">
        <v>0</v>
      </c>
      <c r="N95" s="154">
        <v>0</v>
      </c>
      <c r="O95" s="154">
        <v>0</v>
      </c>
      <c r="P95" s="154">
        <v>0</v>
      </c>
      <c r="Q95" s="154">
        <v>0</v>
      </c>
      <c r="R95" s="154">
        <v>0</v>
      </c>
      <c r="S95" s="154">
        <v>0</v>
      </c>
      <c r="T95" s="154">
        <v>0</v>
      </c>
      <c r="U95" s="154">
        <v>49.236916312600002</v>
      </c>
      <c r="V95" s="154">
        <v>2.2999999999999998</v>
      </c>
      <c r="W95" s="154">
        <v>0</v>
      </c>
      <c r="X95" s="154">
        <v>17.874499999999998</v>
      </c>
      <c r="Y95" s="154">
        <v>0</v>
      </c>
      <c r="Z95" s="154">
        <v>0</v>
      </c>
      <c r="AA95" s="154">
        <v>0</v>
      </c>
      <c r="AB95" s="154">
        <v>51.924797040000001</v>
      </c>
      <c r="AC95" s="154">
        <v>2.2999999999999998</v>
      </c>
      <c r="AD95" s="154">
        <v>0</v>
      </c>
      <c r="AE95" s="154">
        <v>20.235499999999998</v>
      </c>
      <c r="AF95" s="154">
        <v>0</v>
      </c>
      <c r="AG95" s="154">
        <v>0</v>
      </c>
      <c r="AH95" s="154">
        <v>0</v>
      </c>
      <c r="AI95" s="154">
        <v>31.972206949107736</v>
      </c>
      <c r="AJ95" s="154">
        <v>1.06</v>
      </c>
      <c r="AK95" s="154">
        <v>0</v>
      </c>
      <c r="AL95" s="154">
        <v>20.308</v>
      </c>
      <c r="AM95" s="154">
        <v>0</v>
      </c>
      <c r="AN95" s="154">
        <v>0</v>
      </c>
      <c r="AO95" s="154">
        <v>0</v>
      </c>
      <c r="AP95" s="154">
        <v>32.514305839999999</v>
      </c>
      <c r="AQ95" s="154">
        <v>1.06</v>
      </c>
      <c r="AR95" s="154">
        <v>0</v>
      </c>
      <c r="AS95" s="154">
        <v>19.704000000000001</v>
      </c>
      <c r="AT95" s="154">
        <v>0</v>
      </c>
      <c r="AU95" s="154">
        <v>0</v>
      </c>
      <c r="AV95" s="154">
        <v>0</v>
      </c>
      <c r="AW95" s="154">
        <v>32.626822336048569</v>
      </c>
      <c r="AX95" s="154">
        <v>5.2</v>
      </c>
      <c r="AY95" s="154">
        <v>0</v>
      </c>
      <c r="AZ95" s="154">
        <v>22.3</v>
      </c>
      <c r="BA95" s="154">
        <v>0</v>
      </c>
      <c r="BB95" s="154">
        <v>0</v>
      </c>
      <c r="BC95" s="154">
        <v>0</v>
      </c>
      <c r="BD95" s="154">
        <v>31.748167331957799</v>
      </c>
      <c r="BE95" s="154">
        <v>0.66</v>
      </c>
      <c r="BF95" s="154">
        <v>0</v>
      </c>
      <c r="BG95" s="154">
        <v>19.455000000000002</v>
      </c>
      <c r="BH95" s="154">
        <v>0</v>
      </c>
      <c r="BI95" s="154">
        <v>0</v>
      </c>
      <c r="BJ95" s="154">
        <v>0</v>
      </c>
      <c r="BK95" s="154">
        <v>46.959246461699998</v>
      </c>
      <c r="BL95" s="154">
        <v>5.6</v>
      </c>
      <c r="BM95" s="154">
        <v>0</v>
      </c>
      <c r="BN95" s="154">
        <v>18.5</v>
      </c>
      <c r="BO95" s="154">
        <v>0</v>
      </c>
      <c r="BP95" s="154">
        <v>0</v>
      </c>
      <c r="BQ95" s="154">
        <v>0</v>
      </c>
      <c r="BR95" s="154">
        <v>46.959246461699998</v>
      </c>
      <c r="BS95" s="154">
        <v>5.6</v>
      </c>
      <c r="BT95" s="154">
        <v>0</v>
      </c>
      <c r="BU95" s="154">
        <v>18.5</v>
      </c>
      <c r="BV95" s="154">
        <v>0</v>
      </c>
      <c r="BW95" s="154">
        <v>0</v>
      </c>
      <c r="BX95" s="154">
        <v>0</v>
      </c>
      <c r="BY95" s="154">
        <v>26.749158677800004</v>
      </c>
      <c r="BZ95" s="154">
        <v>1.6</v>
      </c>
      <c r="CA95" s="154">
        <v>0</v>
      </c>
      <c r="CB95" s="154">
        <v>16</v>
      </c>
      <c r="CC95" s="154">
        <v>0</v>
      </c>
      <c r="CD95" s="154">
        <v>0</v>
      </c>
      <c r="CE95" s="154">
        <v>0</v>
      </c>
      <c r="CF95" s="154">
        <v>26.749158677800004</v>
      </c>
      <c r="CG95" s="154">
        <v>1.6</v>
      </c>
      <c r="CH95" s="154">
        <v>0</v>
      </c>
      <c r="CI95" s="154">
        <v>16</v>
      </c>
      <c r="CJ95" s="154">
        <v>0</v>
      </c>
      <c r="CK95" s="154">
        <v>0</v>
      </c>
      <c r="CL95" s="154">
        <v>0</v>
      </c>
      <c r="CM95" s="154">
        <v>187.54435073725631</v>
      </c>
      <c r="CN95" s="154">
        <v>15.76</v>
      </c>
      <c r="CO95" s="154">
        <v>0</v>
      </c>
      <c r="CP95" s="154">
        <v>94.982500000000002</v>
      </c>
      <c r="CQ95" s="154">
        <v>0</v>
      </c>
      <c r="CR95" s="154">
        <v>0</v>
      </c>
      <c r="CS95" s="154">
        <v>0</v>
      </c>
      <c r="CT95" s="154">
        <v>189.89567535145781</v>
      </c>
      <c r="CU95" s="154">
        <v>11.219999999999999</v>
      </c>
      <c r="CV95" s="154">
        <v>0</v>
      </c>
      <c r="CW95" s="154">
        <v>93.894499999999994</v>
      </c>
      <c r="CX95" s="154">
        <v>0</v>
      </c>
      <c r="CY95" s="154">
        <v>0</v>
      </c>
      <c r="CZ95" s="357" t="s">
        <v>492</v>
      </c>
    </row>
    <row r="96" spans="1:104" ht="157.5" x14ac:dyDescent="0.25">
      <c r="A96" s="168" t="s">
        <v>663</v>
      </c>
      <c r="B96" s="146" t="s">
        <v>682</v>
      </c>
      <c r="C96" s="168" t="s">
        <v>831</v>
      </c>
      <c r="D96" s="154">
        <v>6.9489999999999998</v>
      </c>
      <c r="E96" s="154">
        <v>7.3697603100000002</v>
      </c>
      <c r="F96" s="153">
        <v>0</v>
      </c>
      <c r="G96" s="153">
        <v>0</v>
      </c>
      <c r="H96" s="153">
        <v>0</v>
      </c>
      <c r="I96" s="153">
        <v>0</v>
      </c>
      <c r="J96" s="153">
        <v>0</v>
      </c>
      <c r="K96" s="153">
        <v>0</v>
      </c>
      <c r="L96" s="153">
        <v>0</v>
      </c>
      <c r="M96" s="153">
        <v>0</v>
      </c>
      <c r="N96" s="153">
        <v>0</v>
      </c>
      <c r="O96" s="153">
        <v>0</v>
      </c>
      <c r="P96" s="153">
        <v>0</v>
      </c>
      <c r="Q96" s="153">
        <v>0</v>
      </c>
      <c r="R96" s="153">
        <v>0</v>
      </c>
      <c r="S96" s="153">
        <v>0</v>
      </c>
      <c r="T96" s="154">
        <v>0</v>
      </c>
      <c r="U96" s="154">
        <v>6.9489999999999998</v>
      </c>
      <c r="V96" s="154">
        <v>1.26</v>
      </c>
      <c r="W96" s="154">
        <v>0</v>
      </c>
      <c r="X96" s="154">
        <v>0.63100000000000001</v>
      </c>
      <c r="Y96" s="154">
        <v>0</v>
      </c>
      <c r="Z96" s="154">
        <v>0</v>
      </c>
      <c r="AA96" s="154">
        <v>0</v>
      </c>
      <c r="AB96" s="154">
        <v>7.3697603100000002</v>
      </c>
      <c r="AC96" s="154">
        <v>1.26</v>
      </c>
      <c r="AD96" s="154">
        <v>0</v>
      </c>
      <c r="AE96" s="154">
        <v>0.63100000000000001</v>
      </c>
      <c r="AF96" s="154">
        <v>0</v>
      </c>
      <c r="AG96" s="154">
        <v>0</v>
      </c>
      <c r="AH96" s="154">
        <v>0</v>
      </c>
      <c r="AI96" s="154">
        <v>0</v>
      </c>
      <c r="AJ96" s="154">
        <v>0</v>
      </c>
      <c r="AK96" s="154">
        <v>0</v>
      </c>
      <c r="AL96" s="154">
        <v>0</v>
      </c>
      <c r="AM96" s="154">
        <v>0</v>
      </c>
      <c r="AN96" s="154">
        <v>0</v>
      </c>
      <c r="AO96" s="154">
        <v>0</v>
      </c>
      <c r="AP96" s="154">
        <v>0</v>
      </c>
      <c r="AQ96" s="154">
        <v>0</v>
      </c>
      <c r="AR96" s="154">
        <v>0</v>
      </c>
      <c r="AS96" s="154">
        <v>0</v>
      </c>
      <c r="AT96" s="154">
        <v>0</v>
      </c>
      <c r="AU96" s="154">
        <v>0</v>
      </c>
      <c r="AV96" s="154">
        <v>0</v>
      </c>
      <c r="AW96" s="154">
        <v>0</v>
      </c>
      <c r="AX96" s="154">
        <v>0</v>
      </c>
      <c r="AY96" s="154">
        <v>0</v>
      </c>
      <c r="AZ96" s="154">
        <v>0</v>
      </c>
      <c r="BA96" s="154">
        <v>0</v>
      </c>
      <c r="BB96" s="154">
        <v>0</v>
      </c>
      <c r="BC96" s="154">
        <v>0</v>
      </c>
      <c r="BD96" s="154">
        <v>0</v>
      </c>
      <c r="BE96" s="154">
        <v>0</v>
      </c>
      <c r="BF96" s="154">
        <v>0</v>
      </c>
      <c r="BG96" s="154">
        <v>0</v>
      </c>
      <c r="BH96" s="154">
        <v>0</v>
      </c>
      <c r="BI96" s="154">
        <v>0</v>
      </c>
      <c r="BJ96" s="154">
        <v>0</v>
      </c>
      <c r="BK96" s="154">
        <v>0</v>
      </c>
      <c r="BL96" s="154">
        <v>0</v>
      </c>
      <c r="BM96" s="154">
        <v>0</v>
      </c>
      <c r="BN96" s="154">
        <v>0</v>
      </c>
      <c r="BO96" s="154">
        <v>0</v>
      </c>
      <c r="BP96" s="154">
        <v>0</v>
      </c>
      <c r="BQ96" s="154">
        <v>0</v>
      </c>
      <c r="BR96" s="154">
        <v>0</v>
      </c>
      <c r="BS96" s="154">
        <v>0</v>
      </c>
      <c r="BT96" s="154">
        <v>0</v>
      </c>
      <c r="BU96" s="154">
        <v>0</v>
      </c>
      <c r="BV96" s="154">
        <v>0</v>
      </c>
      <c r="BW96" s="154">
        <v>0</v>
      </c>
      <c r="BX96" s="154">
        <v>0</v>
      </c>
      <c r="BY96" s="154">
        <v>0</v>
      </c>
      <c r="BZ96" s="154">
        <v>0</v>
      </c>
      <c r="CA96" s="154">
        <v>0</v>
      </c>
      <c r="CB96" s="154">
        <v>0</v>
      </c>
      <c r="CC96" s="154">
        <v>0</v>
      </c>
      <c r="CD96" s="154">
        <v>0</v>
      </c>
      <c r="CE96" s="154">
        <v>0</v>
      </c>
      <c r="CF96" s="154">
        <v>0</v>
      </c>
      <c r="CG96" s="154">
        <v>0</v>
      </c>
      <c r="CH96" s="154">
        <v>0</v>
      </c>
      <c r="CI96" s="154">
        <v>0</v>
      </c>
      <c r="CJ96" s="154">
        <v>0</v>
      </c>
      <c r="CK96" s="154">
        <v>0</v>
      </c>
      <c r="CL96" s="154">
        <v>0</v>
      </c>
      <c r="CM96" s="154">
        <v>6.9489999999999998</v>
      </c>
      <c r="CN96" s="154">
        <v>1.26</v>
      </c>
      <c r="CO96" s="154">
        <v>0</v>
      </c>
      <c r="CP96" s="154">
        <v>0.63100000000000001</v>
      </c>
      <c r="CQ96" s="154">
        <v>0</v>
      </c>
      <c r="CR96" s="154">
        <v>0</v>
      </c>
      <c r="CS96" s="154">
        <v>0</v>
      </c>
      <c r="CT96" s="154">
        <v>7.3697603100000002</v>
      </c>
      <c r="CU96" s="154">
        <v>1.26</v>
      </c>
      <c r="CV96" s="154">
        <v>0</v>
      </c>
      <c r="CW96" s="154">
        <v>0.63100000000000001</v>
      </c>
      <c r="CX96" s="154">
        <v>0</v>
      </c>
      <c r="CY96" s="154">
        <v>0</v>
      </c>
      <c r="CZ96" s="357" t="s">
        <v>1170</v>
      </c>
    </row>
    <row r="97" spans="1:104" ht="173.25" x14ac:dyDescent="0.25">
      <c r="A97" s="168" t="s">
        <v>663</v>
      </c>
      <c r="B97" s="146" t="s">
        <v>683</v>
      </c>
      <c r="C97" s="168" t="s">
        <v>832</v>
      </c>
      <c r="D97" s="154">
        <v>18.852890520000003</v>
      </c>
      <c r="E97" s="154">
        <v>18.985516180000001</v>
      </c>
      <c r="F97" s="153">
        <v>0</v>
      </c>
      <c r="G97" s="153">
        <v>0</v>
      </c>
      <c r="H97" s="153">
        <v>0</v>
      </c>
      <c r="I97" s="153">
        <v>0</v>
      </c>
      <c r="J97" s="153">
        <v>0</v>
      </c>
      <c r="K97" s="153">
        <v>0</v>
      </c>
      <c r="L97" s="153">
        <v>0</v>
      </c>
      <c r="M97" s="153">
        <v>0</v>
      </c>
      <c r="N97" s="153">
        <v>0</v>
      </c>
      <c r="O97" s="153">
        <v>0</v>
      </c>
      <c r="P97" s="153">
        <v>0</v>
      </c>
      <c r="Q97" s="153">
        <v>0</v>
      </c>
      <c r="R97" s="153">
        <v>0</v>
      </c>
      <c r="S97" s="153">
        <v>0</v>
      </c>
      <c r="T97" s="154">
        <v>0</v>
      </c>
      <c r="U97" s="154">
        <v>18.852890520000003</v>
      </c>
      <c r="V97" s="154">
        <v>0.64</v>
      </c>
      <c r="W97" s="154">
        <v>0</v>
      </c>
      <c r="X97" s="154">
        <v>1.7685</v>
      </c>
      <c r="Y97" s="154">
        <v>0</v>
      </c>
      <c r="Z97" s="154">
        <v>0</v>
      </c>
      <c r="AA97" s="154">
        <v>0</v>
      </c>
      <c r="AB97" s="154">
        <v>18.985516180000001</v>
      </c>
      <c r="AC97" s="154">
        <v>0.64</v>
      </c>
      <c r="AD97" s="154">
        <v>0</v>
      </c>
      <c r="AE97" s="154">
        <v>1.7685</v>
      </c>
      <c r="AF97" s="154">
        <v>0</v>
      </c>
      <c r="AG97" s="154">
        <v>0</v>
      </c>
      <c r="AH97" s="154">
        <v>0</v>
      </c>
      <c r="AI97" s="154">
        <v>0</v>
      </c>
      <c r="AJ97" s="154">
        <v>0</v>
      </c>
      <c r="AK97" s="154">
        <v>0</v>
      </c>
      <c r="AL97" s="154">
        <v>0</v>
      </c>
      <c r="AM97" s="154">
        <v>0</v>
      </c>
      <c r="AN97" s="154">
        <v>0</v>
      </c>
      <c r="AO97" s="154">
        <v>0</v>
      </c>
      <c r="AP97" s="154">
        <v>0</v>
      </c>
      <c r="AQ97" s="154">
        <v>0</v>
      </c>
      <c r="AR97" s="154">
        <v>0</v>
      </c>
      <c r="AS97" s="154">
        <v>0</v>
      </c>
      <c r="AT97" s="154">
        <v>0</v>
      </c>
      <c r="AU97" s="154">
        <v>0</v>
      </c>
      <c r="AV97" s="154">
        <v>0</v>
      </c>
      <c r="AW97" s="154">
        <v>0</v>
      </c>
      <c r="AX97" s="154">
        <v>0</v>
      </c>
      <c r="AY97" s="154">
        <v>0</v>
      </c>
      <c r="AZ97" s="154">
        <v>0</v>
      </c>
      <c r="BA97" s="154">
        <v>0</v>
      </c>
      <c r="BB97" s="154">
        <v>0</v>
      </c>
      <c r="BC97" s="154">
        <v>0</v>
      </c>
      <c r="BD97" s="154">
        <v>0</v>
      </c>
      <c r="BE97" s="154">
        <v>0</v>
      </c>
      <c r="BF97" s="154">
        <v>0</v>
      </c>
      <c r="BG97" s="154">
        <v>0</v>
      </c>
      <c r="BH97" s="154">
        <v>0</v>
      </c>
      <c r="BI97" s="154">
        <v>0</v>
      </c>
      <c r="BJ97" s="154">
        <v>0</v>
      </c>
      <c r="BK97" s="154">
        <v>0</v>
      </c>
      <c r="BL97" s="154">
        <v>0</v>
      </c>
      <c r="BM97" s="154">
        <v>0</v>
      </c>
      <c r="BN97" s="154">
        <v>0</v>
      </c>
      <c r="BO97" s="154">
        <v>0</v>
      </c>
      <c r="BP97" s="154">
        <v>0</v>
      </c>
      <c r="BQ97" s="154">
        <v>0</v>
      </c>
      <c r="BR97" s="154">
        <v>0</v>
      </c>
      <c r="BS97" s="154">
        <v>0</v>
      </c>
      <c r="BT97" s="154">
        <v>0</v>
      </c>
      <c r="BU97" s="154">
        <v>0</v>
      </c>
      <c r="BV97" s="154">
        <v>0</v>
      </c>
      <c r="BW97" s="154">
        <v>0</v>
      </c>
      <c r="BX97" s="154">
        <v>0</v>
      </c>
      <c r="BY97" s="154">
        <v>0</v>
      </c>
      <c r="BZ97" s="154">
        <v>0</v>
      </c>
      <c r="CA97" s="154">
        <v>0</v>
      </c>
      <c r="CB97" s="154">
        <v>0</v>
      </c>
      <c r="CC97" s="154">
        <v>0</v>
      </c>
      <c r="CD97" s="154">
        <v>0</v>
      </c>
      <c r="CE97" s="154">
        <v>0</v>
      </c>
      <c r="CF97" s="154">
        <v>0</v>
      </c>
      <c r="CG97" s="154">
        <v>0</v>
      </c>
      <c r="CH97" s="154">
        <v>0</v>
      </c>
      <c r="CI97" s="154">
        <v>0</v>
      </c>
      <c r="CJ97" s="154">
        <v>0</v>
      </c>
      <c r="CK97" s="154">
        <v>0</v>
      </c>
      <c r="CL97" s="154">
        <v>0</v>
      </c>
      <c r="CM97" s="154">
        <v>18.852890520000003</v>
      </c>
      <c r="CN97" s="154">
        <v>0.64</v>
      </c>
      <c r="CO97" s="154">
        <v>0</v>
      </c>
      <c r="CP97" s="154">
        <v>1.7685</v>
      </c>
      <c r="CQ97" s="154">
        <v>0</v>
      </c>
      <c r="CR97" s="154">
        <v>0</v>
      </c>
      <c r="CS97" s="154">
        <v>0</v>
      </c>
      <c r="CT97" s="154">
        <v>18.985516180000001</v>
      </c>
      <c r="CU97" s="154">
        <v>0.64</v>
      </c>
      <c r="CV97" s="154">
        <v>0</v>
      </c>
      <c r="CW97" s="154">
        <v>1.7685</v>
      </c>
      <c r="CX97" s="154">
        <v>0</v>
      </c>
      <c r="CY97" s="154">
        <v>0</v>
      </c>
      <c r="CZ97" s="357" t="s">
        <v>1170</v>
      </c>
    </row>
    <row r="98" spans="1:104" ht="157.5" x14ac:dyDescent="0.25">
      <c r="A98" s="168" t="s">
        <v>663</v>
      </c>
      <c r="B98" s="146" t="s">
        <v>684</v>
      </c>
      <c r="C98" s="168" t="s">
        <v>833</v>
      </c>
      <c r="D98" s="154">
        <v>0</v>
      </c>
      <c r="E98" s="154">
        <v>0</v>
      </c>
      <c r="F98" s="153">
        <v>0</v>
      </c>
      <c r="G98" s="153">
        <v>0</v>
      </c>
      <c r="H98" s="153">
        <v>0</v>
      </c>
      <c r="I98" s="153">
        <v>0</v>
      </c>
      <c r="J98" s="153">
        <v>0</v>
      </c>
      <c r="K98" s="153">
        <v>0</v>
      </c>
      <c r="L98" s="153">
        <v>0</v>
      </c>
      <c r="M98" s="153">
        <v>0</v>
      </c>
      <c r="N98" s="153">
        <v>0</v>
      </c>
      <c r="O98" s="153">
        <v>0</v>
      </c>
      <c r="P98" s="153">
        <v>0</v>
      </c>
      <c r="Q98" s="153">
        <v>0</v>
      </c>
      <c r="R98" s="153">
        <v>0</v>
      </c>
      <c r="S98" s="153">
        <v>0</v>
      </c>
      <c r="T98" s="154">
        <v>0</v>
      </c>
      <c r="U98" s="154">
        <v>0</v>
      </c>
      <c r="V98" s="154">
        <v>0</v>
      </c>
      <c r="W98" s="154">
        <v>0</v>
      </c>
      <c r="X98" s="154">
        <v>0</v>
      </c>
      <c r="Y98" s="154">
        <v>0</v>
      </c>
      <c r="Z98" s="154">
        <v>0</v>
      </c>
      <c r="AA98" s="154">
        <v>0</v>
      </c>
      <c r="AB98" s="154">
        <v>0</v>
      </c>
      <c r="AC98" s="154">
        <v>0</v>
      </c>
      <c r="AD98" s="154">
        <v>0</v>
      </c>
      <c r="AE98" s="154">
        <v>0</v>
      </c>
      <c r="AF98" s="154">
        <v>0</v>
      </c>
      <c r="AG98" s="154">
        <v>0</v>
      </c>
      <c r="AH98" s="154">
        <v>0</v>
      </c>
      <c r="AI98" s="154">
        <v>0</v>
      </c>
      <c r="AJ98" s="154">
        <v>0</v>
      </c>
      <c r="AK98" s="154">
        <v>0</v>
      </c>
      <c r="AL98" s="154">
        <v>0</v>
      </c>
      <c r="AM98" s="154">
        <v>0</v>
      </c>
      <c r="AN98" s="154">
        <v>0</v>
      </c>
      <c r="AO98" s="154">
        <v>0</v>
      </c>
      <c r="AP98" s="154">
        <v>0</v>
      </c>
      <c r="AQ98" s="154">
        <v>0</v>
      </c>
      <c r="AR98" s="154">
        <v>0</v>
      </c>
      <c r="AS98" s="154">
        <v>0</v>
      </c>
      <c r="AT98" s="154">
        <v>0</v>
      </c>
      <c r="AU98" s="154">
        <v>0</v>
      </c>
      <c r="AV98" s="154">
        <v>0</v>
      </c>
      <c r="AW98" s="154">
        <v>0</v>
      </c>
      <c r="AX98" s="154">
        <v>4</v>
      </c>
      <c r="AY98" s="154">
        <v>0</v>
      </c>
      <c r="AZ98" s="154">
        <v>2.5</v>
      </c>
      <c r="BA98" s="154">
        <v>0</v>
      </c>
      <c r="BB98" s="154">
        <v>0</v>
      </c>
      <c r="BC98" s="154">
        <v>0</v>
      </c>
      <c r="BD98" s="154">
        <v>0</v>
      </c>
      <c r="BE98" s="154">
        <v>0</v>
      </c>
      <c r="BF98" s="154">
        <v>0</v>
      </c>
      <c r="BG98" s="154">
        <v>0</v>
      </c>
      <c r="BH98" s="154">
        <v>0</v>
      </c>
      <c r="BI98" s="154">
        <v>0</v>
      </c>
      <c r="BJ98" s="154">
        <v>0</v>
      </c>
      <c r="BK98" s="154">
        <v>0</v>
      </c>
      <c r="BL98" s="154">
        <v>0</v>
      </c>
      <c r="BM98" s="154">
        <v>0</v>
      </c>
      <c r="BN98" s="154">
        <v>0</v>
      </c>
      <c r="BO98" s="154">
        <v>0</v>
      </c>
      <c r="BP98" s="154">
        <v>0</v>
      </c>
      <c r="BQ98" s="154">
        <v>0</v>
      </c>
      <c r="BR98" s="154">
        <v>0</v>
      </c>
      <c r="BS98" s="154">
        <v>0</v>
      </c>
      <c r="BT98" s="154">
        <v>0</v>
      </c>
      <c r="BU98" s="154">
        <v>0</v>
      </c>
      <c r="BV98" s="154">
        <v>0</v>
      </c>
      <c r="BW98" s="154">
        <v>0</v>
      </c>
      <c r="BX98" s="154">
        <v>0</v>
      </c>
      <c r="BY98" s="154">
        <v>0</v>
      </c>
      <c r="BZ98" s="154">
        <v>0</v>
      </c>
      <c r="CA98" s="154">
        <v>0</v>
      </c>
      <c r="CB98" s="154">
        <v>0</v>
      </c>
      <c r="CC98" s="154">
        <v>0</v>
      </c>
      <c r="CD98" s="154">
        <v>0</v>
      </c>
      <c r="CE98" s="154">
        <v>0</v>
      </c>
      <c r="CF98" s="154">
        <v>0</v>
      </c>
      <c r="CG98" s="154">
        <v>0</v>
      </c>
      <c r="CH98" s="154">
        <v>0</v>
      </c>
      <c r="CI98" s="154">
        <v>0</v>
      </c>
      <c r="CJ98" s="154">
        <v>0</v>
      </c>
      <c r="CK98" s="154">
        <v>0</v>
      </c>
      <c r="CL98" s="154">
        <v>0</v>
      </c>
      <c r="CM98" s="154">
        <v>0</v>
      </c>
      <c r="CN98" s="154">
        <v>4</v>
      </c>
      <c r="CO98" s="154">
        <v>0</v>
      </c>
      <c r="CP98" s="154">
        <v>2.5</v>
      </c>
      <c r="CQ98" s="154">
        <v>0</v>
      </c>
      <c r="CR98" s="154">
        <v>0</v>
      </c>
      <c r="CS98" s="154">
        <v>0</v>
      </c>
      <c r="CT98" s="154">
        <v>0</v>
      </c>
      <c r="CU98" s="154">
        <v>0</v>
      </c>
      <c r="CV98" s="154">
        <v>0</v>
      </c>
      <c r="CW98" s="154">
        <v>0</v>
      </c>
      <c r="CX98" s="154">
        <v>0</v>
      </c>
      <c r="CY98" s="154">
        <v>0</v>
      </c>
      <c r="CZ98" s="357" t="s">
        <v>1225</v>
      </c>
    </row>
    <row r="99" spans="1:104" ht="141.75" x14ac:dyDescent="0.25">
      <c r="A99" s="168" t="s">
        <v>663</v>
      </c>
      <c r="B99" s="146" t="s">
        <v>685</v>
      </c>
      <c r="C99" s="168" t="s">
        <v>834</v>
      </c>
      <c r="D99" s="154">
        <v>20.210087783899997</v>
      </c>
      <c r="E99" s="154">
        <v>20.210087783899997</v>
      </c>
      <c r="F99" s="153">
        <v>0</v>
      </c>
      <c r="G99" s="153">
        <v>0</v>
      </c>
      <c r="H99" s="153">
        <v>0</v>
      </c>
      <c r="I99" s="153">
        <v>0</v>
      </c>
      <c r="J99" s="153">
        <v>0</v>
      </c>
      <c r="K99" s="153">
        <v>0</v>
      </c>
      <c r="L99" s="153">
        <v>0</v>
      </c>
      <c r="M99" s="153">
        <v>0</v>
      </c>
      <c r="N99" s="153">
        <v>0</v>
      </c>
      <c r="O99" s="153">
        <v>0</v>
      </c>
      <c r="P99" s="153">
        <v>0</v>
      </c>
      <c r="Q99" s="153">
        <v>0</v>
      </c>
      <c r="R99" s="153">
        <v>0</v>
      </c>
      <c r="S99" s="153">
        <v>0</v>
      </c>
      <c r="T99" s="154">
        <v>0</v>
      </c>
      <c r="U99" s="154">
        <v>0</v>
      </c>
      <c r="V99" s="154">
        <v>0</v>
      </c>
      <c r="W99" s="154">
        <v>0</v>
      </c>
      <c r="X99" s="154">
        <v>0</v>
      </c>
      <c r="Y99" s="154">
        <v>0</v>
      </c>
      <c r="Z99" s="154">
        <v>0</v>
      </c>
      <c r="AA99" s="154">
        <v>0</v>
      </c>
      <c r="AB99" s="154">
        <v>0</v>
      </c>
      <c r="AC99" s="154">
        <v>0</v>
      </c>
      <c r="AD99" s="154">
        <v>0</v>
      </c>
      <c r="AE99" s="154">
        <v>0</v>
      </c>
      <c r="AF99" s="154">
        <v>0</v>
      </c>
      <c r="AG99" s="154">
        <v>0</v>
      </c>
      <c r="AH99" s="154">
        <v>0</v>
      </c>
      <c r="AI99" s="154">
        <v>0</v>
      </c>
      <c r="AJ99" s="154">
        <v>0</v>
      </c>
      <c r="AK99" s="154">
        <v>0</v>
      </c>
      <c r="AL99" s="154">
        <v>0</v>
      </c>
      <c r="AM99" s="154">
        <v>0</v>
      </c>
      <c r="AN99" s="154">
        <v>0</v>
      </c>
      <c r="AO99" s="154">
        <v>0</v>
      </c>
      <c r="AP99" s="154">
        <v>0</v>
      </c>
      <c r="AQ99" s="154">
        <v>0</v>
      </c>
      <c r="AR99" s="154">
        <v>0</v>
      </c>
      <c r="AS99" s="154">
        <v>0</v>
      </c>
      <c r="AT99" s="154">
        <v>0</v>
      </c>
      <c r="AU99" s="154">
        <v>0</v>
      </c>
      <c r="AV99" s="154">
        <v>0</v>
      </c>
      <c r="AW99" s="154">
        <v>0</v>
      </c>
      <c r="AX99" s="154">
        <v>0</v>
      </c>
      <c r="AY99" s="154">
        <v>0</v>
      </c>
      <c r="AZ99" s="154">
        <v>0</v>
      </c>
      <c r="BA99" s="154">
        <v>0</v>
      </c>
      <c r="BB99" s="154">
        <v>0</v>
      </c>
      <c r="BC99" s="154">
        <v>0</v>
      </c>
      <c r="BD99" s="154">
        <v>0</v>
      </c>
      <c r="BE99" s="154">
        <v>0</v>
      </c>
      <c r="BF99" s="154">
        <v>0</v>
      </c>
      <c r="BG99" s="154">
        <v>0</v>
      </c>
      <c r="BH99" s="154">
        <v>0</v>
      </c>
      <c r="BI99" s="154">
        <v>0</v>
      </c>
      <c r="BJ99" s="154">
        <v>0</v>
      </c>
      <c r="BK99" s="154">
        <v>20.210087783899997</v>
      </c>
      <c r="BL99" s="154">
        <v>4</v>
      </c>
      <c r="BM99" s="154">
        <v>0</v>
      </c>
      <c r="BN99" s="154">
        <v>2.5</v>
      </c>
      <c r="BO99" s="154">
        <v>0</v>
      </c>
      <c r="BP99" s="154">
        <v>0</v>
      </c>
      <c r="BQ99" s="154">
        <v>0</v>
      </c>
      <c r="BR99" s="154">
        <v>20.210087783899997</v>
      </c>
      <c r="BS99" s="154">
        <v>4</v>
      </c>
      <c r="BT99" s="154">
        <v>0</v>
      </c>
      <c r="BU99" s="154">
        <v>2.5</v>
      </c>
      <c r="BV99" s="154">
        <v>0</v>
      </c>
      <c r="BW99" s="154">
        <v>0</v>
      </c>
      <c r="BX99" s="154">
        <v>0</v>
      </c>
      <c r="BY99" s="154">
        <v>0</v>
      </c>
      <c r="BZ99" s="154">
        <v>0</v>
      </c>
      <c r="CA99" s="154">
        <v>0</v>
      </c>
      <c r="CB99" s="154">
        <v>0</v>
      </c>
      <c r="CC99" s="154">
        <v>0</v>
      </c>
      <c r="CD99" s="154">
        <v>0</v>
      </c>
      <c r="CE99" s="154">
        <v>0</v>
      </c>
      <c r="CF99" s="154">
        <v>0</v>
      </c>
      <c r="CG99" s="154">
        <v>0</v>
      </c>
      <c r="CH99" s="154">
        <v>0</v>
      </c>
      <c r="CI99" s="154">
        <v>0</v>
      </c>
      <c r="CJ99" s="154">
        <v>0</v>
      </c>
      <c r="CK99" s="154">
        <v>0</v>
      </c>
      <c r="CL99" s="154">
        <v>0</v>
      </c>
      <c r="CM99" s="154">
        <v>20.210087783899997</v>
      </c>
      <c r="CN99" s="154">
        <v>4</v>
      </c>
      <c r="CO99" s="154">
        <v>0</v>
      </c>
      <c r="CP99" s="154">
        <v>2.5</v>
      </c>
      <c r="CQ99" s="154">
        <v>0</v>
      </c>
      <c r="CR99" s="154">
        <v>0</v>
      </c>
      <c r="CS99" s="154">
        <v>0</v>
      </c>
      <c r="CT99" s="154">
        <v>20.210087783899997</v>
      </c>
      <c r="CU99" s="154">
        <v>4</v>
      </c>
      <c r="CV99" s="154">
        <v>0</v>
      </c>
      <c r="CW99" s="154">
        <v>2.5</v>
      </c>
      <c r="CX99" s="154">
        <v>0</v>
      </c>
      <c r="CY99" s="154">
        <v>0</v>
      </c>
      <c r="CZ99" s="357" t="s">
        <v>492</v>
      </c>
    </row>
    <row r="100" spans="1:104" ht="173.25" x14ac:dyDescent="0.25">
      <c r="A100" s="168" t="s">
        <v>663</v>
      </c>
      <c r="B100" s="146" t="s">
        <v>686</v>
      </c>
      <c r="C100" s="168" t="s">
        <v>835</v>
      </c>
      <c r="D100" s="154">
        <v>28.606541526534741</v>
      </c>
      <c r="E100" s="154">
        <v>28.204190370599996</v>
      </c>
      <c r="F100" s="153">
        <v>0</v>
      </c>
      <c r="G100" s="153">
        <v>0</v>
      </c>
      <c r="H100" s="153">
        <v>0</v>
      </c>
      <c r="I100" s="153">
        <v>0</v>
      </c>
      <c r="J100" s="153">
        <v>0</v>
      </c>
      <c r="K100" s="153">
        <v>0</v>
      </c>
      <c r="L100" s="153">
        <v>0</v>
      </c>
      <c r="M100" s="153">
        <v>0</v>
      </c>
      <c r="N100" s="153">
        <v>0</v>
      </c>
      <c r="O100" s="153">
        <v>0</v>
      </c>
      <c r="P100" s="153">
        <v>0</v>
      </c>
      <c r="Q100" s="153">
        <v>0</v>
      </c>
      <c r="R100" s="153">
        <v>0</v>
      </c>
      <c r="S100" s="153">
        <v>0</v>
      </c>
      <c r="T100" s="154">
        <v>0</v>
      </c>
      <c r="U100" s="154">
        <v>3.0517699999999999</v>
      </c>
      <c r="V100" s="154">
        <v>0.4</v>
      </c>
      <c r="W100" s="154">
        <v>0</v>
      </c>
      <c r="X100" s="154">
        <v>1.2749999999999999</v>
      </c>
      <c r="Y100" s="154">
        <v>0</v>
      </c>
      <c r="Z100" s="154">
        <v>0</v>
      </c>
      <c r="AA100" s="154">
        <v>0</v>
      </c>
      <c r="AB100" s="154">
        <v>3.0517699999999999</v>
      </c>
      <c r="AC100" s="154">
        <v>0.4</v>
      </c>
      <c r="AD100" s="154">
        <v>0</v>
      </c>
      <c r="AE100" s="154">
        <v>1.2749999999999999</v>
      </c>
      <c r="AF100" s="154">
        <v>0</v>
      </c>
      <c r="AG100" s="154">
        <v>0</v>
      </c>
      <c r="AH100" s="154">
        <v>0</v>
      </c>
      <c r="AI100" s="154">
        <v>8.0406278050847462</v>
      </c>
      <c r="AJ100" s="154">
        <v>1.06</v>
      </c>
      <c r="AK100" s="154">
        <v>0</v>
      </c>
      <c r="AL100" s="154">
        <v>4.26</v>
      </c>
      <c r="AM100" s="154">
        <v>0</v>
      </c>
      <c r="AN100" s="154">
        <v>0</v>
      </c>
      <c r="AO100" s="154">
        <v>0</v>
      </c>
      <c r="AP100" s="154">
        <v>8.5219071100000008</v>
      </c>
      <c r="AQ100" s="154">
        <v>1.06</v>
      </c>
      <c r="AR100" s="154">
        <v>0</v>
      </c>
      <c r="AS100" s="154">
        <v>4.1790000000000003</v>
      </c>
      <c r="AT100" s="154">
        <v>0</v>
      </c>
      <c r="AU100" s="154">
        <v>0</v>
      </c>
      <c r="AV100" s="154">
        <v>0</v>
      </c>
      <c r="AW100" s="154">
        <v>4.7823379510499997</v>
      </c>
      <c r="AX100" s="154">
        <v>1.2</v>
      </c>
      <c r="AY100" s="154">
        <v>0</v>
      </c>
      <c r="AZ100" s="154">
        <v>1.5</v>
      </c>
      <c r="BA100" s="154">
        <v>0</v>
      </c>
      <c r="BB100" s="154">
        <v>0</v>
      </c>
      <c r="BC100" s="154">
        <v>0</v>
      </c>
      <c r="BD100" s="154">
        <v>3.8987074901999996</v>
      </c>
      <c r="BE100" s="154">
        <v>0.66</v>
      </c>
      <c r="BF100" s="154">
        <v>0</v>
      </c>
      <c r="BG100" s="154">
        <v>1.155</v>
      </c>
      <c r="BH100" s="154">
        <v>0</v>
      </c>
      <c r="BI100" s="154">
        <v>0</v>
      </c>
      <c r="BJ100" s="154">
        <v>0</v>
      </c>
      <c r="BK100" s="154">
        <v>6.3659028851999988</v>
      </c>
      <c r="BL100" s="154">
        <v>1.6</v>
      </c>
      <c r="BM100" s="154">
        <v>0</v>
      </c>
      <c r="BN100" s="154">
        <v>1.8</v>
      </c>
      <c r="BO100" s="154">
        <v>0</v>
      </c>
      <c r="BP100" s="154">
        <v>0</v>
      </c>
      <c r="BQ100" s="154">
        <v>0</v>
      </c>
      <c r="BR100" s="154">
        <v>6.3659028851999988</v>
      </c>
      <c r="BS100" s="154">
        <v>1.6</v>
      </c>
      <c r="BT100" s="154">
        <v>0</v>
      </c>
      <c r="BU100" s="154">
        <v>1.8</v>
      </c>
      <c r="BV100" s="154">
        <v>0</v>
      </c>
      <c r="BW100" s="154">
        <v>0</v>
      </c>
      <c r="BX100" s="154">
        <v>0</v>
      </c>
      <c r="BY100" s="154">
        <v>6.3659028851999988</v>
      </c>
      <c r="BZ100" s="154">
        <v>1.6</v>
      </c>
      <c r="CA100" s="154">
        <v>0</v>
      </c>
      <c r="CB100" s="154">
        <v>1.8</v>
      </c>
      <c r="CC100" s="154">
        <v>0</v>
      </c>
      <c r="CD100" s="154">
        <v>0</v>
      </c>
      <c r="CE100" s="154">
        <v>0</v>
      </c>
      <c r="CF100" s="154">
        <v>6.3659028851999988</v>
      </c>
      <c r="CG100" s="154">
        <v>1.6</v>
      </c>
      <c r="CH100" s="154">
        <v>0</v>
      </c>
      <c r="CI100" s="154">
        <v>1.8</v>
      </c>
      <c r="CJ100" s="154">
        <v>0</v>
      </c>
      <c r="CK100" s="154">
        <v>0</v>
      </c>
      <c r="CL100" s="154">
        <v>0</v>
      </c>
      <c r="CM100" s="154">
        <v>28.606541526534741</v>
      </c>
      <c r="CN100" s="154">
        <v>5.8599999999999994</v>
      </c>
      <c r="CO100" s="154">
        <v>0</v>
      </c>
      <c r="CP100" s="154">
        <v>10.635000000000002</v>
      </c>
      <c r="CQ100" s="154">
        <v>0</v>
      </c>
      <c r="CR100" s="154">
        <v>0</v>
      </c>
      <c r="CS100" s="154">
        <v>0</v>
      </c>
      <c r="CT100" s="154">
        <v>28.204190370599996</v>
      </c>
      <c r="CU100" s="154">
        <v>5.32</v>
      </c>
      <c r="CV100" s="154">
        <v>0</v>
      </c>
      <c r="CW100" s="154">
        <v>10.209000000000001</v>
      </c>
      <c r="CX100" s="154">
        <v>0</v>
      </c>
      <c r="CY100" s="154">
        <v>0</v>
      </c>
      <c r="CZ100" s="357" t="s">
        <v>1226</v>
      </c>
    </row>
    <row r="101" spans="1:104" ht="78.75" x14ac:dyDescent="0.25">
      <c r="A101" s="168" t="s">
        <v>663</v>
      </c>
      <c r="B101" s="146" t="s">
        <v>1003</v>
      </c>
      <c r="C101" s="168" t="s">
        <v>1210</v>
      </c>
      <c r="D101" s="154">
        <v>112.92583090682157</v>
      </c>
      <c r="E101" s="154">
        <v>115.12612070695781</v>
      </c>
      <c r="F101" s="153">
        <v>0</v>
      </c>
      <c r="G101" s="153">
        <v>0</v>
      </c>
      <c r="H101" s="153">
        <v>0</v>
      </c>
      <c r="I101" s="153">
        <v>0</v>
      </c>
      <c r="J101" s="153">
        <v>0</v>
      </c>
      <c r="K101" s="153">
        <v>0</v>
      </c>
      <c r="L101" s="153">
        <v>0</v>
      </c>
      <c r="M101" s="153">
        <v>0</v>
      </c>
      <c r="N101" s="153">
        <v>0</v>
      </c>
      <c r="O101" s="153">
        <v>0</v>
      </c>
      <c r="P101" s="153">
        <v>0</v>
      </c>
      <c r="Q101" s="153">
        <v>0</v>
      </c>
      <c r="R101" s="153">
        <v>0</v>
      </c>
      <c r="S101" s="153">
        <v>0</v>
      </c>
      <c r="T101" s="154">
        <v>0</v>
      </c>
      <c r="U101" s="154">
        <v>20.383255792600004</v>
      </c>
      <c r="V101" s="154">
        <v>0</v>
      </c>
      <c r="W101" s="154">
        <v>0</v>
      </c>
      <c r="X101" s="154">
        <v>14.2</v>
      </c>
      <c r="Y101" s="154">
        <v>0</v>
      </c>
      <c r="Z101" s="154">
        <v>0</v>
      </c>
      <c r="AA101" s="154">
        <v>0</v>
      </c>
      <c r="AB101" s="154">
        <v>22.517750550000002</v>
      </c>
      <c r="AC101" s="154">
        <v>0</v>
      </c>
      <c r="AD101" s="154">
        <v>0</v>
      </c>
      <c r="AE101" s="154">
        <v>16.561</v>
      </c>
      <c r="AF101" s="154">
        <v>0</v>
      </c>
      <c r="AG101" s="154">
        <v>0</v>
      </c>
      <c r="AH101" s="154">
        <v>0</v>
      </c>
      <c r="AI101" s="154">
        <v>23.93157914402299</v>
      </c>
      <c r="AJ101" s="154">
        <v>0</v>
      </c>
      <c r="AK101" s="154">
        <v>0</v>
      </c>
      <c r="AL101" s="154">
        <v>16.048000000000002</v>
      </c>
      <c r="AM101" s="154">
        <v>0</v>
      </c>
      <c r="AN101" s="154">
        <v>0</v>
      </c>
      <c r="AO101" s="154">
        <v>0</v>
      </c>
      <c r="AP101" s="154">
        <v>23.992398729999998</v>
      </c>
      <c r="AQ101" s="154">
        <v>0</v>
      </c>
      <c r="AR101" s="154">
        <v>0</v>
      </c>
      <c r="AS101" s="154">
        <v>15.525</v>
      </c>
      <c r="AT101" s="154">
        <v>0</v>
      </c>
      <c r="AU101" s="154">
        <v>0</v>
      </c>
      <c r="AV101" s="154">
        <v>0</v>
      </c>
      <c r="AW101" s="154">
        <v>27.844484384998569</v>
      </c>
      <c r="AX101" s="154">
        <v>0</v>
      </c>
      <c r="AY101" s="154">
        <v>0</v>
      </c>
      <c r="AZ101" s="154">
        <v>18.3</v>
      </c>
      <c r="BA101" s="154">
        <v>0</v>
      </c>
      <c r="BB101" s="154">
        <v>0</v>
      </c>
      <c r="BC101" s="154">
        <v>0</v>
      </c>
      <c r="BD101" s="154">
        <v>27.849459841757799</v>
      </c>
      <c r="BE101" s="154">
        <v>0</v>
      </c>
      <c r="BF101" s="154">
        <v>0</v>
      </c>
      <c r="BG101" s="154">
        <v>18.3</v>
      </c>
      <c r="BH101" s="154">
        <v>0</v>
      </c>
      <c r="BI101" s="154">
        <v>0</v>
      </c>
      <c r="BJ101" s="154">
        <v>0</v>
      </c>
      <c r="BK101" s="154">
        <v>20.383255792600004</v>
      </c>
      <c r="BL101" s="154">
        <v>0</v>
      </c>
      <c r="BM101" s="154">
        <v>0</v>
      </c>
      <c r="BN101" s="154">
        <v>14.2</v>
      </c>
      <c r="BO101" s="154">
        <v>0</v>
      </c>
      <c r="BP101" s="154">
        <v>0</v>
      </c>
      <c r="BQ101" s="154">
        <v>0</v>
      </c>
      <c r="BR101" s="154">
        <v>20.383255792600004</v>
      </c>
      <c r="BS101" s="154">
        <v>0</v>
      </c>
      <c r="BT101" s="154">
        <v>0</v>
      </c>
      <c r="BU101" s="154">
        <v>14.2</v>
      </c>
      <c r="BV101" s="154">
        <v>0</v>
      </c>
      <c r="BW101" s="154">
        <v>0</v>
      </c>
      <c r="BX101" s="154">
        <v>0</v>
      </c>
      <c r="BY101" s="154">
        <v>20.383255792600004</v>
      </c>
      <c r="BZ101" s="154">
        <v>0</v>
      </c>
      <c r="CA101" s="154">
        <v>0</v>
      </c>
      <c r="CB101" s="154">
        <v>14.2</v>
      </c>
      <c r="CC101" s="154">
        <v>0</v>
      </c>
      <c r="CD101" s="154">
        <v>0</v>
      </c>
      <c r="CE101" s="154">
        <v>0</v>
      </c>
      <c r="CF101" s="154">
        <v>20.383255792600004</v>
      </c>
      <c r="CG101" s="154">
        <v>0</v>
      </c>
      <c r="CH101" s="154">
        <v>0</v>
      </c>
      <c r="CI101" s="154">
        <v>14.2</v>
      </c>
      <c r="CJ101" s="154">
        <v>0</v>
      </c>
      <c r="CK101" s="154">
        <v>0</v>
      </c>
      <c r="CL101" s="154">
        <v>0</v>
      </c>
      <c r="CM101" s="154">
        <v>112.92583090682157</v>
      </c>
      <c r="CN101" s="154">
        <v>0</v>
      </c>
      <c r="CO101" s="154">
        <v>0</v>
      </c>
      <c r="CP101" s="154">
        <v>76.948000000000008</v>
      </c>
      <c r="CQ101" s="154">
        <v>0</v>
      </c>
      <c r="CR101" s="154">
        <v>0</v>
      </c>
      <c r="CS101" s="154">
        <v>0</v>
      </c>
      <c r="CT101" s="154">
        <v>115.12612070695781</v>
      </c>
      <c r="CU101" s="154">
        <v>0</v>
      </c>
      <c r="CV101" s="154">
        <v>0</v>
      </c>
      <c r="CW101" s="154">
        <v>78.786000000000001</v>
      </c>
      <c r="CX101" s="154">
        <v>0</v>
      </c>
      <c r="CY101" s="154">
        <v>0</v>
      </c>
      <c r="CZ101" s="357" t="s">
        <v>1172</v>
      </c>
    </row>
    <row r="102" spans="1:104" ht="63" x14ac:dyDescent="0.25">
      <c r="A102" s="168" t="s">
        <v>665</v>
      </c>
      <c r="B102" s="146" t="s">
        <v>649</v>
      </c>
      <c r="C102" s="168" t="s">
        <v>730</v>
      </c>
      <c r="D102" s="154">
        <v>0</v>
      </c>
      <c r="E102" s="154">
        <v>0</v>
      </c>
      <c r="F102" s="154">
        <v>0</v>
      </c>
      <c r="G102" s="154">
        <v>0</v>
      </c>
      <c r="H102" s="154">
        <v>0</v>
      </c>
      <c r="I102" s="154">
        <v>0</v>
      </c>
      <c r="J102" s="154">
        <v>0</v>
      </c>
      <c r="K102" s="154">
        <v>0</v>
      </c>
      <c r="L102" s="154">
        <v>0</v>
      </c>
      <c r="M102" s="154">
        <v>0</v>
      </c>
      <c r="N102" s="154">
        <v>0</v>
      </c>
      <c r="O102" s="154">
        <v>0</v>
      </c>
      <c r="P102" s="154">
        <v>0</v>
      </c>
      <c r="Q102" s="154">
        <v>0</v>
      </c>
      <c r="R102" s="154">
        <v>0</v>
      </c>
      <c r="S102" s="154">
        <v>0</v>
      </c>
      <c r="T102" s="154">
        <v>0</v>
      </c>
      <c r="U102" s="154">
        <v>0</v>
      </c>
      <c r="V102" s="154">
        <v>0</v>
      </c>
      <c r="W102" s="154">
        <v>0</v>
      </c>
      <c r="X102" s="154">
        <v>0</v>
      </c>
      <c r="Y102" s="154">
        <v>0</v>
      </c>
      <c r="Z102" s="154">
        <v>0</v>
      </c>
      <c r="AA102" s="154">
        <v>0</v>
      </c>
      <c r="AB102" s="154">
        <v>0</v>
      </c>
      <c r="AC102" s="154">
        <v>0</v>
      </c>
      <c r="AD102" s="154">
        <v>0</v>
      </c>
      <c r="AE102" s="154">
        <v>0</v>
      </c>
      <c r="AF102" s="154">
        <v>0</v>
      </c>
      <c r="AG102" s="154">
        <v>0</v>
      </c>
      <c r="AH102" s="154">
        <v>0</v>
      </c>
      <c r="AI102" s="154">
        <v>0</v>
      </c>
      <c r="AJ102" s="154">
        <v>0</v>
      </c>
      <c r="AK102" s="154">
        <v>0</v>
      </c>
      <c r="AL102" s="154">
        <v>0</v>
      </c>
      <c r="AM102" s="154">
        <v>0</v>
      </c>
      <c r="AN102" s="154">
        <v>0</v>
      </c>
      <c r="AO102" s="154">
        <v>0</v>
      </c>
      <c r="AP102" s="154">
        <v>0</v>
      </c>
      <c r="AQ102" s="154">
        <v>0</v>
      </c>
      <c r="AR102" s="154">
        <v>0</v>
      </c>
      <c r="AS102" s="154">
        <v>0</v>
      </c>
      <c r="AT102" s="154">
        <v>0</v>
      </c>
      <c r="AU102" s="154">
        <v>0</v>
      </c>
      <c r="AV102" s="154">
        <v>0</v>
      </c>
      <c r="AW102" s="154">
        <v>0</v>
      </c>
      <c r="AX102" s="154">
        <v>0</v>
      </c>
      <c r="AY102" s="154">
        <v>0</v>
      </c>
      <c r="AZ102" s="154">
        <v>0</v>
      </c>
      <c r="BA102" s="154">
        <v>0</v>
      </c>
      <c r="BB102" s="154">
        <v>0</v>
      </c>
      <c r="BC102" s="154">
        <v>0</v>
      </c>
      <c r="BD102" s="154">
        <v>0</v>
      </c>
      <c r="BE102" s="154">
        <v>0</v>
      </c>
      <c r="BF102" s="154">
        <v>0</v>
      </c>
      <c r="BG102" s="154">
        <v>0</v>
      </c>
      <c r="BH102" s="154">
        <v>0</v>
      </c>
      <c r="BI102" s="154">
        <v>0</v>
      </c>
      <c r="BJ102" s="154">
        <v>0</v>
      </c>
      <c r="BK102" s="154">
        <v>0</v>
      </c>
      <c r="BL102" s="154">
        <v>0</v>
      </c>
      <c r="BM102" s="154">
        <v>0</v>
      </c>
      <c r="BN102" s="154">
        <v>0</v>
      </c>
      <c r="BO102" s="154">
        <v>0</v>
      </c>
      <c r="BP102" s="154">
        <v>0</v>
      </c>
      <c r="BQ102" s="154">
        <v>0</v>
      </c>
      <c r="BR102" s="154">
        <v>0</v>
      </c>
      <c r="BS102" s="154">
        <v>0</v>
      </c>
      <c r="BT102" s="154">
        <v>0</v>
      </c>
      <c r="BU102" s="154">
        <v>0</v>
      </c>
      <c r="BV102" s="154">
        <v>0</v>
      </c>
      <c r="BW102" s="154">
        <v>0</v>
      </c>
      <c r="BX102" s="154">
        <v>0</v>
      </c>
      <c r="BY102" s="154">
        <v>0</v>
      </c>
      <c r="BZ102" s="154">
        <v>0</v>
      </c>
      <c r="CA102" s="154">
        <v>0</v>
      </c>
      <c r="CB102" s="154">
        <v>0</v>
      </c>
      <c r="CC102" s="154">
        <v>0</v>
      </c>
      <c r="CD102" s="154">
        <v>0</v>
      </c>
      <c r="CE102" s="154">
        <v>0</v>
      </c>
      <c r="CF102" s="154">
        <v>0</v>
      </c>
      <c r="CG102" s="154">
        <v>0</v>
      </c>
      <c r="CH102" s="154">
        <v>0</v>
      </c>
      <c r="CI102" s="154">
        <v>0</v>
      </c>
      <c r="CJ102" s="154">
        <v>0</v>
      </c>
      <c r="CK102" s="154">
        <v>0</v>
      </c>
      <c r="CL102" s="154">
        <v>0</v>
      </c>
      <c r="CM102" s="154">
        <v>0</v>
      </c>
      <c r="CN102" s="154">
        <v>0</v>
      </c>
      <c r="CO102" s="154">
        <v>0</v>
      </c>
      <c r="CP102" s="154">
        <v>0</v>
      </c>
      <c r="CQ102" s="154">
        <v>0</v>
      </c>
      <c r="CR102" s="154">
        <v>0</v>
      </c>
      <c r="CS102" s="154">
        <v>0</v>
      </c>
      <c r="CT102" s="154">
        <v>0</v>
      </c>
      <c r="CU102" s="154">
        <v>0</v>
      </c>
      <c r="CV102" s="154">
        <v>0</v>
      </c>
      <c r="CW102" s="154">
        <v>0</v>
      </c>
      <c r="CX102" s="154">
        <v>0</v>
      </c>
      <c r="CY102" s="154">
        <v>0</v>
      </c>
      <c r="CZ102" s="357" t="s">
        <v>492</v>
      </c>
    </row>
    <row r="103" spans="1:104" ht="31.5" x14ac:dyDescent="0.25">
      <c r="A103" s="168" t="s">
        <v>666</v>
      </c>
      <c r="B103" s="146" t="s">
        <v>650</v>
      </c>
      <c r="C103" s="168" t="s">
        <v>730</v>
      </c>
      <c r="D103" s="154">
        <v>72.274674916267827</v>
      </c>
      <c r="E103" s="154">
        <v>78.18269357881357</v>
      </c>
      <c r="F103" s="154">
        <v>0</v>
      </c>
      <c r="G103" s="154">
        <v>0</v>
      </c>
      <c r="H103" s="154">
        <v>0</v>
      </c>
      <c r="I103" s="154">
        <v>0</v>
      </c>
      <c r="J103" s="154">
        <v>0</v>
      </c>
      <c r="K103" s="154">
        <v>0</v>
      </c>
      <c r="L103" s="154">
        <v>0</v>
      </c>
      <c r="M103" s="154">
        <v>0</v>
      </c>
      <c r="N103" s="154">
        <v>0</v>
      </c>
      <c r="O103" s="154">
        <v>0</v>
      </c>
      <c r="P103" s="154">
        <v>0</v>
      </c>
      <c r="Q103" s="154">
        <v>0</v>
      </c>
      <c r="R103" s="154">
        <v>0</v>
      </c>
      <c r="S103" s="154">
        <v>0</v>
      </c>
      <c r="T103" s="154">
        <v>0</v>
      </c>
      <c r="U103" s="154">
        <v>17.984000000000002</v>
      </c>
      <c r="V103" s="154">
        <v>0</v>
      </c>
      <c r="W103" s="154">
        <v>0</v>
      </c>
      <c r="X103" s="154">
        <v>0</v>
      </c>
      <c r="Y103" s="154">
        <v>0</v>
      </c>
      <c r="Z103" s="154">
        <v>0</v>
      </c>
      <c r="AA103" s="154">
        <v>0</v>
      </c>
      <c r="AB103" s="154">
        <v>18.027999999999999</v>
      </c>
      <c r="AC103" s="154">
        <v>0</v>
      </c>
      <c r="AD103" s="154">
        <v>0</v>
      </c>
      <c r="AE103" s="154">
        <v>0</v>
      </c>
      <c r="AF103" s="154">
        <v>0</v>
      </c>
      <c r="AG103" s="154">
        <v>0</v>
      </c>
      <c r="AH103" s="154">
        <v>1.29914949</v>
      </c>
      <c r="AI103" s="154">
        <v>17.309322033894919</v>
      </c>
      <c r="AJ103" s="154">
        <v>0</v>
      </c>
      <c r="AK103" s="154">
        <v>0</v>
      </c>
      <c r="AL103" s="154">
        <v>0</v>
      </c>
      <c r="AM103" s="154">
        <v>0</v>
      </c>
      <c r="AN103" s="154">
        <v>0</v>
      </c>
      <c r="AO103" s="154">
        <v>1.23363</v>
      </c>
      <c r="AP103" s="154">
        <v>15.393717250000002</v>
      </c>
      <c r="AQ103" s="154">
        <v>8</v>
      </c>
      <c r="AR103" s="154">
        <v>0</v>
      </c>
      <c r="AS103" s="154">
        <v>9.18</v>
      </c>
      <c r="AT103" s="154">
        <v>0</v>
      </c>
      <c r="AU103" s="154">
        <v>2</v>
      </c>
      <c r="AV103" s="154">
        <v>0</v>
      </c>
      <c r="AW103" s="154">
        <v>13.406779663559321</v>
      </c>
      <c r="AX103" s="154">
        <v>0</v>
      </c>
      <c r="AY103" s="154">
        <v>0</v>
      </c>
      <c r="AZ103" s="154">
        <v>0</v>
      </c>
      <c r="BA103" s="154">
        <v>0</v>
      </c>
      <c r="BB103" s="154">
        <v>0</v>
      </c>
      <c r="BC103" s="154">
        <v>7</v>
      </c>
      <c r="BD103" s="154">
        <v>14.2519226</v>
      </c>
      <c r="BE103" s="154">
        <v>0</v>
      </c>
      <c r="BF103" s="154">
        <v>0</v>
      </c>
      <c r="BG103" s="154">
        <v>0</v>
      </c>
      <c r="BH103" s="154">
        <v>0</v>
      </c>
      <c r="BI103" s="154">
        <v>11</v>
      </c>
      <c r="BJ103" s="154">
        <v>0</v>
      </c>
      <c r="BK103" s="154">
        <v>7.796610169491526</v>
      </c>
      <c r="BL103" s="154">
        <v>0</v>
      </c>
      <c r="BM103" s="154">
        <v>0</v>
      </c>
      <c r="BN103" s="154">
        <v>0</v>
      </c>
      <c r="BO103" s="154">
        <v>0</v>
      </c>
      <c r="BP103" s="154">
        <v>0</v>
      </c>
      <c r="BQ103" s="154">
        <v>0</v>
      </c>
      <c r="BR103" s="154">
        <v>7.796610169491526</v>
      </c>
      <c r="BS103" s="154">
        <v>0</v>
      </c>
      <c r="BT103" s="154">
        <v>0</v>
      </c>
      <c r="BU103" s="154">
        <v>0</v>
      </c>
      <c r="BV103" s="154">
        <v>0</v>
      </c>
      <c r="BW103" s="154">
        <v>0</v>
      </c>
      <c r="BX103" s="154">
        <v>0</v>
      </c>
      <c r="BY103" s="154">
        <v>14.478813559322035</v>
      </c>
      <c r="BZ103" s="154">
        <v>0</v>
      </c>
      <c r="CA103" s="154">
        <v>0</v>
      </c>
      <c r="CB103" s="154">
        <v>0</v>
      </c>
      <c r="CC103" s="154">
        <v>0</v>
      </c>
      <c r="CD103" s="154">
        <v>0</v>
      </c>
      <c r="CE103" s="154">
        <v>0</v>
      </c>
      <c r="CF103" s="154">
        <v>14.478813559322035</v>
      </c>
      <c r="CG103" s="154">
        <v>0</v>
      </c>
      <c r="CH103" s="154">
        <v>0</v>
      </c>
      <c r="CI103" s="154">
        <v>0</v>
      </c>
      <c r="CJ103" s="154">
        <v>0</v>
      </c>
      <c r="CK103" s="154">
        <v>0</v>
      </c>
      <c r="CL103" s="154">
        <v>1.29914949</v>
      </c>
      <c r="CM103" s="154">
        <v>70.975525426267808</v>
      </c>
      <c r="CN103" s="154">
        <v>0</v>
      </c>
      <c r="CO103" s="154">
        <v>0</v>
      </c>
      <c r="CP103" s="154">
        <v>0</v>
      </c>
      <c r="CQ103" s="154">
        <v>0</v>
      </c>
      <c r="CR103" s="154">
        <v>0</v>
      </c>
      <c r="CS103" s="154">
        <v>8.2336299999999998</v>
      </c>
      <c r="CT103" s="154">
        <v>69.949063578813565</v>
      </c>
      <c r="CU103" s="154">
        <v>8</v>
      </c>
      <c r="CV103" s="154">
        <v>0</v>
      </c>
      <c r="CW103" s="154">
        <v>9.18</v>
      </c>
      <c r="CX103" s="154">
        <v>0</v>
      </c>
      <c r="CY103" s="154">
        <v>13</v>
      </c>
      <c r="CZ103" s="357" t="s">
        <v>492</v>
      </c>
    </row>
    <row r="104" spans="1:104" x14ac:dyDescent="0.25">
      <c r="A104" s="168" t="s">
        <v>666</v>
      </c>
      <c r="B104" s="146" t="s">
        <v>702</v>
      </c>
      <c r="C104" s="168" t="s">
        <v>836</v>
      </c>
      <c r="D104" s="154">
        <v>12.5</v>
      </c>
      <c r="E104" s="154">
        <v>10.60558166</v>
      </c>
      <c r="F104" s="153">
        <v>0</v>
      </c>
      <c r="G104" s="153">
        <v>0</v>
      </c>
      <c r="H104" s="153">
        <v>0</v>
      </c>
      <c r="I104" s="153">
        <v>0</v>
      </c>
      <c r="J104" s="153">
        <v>0</v>
      </c>
      <c r="K104" s="153">
        <v>0</v>
      </c>
      <c r="L104" s="153">
        <v>0</v>
      </c>
      <c r="M104" s="153">
        <v>0</v>
      </c>
      <c r="N104" s="153">
        <v>0</v>
      </c>
      <c r="O104" s="153">
        <v>0</v>
      </c>
      <c r="P104" s="153">
        <v>0</v>
      </c>
      <c r="Q104" s="153">
        <v>0</v>
      </c>
      <c r="R104" s="153">
        <v>0</v>
      </c>
      <c r="S104" s="153">
        <v>0</v>
      </c>
      <c r="T104" s="154">
        <v>0</v>
      </c>
      <c r="U104" s="154">
        <v>0</v>
      </c>
      <c r="V104" s="154">
        <v>0</v>
      </c>
      <c r="W104" s="154">
        <v>0</v>
      </c>
      <c r="X104" s="154">
        <v>0</v>
      </c>
      <c r="Y104" s="154">
        <v>0</v>
      </c>
      <c r="Z104" s="154">
        <v>0</v>
      </c>
      <c r="AA104" s="154">
        <v>0</v>
      </c>
      <c r="AB104" s="154">
        <v>0</v>
      </c>
      <c r="AC104" s="154">
        <v>0</v>
      </c>
      <c r="AD104" s="154">
        <v>0</v>
      </c>
      <c r="AE104" s="154">
        <v>0</v>
      </c>
      <c r="AF104" s="154">
        <v>0</v>
      </c>
      <c r="AG104" s="154">
        <v>0</v>
      </c>
      <c r="AH104" s="154">
        <v>0</v>
      </c>
      <c r="AI104" s="154">
        <v>12.5</v>
      </c>
      <c r="AJ104" s="154" t="s">
        <v>492</v>
      </c>
      <c r="AK104" s="154">
        <v>0</v>
      </c>
      <c r="AL104" s="154" t="s">
        <v>492</v>
      </c>
      <c r="AM104" s="154">
        <v>0</v>
      </c>
      <c r="AN104" s="154">
        <v>0</v>
      </c>
      <c r="AO104" s="154">
        <v>0</v>
      </c>
      <c r="AP104" s="154">
        <v>10.60558166</v>
      </c>
      <c r="AQ104" s="154">
        <v>8</v>
      </c>
      <c r="AR104" s="154">
        <v>0</v>
      </c>
      <c r="AS104" s="154">
        <v>9.18</v>
      </c>
      <c r="AT104" s="154">
        <v>0</v>
      </c>
      <c r="AU104" s="154">
        <v>0</v>
      </c>
      <c r="AV104" s="154">
        <v>0</v>
      </c>
      <c r="AW104" s="154">
        <v>0</v>
      </c>
      <c r="AX104" s="154">
        <v>0</v>
      </c>
      <c r="AY104" s="154">
        <v>0</v>
      </c>
      <c r="AZ104" s="154">
        <v>0</v>
      </c>
      <c r="BA104" s="154">
        <v>0</v>
      </c>
      <c r="BB104" s="154">
        <v>0</v>
      </c>
      <c r="BC104" s="154">
        <v>0</v>
      </c>
      <c r="BD104" s="154">
        <v>0</v>
      </c>
      <c r="BE104" s="154">
        <v>0</v>
      </c>
      <c r="BF104" s="154">
        <v>0</v>
      </c>
      <c r="BG104" s="154">
        <v>0</v>
      </c>
      <c r="BH104" s="154">
        <v>0</v>
      </c>
      <c r="BI104" s="154">
        <v>0</v>
      </c>
      <c r="BJ104" s="154">
        <v>0</v>
      </c>
      <c r="BK104" s="154">
        <v>0</v>
      </c>
      <c r="BL104" s="154">
        <v>0</v>
      </c>
      <c r="BM104" s="154">
        <v>0</v>
      </c>
      <c r="BN104" s="154">
        <v>0</v>
      </c>
      <c r="BO104" s="154">
        <v>0</v>
      </c>
      <c r="BP104" s="154">
        <v>0</v>
      </c>
      <c r="BQ104" s="154">
        <v>0</v>
      </c>
      <c r="BR104" s="154">
        <v>0</v>
      </c>
      <c r="BS104" s="154">
        <v>0</v>
      </c>
      <c r="BT104" s="154">
        <v>0</v>
      </c>
      <c r="BU104" s="154">
        <v>0</v>
      </c>
      <c r="BV104" s="154">
        <v>0</v>
      </c>
      <c r="BW104" s="154">
        <v>0</v>
      </c>
      <c r="BX104" s="154">
        <v>0</v>
      </c>
      <c r="BY104" s="154">
        <v>0</v>
      </c>
      <c r="BZ104" s="154">
        <v>0</v>
      </c>
      <c r="CA104" s="154">
        <v>0</v>
      </c>
      <c r="CB104" s="154">
        <v>0</v>
      </c>
      <c r="CC104" s="154">
        <v>0</v>
      </c>
      <c r="CD104" s="154">
        <v>0</v>
      </c>
      <c r="CE104" s="154">
        <v>0</v>
      </c>
      <c r="CF104" s="154">
        <v>0</v>
      </c>
      <c r="CG104" s="154">
        <v>0</v>
      </c>
      <c r="CH104" s="154">
        <v>0</v>
      </c>
      <c r="CI104" s="154">
        <v>0</v>
      </c>
      <c r="CJ104" s="154">
        <v>0</v>
      </c>
      <c r="CK104" s="154">
        <v>0</v>
      </c>
      <c r="CL104" s="154">
        <v>0</v>
      </c>
      <c r="CM104" s="154">
        <v>12.5</v>
      </c>
      <c r="CN104" s="154">
        <v>0</v>
      </c>
      <c r="CO104" s="154">
        <v>0</v>
      </c>
      <c r="CP104" s="154">
        <v>0</v>
      </c>
      <c r="CQ104" s="154">
        <v>0</v>
      </c>
      <c r="CR104" s="154">
        <v>0</v>
      </c>
      <c r="CS104" s="154">
        <v>0</v>
      </c>
      <c r="CT104" s="154">
        <v>10.60558166</v>
      </c>
      <c r="CU104" s="154">
        <v>8</v>
      </c>
      <c r="CV104" s="154">
        <v>0</v>
      </c>
      <c r="CW104" s="154">
        <v>9.18</v>
      </c>
      <c r="CX104" s="154">
        <v>0</v>
      </c>
      <c r="CY104" s="154">
        <v>0</v>
      </c>
      <c r="CZ104" s="357" t="s">
        <v>1173</v>
      </c>
    </row>
    <row r="105" spans="1:104" ht="31.5" x14ac:dyDescent="0.25">
      <c r="A105" s="168" t="s">
        <v>666</v>
      </c>
      <c r="B105" s="146" t="s">
        <v>704</v>
      </c>
      <c r="C105" s="168" t="s">
        <v>837</v>
      </c>
      <c r="D105" s="154">
        <v>4.7330508499999997</v>
      </c>
      <c r="E105" s="154">
        <v>0</v>
      </c>
      <c r="F105" s="153">
        <v>0</v>
      </c>
      <c r="G105" s="153">
        <v>0</v>
      </c>
      <c r="H105" s="153">
        <v>0</v>
      </c>
      <c r="I105" s="153">
        <v>0</v>
      </c>
      <c r="J105" s="153">
        <v>0</v>
      </c>
      <c r="K105" s="153">
        <v>0</v>
      </c>
      <c r="L105" s="153">
        <v>0</v>
      </c>
      <c r="M105" s="153">
        <v>0</v>
      </c>
      <c r="N105" s="153">
        <v>0</v>
      </c>
      <c r="O105" s="153">
        <v>0</v>
      </c>
      <c r="P105" s="153">
        <v>0</v>
      </c>
      <c r="Q105" s="153">
        <v>0</v>
      </c>
      <c r="R105" s="153">
        <v>0</v>
      </c>
      <c r="S105" s="153">
        <v>0</v>
      </c>
      <c r="T105" s="154">
        <v>0</v>
      </c>
      <c r="U105" s="154">
        <v>0</v>
      </c>
      <c r="V105" s="154">
        <v>0</v>
      </c>
      <c r="W105" s="154">
        <v>0</v>
      </c>
      <c r="X105" s="154">
        <v>0</v>
      </c>
      <c r="Y105" s="154">
        <v>0</v>
      </c>
      <c r="Z105" s="154">
        <v>0</v>
      </c>
      <c r="AA105" s="154">
        <v>0</v>
      </c>
      <c r="AB105" s="154">
        <v>0</v>
      </c>
      <c r="AC105" s="154">
        <v>0</v>
      </c>
      <c r="AD105" s="154">
        <v>0</v>
      </c>
      <c r="AE105" s="154">
        <v>0</v>
      </c>
      <c r="AF105" s="154">
        <v>0</v>
      </c>
      <c r="AG105" s="154">
        <v>0</v>
      </c>
      <c r="AH105" s="154">
        <v>0</v>
      </c>
      <c r="AI105" s="154">
        <v>0</v>
      </c>
      <c r="AJ105" s="154">
        <v>0</v>
      </c>
      <c r="AK105" s="154">
        <v>0</v>
      </c>
      <c r="AL105" s="154">
        <v>0</v>
      </c>
      <c r="AM105" s="154">
        <v>0</v>
      </c>
      <c r="AN105" s="154">
        <v>0</v>
      </c>
      <c r="AO105" s="154">
        <v>0</v>
      </c>
      <c r="AP105" s="154">
        <v>0</v>
      </c>
      <c r="AQ105" s="154">
        <v>0</v>
      </c>
      <c r="AR105" s="154">
        <v>0</v>
      </c>
      <c r="AS105" s="154">
        <v>0</v>
      </c>
      <c r="AT105" s="154">
        <v>0</v>
      </c>
      <c r="AU105" s="154">
        <v>0</v>
      </c>
      <c r="AV105" s="154">
        <v>0</v>
      </c>
      <c r="AW105" s="154">
        <v>4.7330508499999997</v>
      </c>
      <c r="AX105" s="154">
        <v>0</v>
      </c>
      <c r="AY105" s="154">
        <v>0</v>
      </c>
      <c r="AZ105" s="154">
        <v>0</v>
      </c>
      <c r="BA105" s="154">
        <v>0</v>
      </c>
      <c r="BB105" s="154" t="s">
        <v>492</v>
      </c>
      <c r="BC105" s="154">
        <v>0</v>
      </c>
      <c r="BD105" s="154">
        <v>0</v>
      </c>
      <c r="BE105" s="154">
        <v>0</v>
      </c>
      <c r="BF105" s="154">
        <v>0</v>
      </c>
      <c r="BG105" s="154">
        <v>0</v>
      </c>
      <c r="BH105" s="154">
        <v>0</v>
      </c>
      <c r="BI105" s="154" t="s">
        <v>492</v>
      </c>
      <c r="BJ105" s="154">
        <v>0</v>
      </c>
      <c r="BK105" s="154">
        <v>0</v>
      </c>
      <c r="BL105" s="154">
        <v>0</v>
      </c>
      <c r="BM105" s="154">
        <v>0</v>
      </c>
      <c r="BN105" s="154">
        <v>0</v>
      </c>
      <c r="BO105" s="154">
        <v>0</v>
      </c>
      <c r="BP105" s="154">
        <v>0</v>
      </c>
      <c r="BQ105" s="154">
        <v>0</v>
      </c>
      <c r="BR105" s="154">
        <v>0</v>
      </c>
      <c r="BS105" s="154">
        <v>0</v>
      </c>
      <c r="BT105" s="154">
        <v>0</v>
      </c>
      <c r="BU105" s="154">
        <v>0</v>
      </c>
      <c r="BV105" s="154">
        <v>0</v>
      </c>
      <c r="BW105" s="154">
        <v>0</v>
      </c>
      <c r="BX105" s="154">
        <v>0</v>
      </c>
      <c r="BY105" s="154">
        <v>0</v>
      </c>
      <c r="BZ105" s="154">
        <v>0</v>
      </c>
      <c r="CA105" s="154">
        <v>0</v>
      </c>
      <c r="CB105" s="154">
        <v>0</v>
      </c>
      <c r="CC105" s="154">
        <v>0</v>
      </c>
      <c r="CD105" s="154">
        <v>0</v>
      </c>
      <c r="CE105" s="154">
        <v>0</v>
      </c>
      <c r="CF105" s="154">
        <v>0</v>
      </c>
      <c r="CG105" s="154">
        <v>0</v>
      </c>
      <c r="CH105" s="154">
        <v>0</v>
      </c>
      <c r="CI105" s="154">
        <v>0</v>
      </c>
      <c r="CJ105" s="154">
        <v>0</v>
      </c>
      <c r="CK105" s="154">
        <v>0</v>
      </c>
      <c r="CL105" s="154">
        <v>0</v>
      </c>
      <c r="CM105" s="154">
        <v>4.7330508499999997</v>
      </c>
      <c r="CN105" s="154">
        <v>0</v>
      </c>
      <c r="CO105" s="154">
        <v>0</v>
      </c>
      <c r="CP105" s="154">
        <v>0</v>
      </c>
      <c r="CQ105" s="154">
        <v>0</v>
      </c>
      <c r="CR105" s="154">
        <v>0</v>
      </c>
      <c r="CS105" s="154">
        <v>0</v>
      </c>
      <c r="CT105" s="154">
        <v>0</v>
      </c>
      <c r="CU105" s="154">
        <v>0</v>
      </c>
      <c r="CV105" s="154">
        <v>0</v>
      </c>
      <c r="CW105" s="154">
        <v>0</v>
      </c>
      <c r="CX105" s="154">
        <v>0</v>
      </c>
      <c r="CY105" s="154">
        <v>0</v>
      </c>
      <c r="CZ105" s="357" t="s">
        <v>1208</v>
      </c>
    </row>
    <row r="106" spans="1:104" ht="63" x14ac:dyDescent="0.25">
      <c r="A106" s="168" t="s">
        <v>666</v>
      </c>
      <c r="B106" s="146" t="s">
        <v>703</v>
      </c>
      <c r="C106" s="168" t="s">
        <v>838</v>
      </c>
      <c r="D106" s="154">
        <v>17.984000000000002</v>
      </c>
      <c r="E106" s="154">
        <v>19.767999999999997</v>
      </c>
      <c r="F106" s="153">
        <v>0</v>
      </c>
      <c r="G106" s="153">
        <v>0</v>
      </c>
      <c r="H106" s="153">
        <v>0</v>
      </c>
      <c r="I106" s="153">
        <v>0</v>
      </c>
      <c r="J106" s="153">
        <v>0</v>
      </c>
      <c r="K106" s="153">
        <v>0</v>
      </c>
      <c r="L106" s="153">
        <v>0</v>
      </c>
      <c r="M106" s="153">
        <v>0</v>
      </c>
      <c r="N106" s="153">
        <v>0</v>
      </c>
      <c r="O106" s="153">
        <v>0</v>
      </c>
      <c r="P106" s="153">
        <v>0</v>
      </c>
      <c r="Q106" s="153">
        <v>0</v>
      </c>
      <c r="R106" s="153">
        <v>0</v>
      </c>
      <c r="S106" s="153">
        <v>0</v>
      </c>
      <c r="T106" s="154">
        <v>0</v>
      </c>
      <c r="U106" s="154">
        <v>17.984000000000002</v>
      </c>
      <c r="V106" s="154">
        <v>0</v>
      </c>
      <c r="W106" s="154">
        <v>0</v>
      </c>
      <c r="X106" s="154">
        <v>0</v>
      </c>
      <c r="Y106" s="154">
        <v>0</v>
      </c>
      <c r="Z106" s="154" t="s">
        <v>492</v>
      </c>
      <c r="AA106" s="154">
        <v>0</v>
      </c>
      <c r="AB106" s="154">
        <v>18.027999999999999</v>
      </c>
      <c r="AC106" s="154">
        <v>0</v>
      </c>
      <c r="AD106" s="154">
        <v>0</v>
      </c>
      <c r="AE106" s="154">
        <v>0</v>
      </c>
      <c r="AF106" s="154">
        <v>0</v>
      </c>
      <c r="AG106" s="154">
        <v>0</v>
      </c>
      <c r="AH106" s="154">
        <v>0</v>
      </c>
      <c r="AI106" s="154">
        <v>0</v>
      </c>
      <c r="AJ106" s="154">
        <v>0</v>
      </c>
      <c r="AK106" s="154">
        <v>0</v>
      </c>
      <c r="AL106" s="154">
        <v>0</v>
      </c>
      <c r="AM106" s="154">
        <v>0</v>
      </c>
      <c r="AN106" s="154">
        <v>0</v>
      </c>
      <c r="AO106" s="154">
        <v>0</v>
      </c>
      <c r="AP106" s="154">
        <v>0</v>
      </c>
      <c r="AQ106" s="154">
        <v>0</v>
      </c>
      <c r="AR106" s="154">
        <v>0</v>
      </c>
      <c r="AS106" s="154">
        <v>0</v>
      </c>
      <c r="AT106" s="154">
        <v>0</v>
      </c>
      <c r="AU106" s="154">
        <v>0</v>
      </c>
      <c r="AV106" s="154">
        <v>0</v>
      </c>
      <c r="AW106" s="154">
        <v>0</v>
      </c>
      <c r="AX106" s="154">
        <v>0</v>
      </c>
      <c r="AY106" s="154">
        <v>0</v>
      </c>
      <c r="AZ106" s="154">
        <v>0</v>
      </c>
      <c r="BA106" s="154">
        <v>0</v>
      </c>
      <c r="BB106" s="154">
        <v>0</v>
      </c>
      <c r="BC106" s="154">
        <v>0</v>
      </c>
      <c r="BD106" s="154">
        <v>1.7399999999999995</v>
      </c>
      <c r="BE106" s="154">
        <v>0</v>
      </c>
      <c r="BF106" s="154">
        <v>0</v>
      </c>
      <c r="BG106" s="154">
        <v>0</v>
      </c>
      <c r="BH106" s="154">
        <v>0</v>
      </c>
      <c r="BI106" s="154" t="s">
        <v>492</v>
      </c>
      <c r="BJ106" s="154">
        <v>0</v>
      </c>
      <c r="BK106" s="154">
        <v>0</v>
      </c>
      <c r="BL106" s="154">
        <v>0</v>
      </c>
      <c r="BM106" s="154">
        <v>0</v>
      </c>
      <c r="BN106" s="154">
        <v>0</v>
      </c>
      <c r="BO106" s="154">
        <v>0</v>
      </c>
      <c r="BP106" s="154">
        <v>0</v>
      </c>
      <c r="BQ106" s="154">
        <v>0</v>
      </c>
      <c r="BR106" s="154">
        <v>0</v>
      </c>
      <c r="BS106" s="154">
        <v>0</v>
      </c>
      <c r="BT106" s="154">
        <v>0</v>
      </c>
      <c r="BU106" s="154">
        <v>0</v>
      </c>
      <c r="BV106" s="154">
        <v>0</v>
      </c>
      <c r="BW106" s="154">
        <v>0</v>
      </c>
      <c r="BX106" s="154">
        <v>0</v>
      </c>
      <c r="BY106" s="154">
        <v>0</v>
      </c>
      <c r="BZ106" s="154">
        <v>0</v>
      </c>
      <c r="CA106" s="154">
        <v>0</v>
      </c>
      <c r="CB106" s="154">
        <v>0</v>
      </c>
      <c r="CC106" s="154">
        <v>0</v>
      </c>
      <c r="CD106" s="154">
        <v>0</v>
      </c>
      <c r="CE106" s="154">
        <v>0</v>
      </c>
      <c r="CF106" s="154">
        <v>0</v>
      </c>
      <c r="CG106" s="154">
        <v>0</v>
      </c>
      <c r="CH106" s="154">
        <v>0</v>
      </c>
      <c r="CI106" s="154">
        <v>0</v>
      </c>
      <c r="CJ106" s="154">
        <v>0</v>
      </c>
      <c r="CK106" s="154">
        <v>0</v>
      </c>
      <c r="CL106" s="154">
        <v>0</v>
      </c>
      <c r="CM106" s="154">
        <v>17.984000000000002</v>
      </c>
      <c r="CN106" s="154">
        <v>0</v>
      </c>
      <c r="CO106" s="154">
        <v>0</v>
      </c>
      <c r="CP106" s="154">
        <v>0</v>
      </c>
      <c r="CQ106" s="154">
        <v>0</v>
      </c>
      <c r="CR106" s="154">
        <v>0</v>
      </c>
      <c r="CS106" s="154">
        <v>0</v>
      </c>
      <c r="CT106" s="154">
        <v>19.767999999999997</v>
      </c>
      <c r="CU106" s="154">
        <v>0</v>
      </c>
      <c r="CV106" s="154">
        <v>0</v>
      </c>
      <c r="CW106" s="154">
        <v>0</v>
      </c>
      <c r="CX106" s="154">
        <v>0</v>
      </c>
      <c r="CY106" s="154">
        <v>0</v>
      </c>
      <c r="CZ106" s="357" t="s">
        <v>492</v>
      </c>
    </row>
    <row r="107" spans="1:104" ht="31.5" x14ac:dyDescent="0.25">
      <c r="A107" s="168" t="s">
        <v>666</v>
      </c>
      <c r="B107" s="146" t="s">
        <v>709</v>
      </c>
      <c r="C107" s="168" t="s">
        <v>839</v>
      </c>
      <c r="D107" s="154">
        <v>4.1313559322</v>
      </c>
      <c r="E107" s="154">
        <v>8.1351694900000009</v>
      </c>
      <c r="F107" s="153">
        <v>0</v>
      </c>
      <c r="G107" s="153">
        <v>0</v>
      </c>
      <c r="H107" s="153">
        <v>0</v>
      </c>
      <c r="I107" s="153">
        <v>0</v>
      </c>
      <c r="J107" s="153">
        <v>0</v>
      </c>
      <c r="K107" s="153">
        <v>0</v>
      </c>
      <c r="L107" s="153">
        <v>0</v>
      </c>
      <c r="M107" s="153">
        <v>0</v>
      </c>
      <c r="N107" s="153">
        <v>0</v>
      </c>
      <c r="O107" s="153">
        <v>0</v>
      </c>
      <c r="P107" s="153">
        <v>0</v>
      </c>
      <c r="Q107" s="153">
        <v>0</v>
      </c>
      <c r="R107" s="153">
        <v>0</v>
      </c>
      <c r="S107" s="153">
        <v>0</v>
      </c>
      <c r="T107" s="154">
        <v>0</v>
      </c>
      <c r="U107" s="154">
        <v>0</v>
      </c>
      <c r="V107" s="154">
        <v>0</v>
      </c>
      <c r="W107" s="154">
        <v>0</v>
      </c>
      <c r="X107" s="154">
        <v>0</v>
      </c>
      <c r="Y107" s="154">
        <v>0</v>
      </c>
      <c r="Z107" s="154">
        <v>0</v>
      </c>
      <c r="AA107" s="154">
        <v>0</v>
      </c>
      <c r="AB107" s="154">
        <v>0</v>
      </c>
      <c r="AC107" s="154">
        <v>0</v>
      </c>
      <c r="AD107" s="154">
        <v>0</v>
      </c>
      <c r="AE107" s="154">
        <v>0</v>
      </c>
      <c r="AF107" s="154">
        <v>0</v>
      </c>
      <c r="AG107" s="154">
        <v>0</v>
      </c>
      <c r="AH107" s="154">
        <v>0</v>
      </c>
      <c r="AI107" s="154">
        <v>4.1313559322</v>
      </c>
      <c r="AJ107" s="154">
        <v>0</v>
      </c>
      <c r="AK107" s="154">
        <v>0</v>
      </c>
      <c r="AL107" s="154">
        <v>0</v>
      </c>
      <c r="AM107" s="154">
        <v>0</v>
      </c>
      <c r="AN107" s="154" t="s">
        <v>492</v>
      </c>
      <c r="AO107" s="154">
        <v>0</v>
      </c>
      <c r="AP107" s="154">
        <v>4.1101694900000005</v>
      </c>
      <c r="AQ107" s="154">
        <v>0</v>
      </c>
      <c r="AR107" s="154">
        <v>0</v>
      </c>
      <c r="AS107" s="154">
        <v>0</v>
      </c>
      <c r="AT107" s="154">
        <v>0</v>
      </c>
      <c r="AU107" s="154">
        <v>1</v>
      </c>
      <c r="AV107" s="154">
        <v>0</v>
      </c>
      <c r="AW107" s="154">
        <v>0</v>
      </c>
      <c r="AX107" s="154">
        <v>0</v>
      </c>
      <c r="AY107" s="154">
        <v>0</v>
      </c>
      <c r="AZ107" s="154">
        <v>0</v>
      </c>
      <c r="BA107" s="154">
        <v>0</v>
      </c>
      <c r="BB107" s="154">
        <v>0</v>
      </c>
      <c r="BC107" s="154">
        <v>0</v>
      </c>
      <c r="BD107" s="154">
        <v>4.0250000000000004</v>
      </c>
      <c r="BE107" s="154">
        <v>0</v>
      </c>
      <c r="BF107" s="154">
        <v>0</v>
      </c>
      <c r="BG107" s="154">
        <v>0</v>
      </c>
      <c r="BH107" s="154">
        <v>0</v>
      </c>
      <c r="BI107" s="154">
        <v>1</v>
      </c>
      <c r="BJ107" s="154">
        <v>0</v>
      </c>
      <c r="BK107" s="154">
        <v>0</v>
      </c>
      <c r="BL107" s="154">
        <v>0</v>
      </c>
      <c r="BM107" s="154">
        <v>0</v>
      </c>
      <c r="BN107" s="154">
        <v>0</v>
      </c>
      <c r="BO107" s="154">
        <v>0</v>
      </c>
      <c r="BP107" s="154">
        <v>0</v>
      </c>
      <c r="BQ107" s="154">
        <v>0</v>
      </c>
      <c r="BR107" s="154">
        <v>0</v>
      </c>
      <c r="BS107" s="154">
        <v>0</v>
      </c>
      <c r="BT107" s="154">
        <v>0</v>
      </c>
      <c r="BU107" s="154">
        <v>0</v>
      </c>
      <c r="BV107" s="154">
        <v>0</v>
      </c>
      <c r="BW107" s="154">
        <v>0</v>
      </c>
      <c r="BX107" s="154">
        <v>0</v>
      </c>
      <c r="BY107" s="154">
        <v>0</v>
      </c>
      <c r="BZ107" s="154">
        <v>0</v>
      </c>
      <c r="CA107" s="154">
        <v>0</v>
      </c>
      <c r="CB107" s="154">
        <v>0</v>
      </c>
      <c r="CC107" s="154">
        <v>0</v>
      </c>
      <c r="CD107" s="154">
        <v>0</v>
      </c>
      <c r="CE107" s="154">
        <v>0</v>
      </c>
      <c r="CF107" s="154">
        <v>0</v>
      </c>
      <c r="CG107" s="154">
        <v>0</v>
      </c>
      <c r="CH107" s="154">
        <v>0</v>
      </c>
      <c r="CI107" s="154">
        <v>0</v>
      </c>
      <c r="CJ107" s="154">
        <v>0</v>
      </c>
      <c r="CK107" s="154">
        <v>0</v>
      </c>
      <c r="CL107" s="154">
        <v>0</v>
      </c>
      <c r="CM107" s="154">
        <v>4.1313559322</v>
      </c>
      <c r="CN107" s="154">
        <v>0</v>
      </c>
      <c r="CO107" s="154">
        <v>0</v>
      </c>
      <c r="CP107" s="154">
        <v>0</v>
      </c>
      <c r="CQ107" s="154">
        <v>0</v>
      </c>
      <c r="CR107" s="154">
        <v>0</v>
      </c>
      <c r="CS107" s="154">
        <v>0</v>
      </c>
      <c r="CT107" s="154">
        <v>8.1351694900000009</v>
      </c>
      <c r="CU107" s="154">
        <v>0</v>
      </c>
      <c r="CV107" s="154">
        <v>0</v>
      </c>
      <c r="CW107" s="154">
        <v>0</v>
      </c>
      <c r="CX107" s="154">
        <v>0</v>
      </c>
      <c r="CY107" s="154">
        <v>2</v>
      </c>
      <c r="CZ107" s="357" t="s">
        <v>1173</v>
      </c>
    </row>
    <row r="108" spans="1:104" ht="31.5" x14ac:dyDescent="0.25">
      <c r="A108" s="168" t="s">
        <v>666</v>
      </c>
      <c r="B108" s="146" t="s">
        <v>710</v>
      </c>
      <c r="C108" s="168" t="s">
        <v>840</v>
      </c>
      <c r="D108" s="154">
        <v>6.1016949152542388</v>
      </c>
      <c r="E108" s="154">
        <v>4.0677966101694922</v>
      </c>
      <c r="F108" s="153">
        <v>0</v>
      </c>
      <c r="G108" s="153">
        <v>0</v>
      </c>
      <c r="H108" s="153">
        <v>0</v>
      </c>
      <c r="I108" s="153">
        <v>0</v>
      </c>
      <c r="J108" s="153">
        <v>0</v>
      </c>
      <c r="K108" s="153">
        <v>0</v>
      </c>
      <c r="L108" s="153">
        <v>0</v>
      </c>
      <c r="M108" s="153">
        <v>0</v>
      </c>
      <c r="N108" s="153">
        <v>0</v>
      </c>
      <c r="O108" s="153">
        <v>0</v>
      </c>
      <c r="P108" s="153">
        <v>0</v>
      </c>
      <c r="Q108" s="153">
        <v>0</v>
      </c>
      <c r="R108" s="153">
        <v>0</v>
      </c>
      <c r="S108" s="153">
        <v>0</v>
      </c>
      <c r="T108" s="154">
        <v>0</v>
      </c>
      <c r="U108" s="154">
        <v>0</v>
      </c>
      <c r="V108" s="154">
        <v>0</v>
      </c>
      <c r="W108" s="154">
        <v>0</v>
      </c>
      <c r="X108" s="154">
        <v>0</v>
      </c>
      <c r="Y108" s="154">
        <v>0</v>
      </c>
      <c r="Z108" s="154">
        <v>0</v>
      </c>
      <c r="AA108" s="154">
        <v>0</v>
      </c>
      <c r="AB108" s="154">
        <v>0</v>
      </c>
      <c r="AC108" s="154">
        <v>0</v>
      </c>
      <c r="AD108" s="154">
        <v>0</v>
      </c>
      <c r="AE108" s="154">
        <v>0</v>
      </c>
      <c r="AF108" s="154">
        <v>0</v>
      </c>
      <c r="AG108" s="154">
        <v>0</v>
      </c>
      <c r="AH108" s="154">
        <v>0</v>
      </c>
      <c r="AI108" s="154">
        <v>0</v>
      </c>
      <c r="AJ108" s="154">
        <v>0</v>
      </c>
      <c r="AK108" s="154">
        <v>0</v>
      </c>
      <c r="AL108" s="154">
        <v>0</v>
      </c>
      <c r="AM108" s="154">
        <v>0</v>
      </c>
      <c r="AN108" s="154">
        <v>0</v>
      </c>
      <c r="AO108" s="154">
        <v>0</v>
      </c>
      <c r="AP108" s="154">
        <v>0</v>
      </c>
      <c r="AQ108" s="154">
        <v>0</v>
      </c>
      <c r="AR108" s="154">
        <v>0</v>
      </c>
      <c r="AS108" s="154">
        <v>0</v>
      </c>
      <c r="AT108" s="154">
        <v>0</v>
      </c>
      <c r="AU108" s="154">
        <v>0</v>
      </c>
      <c r="AV108" s="154">
        <v>0</v>
      </c>
      <c r="AW108" s="154">
        <v>2.0338983050847461</v>
      </c>
      <c r="AX108" s="154">
        <v>0</v>
      </c>
      <c r="AY108" s="154">
        <v>0</v>
      </c>
      <c r="AZ108" s="154">
        <v>0</v>
      </c>
      <c r="BA108" s="154">
        <v>0</v>
      </c>
      <c r="BB108" s="154" t="s">
        <v>492</v>
      </c>
      <c r="BC108" s="154">
        <v>0</v>
      </c>
      <c r="BD108" s="154">
        <v>0</v>
      </c>
      <c r="BE108" s="154">
        <v>0</v>
      </c>
      <c r="BF108" s="154">
        <v>0</v>
      </c>
      <c r="BG108" s="154">
        <v>0</v>
      </c>
      <c r="BH108" s="154">
        <v>0</v>
      </c>
      <c r="BI108" s="154">
        <v>0</v>
      </c>
      <c r="BJ108" s="154">
        <v>0</v>
      </c>
      <c r="BK108" s="154">
        <v>2.0338983050847461</v>
      </c>
      <c r="BL108" s="154">
        <v>0</v>
      </c>
      <c r="BM108" s="154">
        <v>0</v>
      </c>
      <c r="BN108" s="154">
        <v>0</v>
      </c>
      <c r="BO108" s="154">
        <v>0</v>
      </c>
      <c r="BP108" s="154" t="s">
        <v>492</v>
      </c>
      <c r="BQ108" s="154">
        <v>0</v>
      </c>
      <c r="BR108" s="154">
        <v>2.0338983050847461</v>
      </c>
      <c r="BS108" s="154">
        <v>0</v>
      </c>
      <c r="BT108" s="154">
        <v>0</v>
      </c>
      <c r="BU108" s="154">
        <v>0</v>
      </c>
      <c r="BV108" s="154">
        <v>0</v>
      </c>
      <c r="BW108" s="154" t="s">
        <v>492</v>
      </c>
      <c r="BX108" s="154">
        <v>0</v>
      </c>
      <c r="BY108" s="154">
        <v>2.0338983050847461</v>
      </c>
      <c r="BZ108" s="154">
        <v>0</v>
      </c>
      <c r="CA108" s="154">
        <v>0</v>
      </c>
      <c r="CB108" s="154">
        <v>0</v>
      </c>
      <c r="CC108" s="154">
        <v>0</v>
      </c>
      <c r="CD108" s="154" t="s">
        <v>492</v>
      </c>
      <c r="CE108" s="154">
        <v>0</v>
      </c>
      <c r="CF108" s="154">
        <v>2.0338983050847461</v>
      </c>
      <c r="CG108" s="154">
        <v>0</v>
      </c>
      <c r="CH108" s="154">
        <v>0</v>
      </c>
      <c r="CI108" s="154">
        <v>0</v>
      </c>
      <c r="CJ108" s="154">
        <v>0</v>
      </c>
      <c r="CK108" s="154" t="s">
        <v>492</v>
      </c>
      <c r="CL108" s="154">
        <v>0</v>
      </c>
      <c r="CM108" s="154">
        <v>6.1016949152542388</v>
      </c>
      <c r="CN108" s="154">
        <v>0</v>
      </c>
      <c r="CO108" s="154">
        <v>0</v>
      </c>
      <c r="CP108" s="154">
        <v>0</v>
      </c>
      <c r="CQ108" s="154">
        <v>0</v>
      </c>
      <c r="CR108" s="154">
        <v>0</v>
      </c>
      <c r="CS108" s="154">
        <v>0</v>
      </c>
      <c r="CT108" s="154">
        <v>4.0677966101694922</v>
      </c>
      <c r="CU108" s="154">
        <v>0</v>
      </c>
      <c r="CV108" s="154">
        <v>0</v>
      </c>
      <c r="CW108" s="154">
        <v>0</v>
      </c>
      <c r="CX108" s="154">
        <v>0</v>
      </c>
      <c r="CY108" s="154">
        <v>0</v>
      </c>
      <c r="CZ108" s="357" t="s">
        <v>1173</v>
      </c>
    </row>
    <row r="109" spans="1:104" ht="47.25" x14ac:dyDescent="0.25">
      <c r="A109" s="168" t="s">
        <v>666</v>
      </c>
      <c r="B109" s="146" t="s">
        <v>711</v>
      </c>
      <c r="C109" s="168" t="s">
        <v>841</v>
      </c>
      <c r="D109" s="154">
        <v>1.2457627118644068</v>
      </c>
      <c r="E109" s="154">
        <v>0.6228813559322034</v>
      </c>
      <c r="F109" s="153">
        <v>0</v>
      </c>
      <c r="G109" s="153">
        <v>0</v>
      </c>
      <c r="H109" s="153">
        <v>0</v>
      </c>
      <c r="I109" s="153">
        <v>0</v>
      </c>
      <c r="J109" s="153">
        <v>0</v>
      </c>
      <c r="K109" s="153">
        <v>0</v>
      </c>
      <c r="L109" s="153">
        <v>0</v>
      </c>
      <c r="M109" s="153">
        <v>0</v>
      </c>
      <c r="N109" s="153">
        <v>0</v>
      </c>
      <c r="O109" s="153">
        <v>0</v>
      </c>
      <c r="P109" s="153">
        <v>0</v>
      </c>
      <c r="Q109" s="153">
        <v>0</v>
      </c>
      <c r="R109" s="153">
        <v>0</v>
      </c>
      <c r="S109" s="153">
        <v>0</v>
      </c>
      <c r="T109" s="154">
        <v>0</v>
      </c>
      <c r="U109" s="154">
        <v>0</v>
      </c>
      <c r="V109" s="154">
        <v>0</v>
      </c>
      <c r="W109" s="154">
        <v>0</v>
      </c>
      <c r="X109" s="154">
        <v>0</v>
      </c>
      <c r="Y109" s="154">
        <v>0</v>
      </c>
      <c r="Z109" s="154">
        <v>0</v>
      </c>
      <c r="AA109" s="154">
        <v>0</v>
      </c>
      <c r="AB109" s="154">
        <v>0</v>
      </c>
      <c r="AC109" s="154">
        <v>0</v>
      </c>
      <c r="AD109" s="154">
        <v>0</v>
      </c>
      <c r="AE109" s="154">
        <v>0</v>
      </c>
      <c r="AF109" s="154">
        <v>0</v>
      </c>
      <c r="AG109" s="154">
        <v>0</v>
      </c>
      <c r="AH109" s="154">
        <v>0</v>
      </c>
      <c r="AI109" s="154">
        <v>0</v>
      </c>
      <c r="AJ109" s="154">
        <v>0</v>
      </c>
      <c r="AK109" s="154">
        <v>0</v>
      </c>
      <c r="AL109" s="154">
        <v>0</v>
      </c>
      <c r="AM109" s="154">
        <v>0</v>
      </c>
      <c r="AN109" s="154">
        <v>0</v>
      </c>
      <c r="AO109" s="154">
        <v>0</v>
      </c>
      <c r="AP109" s="154">
        <v>0</v>
      </c>
      <c r="AQ109" s="154">
        <v>0</v>
      </c>
      <c r="AR109" s="154">
        <v>0</v>
      </c>
      <c r="AS109" s="154">
        <v>0</v>
      </c>
      <c r="AT109" s="154">
        <v>0</v>
      </c>
      <c r="AU109" s="154">
        <v>0</v>
      </c>
      <c r="AV109" s="154">
        <v>0</v>
      </c>
      <c r="AW109" s="154">
        <v>0.6228813559322034</v>
      </c>
      <c r="AX109" s="154">
        <v>0</v>
      </c>
      <c r="AY109" s="154">
        <v>0</v>
      </c>
      <c r="AZ109" s="154">
        <v>0</v>
      </c>
      <c r="BA109" s="154">
        <v>0</v>
      </c>
      <c r="BB109" s="154" t="s">
        <v>492</v>
      </c>
      <c r="BC109" s="154">
        <v>0</v>
      </c>
      <c r="BD109" s="154">
        <v>0</v>
      </c>
      <c r="BE109" s="154">
        <v>0</v>
      </c>
      <c r="BF109" s="154">
        <v>0</v>
      </c>
      <c r="BG109" s="154">
        <v>0</v>
      </c>
      <c r="BH109" s="154">
        <v>0</v>
      </c>
      <c r="BI109" s="154">
        <v>0</v>
      </c>
      <c r="BJ109" s="154">
        <v>0</v>
      </c>
      <c r="BK109" s="154">
        <v>0</v>
      </c>
      <c r="BL109" s="154">
        <v>0</v>
      </c>
      <c r="BM109" s="154">
        <v>0</v>
      </c>
      <c r="BN109" s="154">
        <v>0</v>
      </c>
      <c r="BO109" s="154">
        <v>0</v>
      </c>
      <c r="BP109" s="154">
        <v>0</v>
      </c>
      <c r="BQ109" s="154">
        <v>0</v>
      </c>
      <c r="BR109" s="154">
        <v>0</v>
      </c>
      <c r="BS109" s="154">
        <v>0</v>
      </c>
      <c r="BT109" s="154">
        <v>0</v>
      </c>
      <c r="BU109" s="154">
        <v>0</v>
      </c>
      <c r="BV109" s="154">
        <v>0</v>
      </c>
      <c r="BW109" s="154">
        <v>0</v>
      </c>
      <c r="BX109" s="154">
        <v>0</v>
      </c>
      <c r="BY109" s="154">
        <v>0.6228813559322034</v>
      </c>
      <c r="BZ109" s="154">
        <v>0</v>
      </c>
      <c r="CA109" s="154">
        <v>0</v>
      </c>
      <c r="CB109" s="154">
        <v>0</v>
      </c>
      <c r="CC109" s="154">
        <v>0</v>
      </c>
      <c r="CD109" s="154" t="s">
        <v>492</v>
      </c>
      <c r="CE109" s="154">
        <v>0</v>
      </c>
      <c r="CF109" s="154">
        <v>0.6228813559322034</v>
      </c>
      <c r="CG109" s="154">
        <v>0</v>
      </c>
      <c r="CH109" s="154">
        <v>0</v>
      </c>
      <c r="CI109" s="154">
        <v>0</v>
      </c>
      <c r="CJ109" s="154">
        <v>0</v>
      </c>
      <c r="CK109" s="154" t="s">
        <v>492</v>
      </c>
      <c r="CL109" s="154">
        <v>0</v>
      </c>
      <c r="CM109" s="154">
        <v>1.2457627118644068</v>
      </c>
      <c r="CN109" s="154">
        <v>0</v>
      </c>
      <c r="CO109" s="154">
        <v>0</v>
      </c>
      <c r="CP109" s="154">
        <v>0</v>
      </c>
      <c r="CQ109" s="154">
        <v>0</v>
      </c>
      <c r="CR109" s="154">
        <v>0</v>
      </c>
      <c r="CS109" s="154">
        <v>0</v>
      </c>
      <c r="CT109" s="154">
        <v>0.6228813559322034</v>
      </c>
      <c r="CU109" s="154">
        <v>0</v>
      </c>
      <c r="CV109" s="154">
        <v>0</v>
      </c>
      <c r="CW109" s="154">
        <v>0</v>
      </c>
      <c r="CX109" s="154">
        <v>0</v>
      </c>
      <c r="CY109" s="154">
        <v>0</v>
      </c>
      <c r="CZ109" s="357" t="s">
        <v>1173</v>
      </c>
    </row>
    <row r="110" spans="1:104" ht="47.25" x14ac:dyDescent="0.25">
      <c r="A110" s="168" t="s">
        <v>666</v>
      </c>
      <c r="B110" s="146" t="s">
        <v>712</v>
      </c>
      <c r="C110" s="168" t="s">
        <v>842</v>
      </c>
      <c r="D110" s="154">
        <v>0.59322033898305082</v>
      </c>
      <c r="E110" s="154">
        <v>0.59322033898305082</v>
      </c>
      <c r="F110" s="153">
        <v>0</v>
      </c>
      <c r="G110" s="153">
        <v>0</v>
      </c>
      <c r="H110" s="153">
        <v>0</v>
      </c>
      <c r="I110" s="153">
        <v>0</v>
      </c>
      <c r="J110" s="153">
        <v>0</v>
      </c>
      <c r="K110" s="153">
        <v>0</v>
      </c>
      <c r="L110" s="153">
        <v>0</v>
      </c>
      <c r="M110" s="153">
        <v>0</v>
      </c>
      <c r="N110" s="153">
        <v>0</v>
      </c>
      <c r="O110" s="153">
        <v>0</v>
      </c>
      <c r="P110" s="153">
        <v>0</v>
      </c>
      <c r="Q110" s="153">
        <v>0</v>
      </c>
      <c r="R110" s="153">
        <v>0</v>
      </c>
      <c r="S110" s="153">
        <v>0</v>
      </c>
      <c r="T110" s="154">
        <v>0</v>
      </c>
      <c r="U110" s="154">
        <v>0</v>
      </c>
      <c r="V110" s="154">
        <v>0</v>
      </c>
      <c r="W110" s="154">
        <v>0</v>
      </c>
      <c r="X110" s="154">
        <v>0</v>
      </c>
      <c r="Y110" s="154">
        <v>0</v>
      </c>
      <c r="Z110" s="154">
        <v>0</v>
      </c>
      <c r="AA110" s="154">
        <v>0</v>
      </c>
      <c r="AB110" s="154">
        <v>0</v>
      </c>
      <c r="AC110" s="154">
        <v>0</v>
      </c>
      <c r="AD110" s="154">
        <v>0</v>
      </c>
      <c r="AE110" s="154">
        <v>0</v>
      </c>
      <c r="AF110" s="154">
        <v>0</v>
      </c>
      <c r="AG110" s="154">
        <v>0</v>
      </c>
      <c r="AH110" s="154">
        <v>0</v>
      </c>
      <c r="AI110" s="154">
        <v>0</v>
      </c>
      <c r="AJ110" s="154">
        <v>0</v>
      </c>
      <c r="AK110" s="154">
        <v>0</v>
      </c>
      <c r="AL110" s="154">
        <v>0</v>
      </c>
      <c r="AM110" s="154">
        <v>0</v>
      </c>
      <c r="AN110" s="154">
        <v>0</v>
      </c>
      <c r="AO110" s="154">
        <v>0</v>
      </c>
      <c r="AP110" s="154">
        <v>0</v>
      </c>
      <c r="AQ110" s="154">
        <v>0</v>
      </c>
      <c r="AR110" s="154">
        <v>0</v>
      </c>
      <c r="AS110" s="154">
        <v>0</v>
      </c>
      <c r="AT110" s="154">
        <v>0</v>
      </c>
      <c r="AU110" s="154">
        <v>0</v>
      </c>
      <c r="AV110" s="154">
        <v>0</v>
      </c>
      <c r="AW110" s="154">
        <v>0</v>
      </c>
      <c r="AX110" s="154">
        <v>0</v>
      </c>
      <c r="AY110" s="154">
        <v>0</v>
      </c>
      <c r="AZ110" s="154">
        <v>0</v>
      </c>
      <c r="BA110" s="154">
        <v>0</v>
      </c>
      <c r="BB110" s="154">
        <v>0</v>
      </c>
      <c r="BC110" s="154">
        <v>0</v>
      </c>
      <c r="BD110" s="154">
        <v>0</v>
      </c>
      <c r="BE110" s="154">
        <v>0</v>
      </c>
      <c r="BF110" s="154">
        <v>0</v>
      </c>
      <c r="BG110" s="154">
        <v>0</v>
      </c>
      <c r="BH110" s="154">
        <v>0</v>
      </c>
      <c r="BI110" s="154">
        <v>0</v>
      </c>
      <c r="BJ110" s="154">
        <v>0</v>
      </c>
      <c r="BK110" s="154">
        <v>0</v>
      </c>
      <c r="BL110" s="154">
        <v>0</v>
      </c>
      <c r="BM110" s="154">
        <v>0</v>
      </c>
      <c r="BN110" s="154">
        <v>0</v>
      </c>
      <c r="BO110" s="154">
        <v>0</v>
      </c>
      <c r="BP110" s="154">
        <v>0</v>
      </c>
      <c r="BQ110" s="154">
        <v>0</v>
      </c>
      <c r="BR110" s="154">
        <v>0</v>
      </c>
      <c r="BS110" s="154">
        <v>0</v>
      </c>
      <c r="BT110" s="154">
        <v>0</v>
      </c>
      <c r="BU110" s="154">
        <v>0</v>
      </c>
      <c r="BV110" s="154">
        <v>0</v>
      </c>
      <c r="BW110" s="154">
        <v>0</v>
      </c>
      <c r="BX110" s="154">
        <v>0</v>
      </c>
      <c r="BY110" s="154">
        <v>0.59322033898305082</v>
      </c>
      <c r="BZ110" s="154">
        <v>0</v>
      </c>
      <c r="CA110" s="154">
        <v>0</v>
      </c>
      <c r="CB110" s="154">
        <v>0</v>
      </c>
      <c r="CC110" s="154">
        <v>0</v>
      </c>
      <c r="CD110" s="154" t="s">
        <v>492</v>
      </c>
      <c r="CE110" s="154">
        <v>0</v>
      </c>
      <c r="CF110" s="154">
        <v>0.59322033898305082</v>
      </c>
      <c r="CG110" s="154">
        <v>0</v>
      </c>
      <c r="CH110" s="154">
        <v>0</v>
      </c>
      <c r="CI110" s="154">
        <v>0</v>
      </c>
      <c r="CJ110" s="154">
        <v>0</v>
      </c>
      <c r="CK110" s="154" t="s">
        <v>492</v>
      </c>
      <c r="CL110" s="154">
        <v>0</v>
      </c>
      <c r="CM110" s="154">
        <v>0.59322033898305082</v>
      </c>
      <c r="CN110" s="154">
        <v>0</v>
      </c>
      <c r="CO110" s="154">
        <v>0</v>
      </c>
      <c r="CP110" s="154">
        <v>0</v>
      </c>
      <c r="CQ110" s="154">
        <v>0</v>
      </c>
      <c r="CR110" s="154">
        <v>0</v>
      </c>
      <c r="CS110" s="154">
        <v>0</v>
      </c>
      <c r="CT110" s="154">
        <v>0.59322033898305082</v>
      </c>
      <c r="CU110" s="154">
        <v>0</v>
      </c>
      <c r="CV110" s="154">
        <v>0</v>
      </c>
      <c r="CW110" s="154">
        <v>0</v>
      </c>
      <c r="CX110" s="154">
        <v>0</v>
      </c>
      <c r="CY110" s="154">
        <v>0</v>
      </c>
      <c r="CZ110" s="357" t="s">
        <v>492</v>
      </c>
    </row>
    <row r="111" spans="1:104" ht="31.5" x14ac:dyDescent="0.25">
      <c r="A111" s="168" t="s">
        <v>666</v>
      </c>
      <c r="B111" s="146" t="s">
        <v>713</v>
      </c>
      <c r="C111" s="168" t="s">
        <v>843</v>
      </c>
      <c r="D111" s="154">
        <v>0.42372881355932207</v>
      </c>
      <c r="E111" s="154">
        <v>0.42372881355932207</v>
      </c>
      <c r="F111" s="153">
        <v>0</v>
      </c>
      <c r="G111" s="153">
        <v>0</v>
      </c>
      <c r="H111" s="153">
        <v>0</v>
      </c>
      <c r="I111" s="153">
        <v>0</v>
      </c>
      <c r="J111" s="153">
        <v>0</v>
      </c>
      <c r="K111" s="153">
        <v>0</v>
      </c>
      <c r="L111" s="153">
        <v>0</v>
      </c>
      <c r="M111" s="153">
        <v>0</v>
      </c>
      <c r="N111" s="153">
        <v>0</v>
      </c>
      <c r="O111" s="153">
        <v>0</v>
      </c>
      <c r="P111" s="153">
        <v>0</v>
      </c>
      <c r="Q111" s="153">
        <v>0</v>
      </c>
      <c r="R111" s="153">
        <v>0</v>
      </c>
      <c r="S111" s="153">
        <v>0</v>
      </c>
      <c r="T111" s="154">
        <v>0</v>
      </c>
      <c r="U111" s="154">
        <v>0</v>
      </c>
      <c r="V111" s="154">
        <v>0</v>
      </c>
      <c r="W111" s="154">
        <v>0</v>
      </c>
      <c r="X111" s="154">
        <v>0</v>
      </c>
      <c r="Y111" s="154">
        <v>0</v>
      </c>
      <c r="Z111" s="154">
        <v>0</v>
      </c>
      <c r="AA111" s="154">
        <v>0</v>
      </c>
      <c r="AB111" s="154">
        <v>0</v>
      </c>
      <c r="AC111" s="154">
        <v>0</v>
      </c>
      <c r="AD111" s="154">
        <v>0</v>
      </c>
      <c r="AE111" s="154">
        <v>0</v>
      </c>
      <c r="AF111" s="154">
        <v>0</v>
      </c>
      <c r="AG111" s="154">
        <v>0</v>
      </c>
      <c r="AH111" s="154">
        <v>0</v>
      </c>
      <c r="AI111" s="154">
        <v>0</v>
      </c>
      <c r="AJ111" s="154">
        <v>0</v>
      </c>
      <c r="AK111" s="154">
        <v>0</v>
      </c>
      <c r="AL111" s="154">
        <v>0</v>
      </c>
      <c r="AM111" s="154">
        <v>0</v>
      </c>
      <c r="AN111" s="154">
        <v>0</v>
      </c>
      <c r="AO111" s="154">
        <v>0</v>
      </c>
      <c r="AP111" s="154">
        <v>0</v>
      </c>
      <c r="AQ111" s="154">
        <v>0</v>
      </c>
      <c r="AR111" s="154">
        <v>0</v>
      </c>
      <c r="AS111" s="154">
        <v>0</v>
      </c>
      <c r="AT111" s="154">
        <v>0</v>
      </c>
      <c r="AU111" s="154">
        <v>0</v>
      </c>
      <c r="AV111" s="154">
        <v>0</v>
      </c>
      <c r="AW111" s="154">
        <v>0</v>
      </c>
      <c r="AX111" s="154">
        <v>0</v>
      </c>
      <c r="AY111" s="154">
        <v>0</v>
      </c>
      <c r="AZ111" s="154">
        <v>0</v>
      </c>
      <c r="BA111" s="154">
        <v>0</v>
      </c>
      <c r="BB111" s="154">
        <v>0</v>
      </c>
      <c r="BC111" s="154">
        <v>0</v>
      </c>
      <c r="BD111" s="154">
        <v>0</v>
      </c>
      <c r="BE111" s="154">
        <v>0</v>
      </c>
      <c r="BF111" s="154">
        <v>0</v>
      </c>
      <c r="BG111" s="154">
        <v>0</v>
      </c>
      <c r="BH111" s="154">
        <v>0</v>
      </c>
      <c r="BI111" s="154">
        <v>0</v>
      </c>
      <c r="BJ111" s="154">
        <v>0</v>
      </c>
      <c r="BK111" s="154">
        <v>0</v>
      </c>
      <c r="BL111" s="154">
        <v>0</v>
      </c>
      <c r="BM111" s="154">
        <v>0</v>
      </c>
      <c r="BN111" s="154">
        <v>0</v>
      </c>
      <c r="BO111" s="154">
        <v>0</v>
      </c>
      <c r="BP111" s="154">
        <v>0</v>
      </c>
      <c r="BQ111" s="154">
        <v>0</v>
      </c>
      <c r="BR111" s="154">
        <v>0</v>
      </c>
      <c r="BS111" s="154">
        <v>0</v>
      </c>
      <c r="BT111" s="154">
        <v>0</v>
      </c>
      <c r="BU111" s="154">
        <v>0</v>
      </c>
      <c r="BV111" s="154">
        <v>0</v>
      </c>
      <c r="BW111" s="154">
        <v>0</v>
      </c>
      <c r="BX111" s="154">
        <v>0</v>
      </c>
      <c r="BY111" s="154">
        <v>0.42372881355932207</v>
      </c>
      <c r="BZ111" s="154">
        <v>0</v>
      </c>
      <c r="CA111" s="154">
        <v>0</v>
      </c>
      <c r="CB111" s="154">
        <v>0</v>
      </c>
      <c r="CC111" s="154">
        <v>0</v>
      </c>
      <c r="CD111" s="154" t="s">
        <v>492</v>
      </c>
      <c r="CE111" s="154">
        <v>0</v>
      </c>
      <c r="CF111" s="154">
        <v>0.42372881355932207</v>
      </c>
      <c r="CG111" s="154">
        <v>0</v>
      </c>
      <c r="CH111" s="154">
        <v>0</v>
      </c>
      <c r="CI111" s="154">
        <v>0</v>
      </c>
      <c r="CJ111" s="154">
        <v>0</v>
      </c>
      <c r="CK111" s="154" t="s">
        <v>492</v>
      </c>
      <c r="CL111" s="154">
        <v>0</v>
      </c>
      <c r="CM111" s="154">
        <v>0.42372881355932207</v>
      </c>
      <c r="CN111" s="154">
        <v>0</v>
      </c>
      <c r="CO111" s="154">
        <v>0</v>
      </c>
      <c r="CP111" s="154">
        <v>0</v>
      </c>
      <c r="CQ111" s="154">
        <v>0</v>
      </c>
      <c r="CR111" s="154">
        <v>0</v>
      </c>
      <c r="CS111" s="154">
        <v>0</v>
      </c>
      <c r="CT111" s="154">
        <v>0.42372881355932207</v>
      </c>
      <c r="CU111" s="154">
        <v>0</v>
      </c>
      <c r="CV111" s="154">
        <v>0</v>
      </c>
      <c r="CW111" s="154">
        <v>0</v>
      </c>
      <c r="CX111" s="154">
        <v>0</v>
      </c>
      <c r="CY111" s="154">
        <v>0</v>
      </c>
      <c r="CZ111" s="357" t="s">
        <v>492</v>
      </c>
    </row>
    <row r="112" spans="1:104" ht="31.5" x14ac:dyDescent="0.25">
      <c r="A112" s="168" t="s">
        <v>666</v>
      </c>
      <c r="B112" s="146" t="s">
        <v>714</v>
      </c>
      <c r="C112" s="168" t="s">
        <v>844</v>
      </c>
      <c r="D112" s="154">
        <v>2.2881355932203391</v>
      </c>
      <c r="E112" s="154">
        <v>5.1864405932203397</v>
      </c>
      <c r="F112" s="153">
        <v>0</v>
      </c>
      <c r="G112" s="153">
        <v>0</v>
      </c>
      <c r="H112" s="153">
        <v>0</v>
      </c>
      <c r="I112" s="153">
        <v>0</v>
      </c>
      <c r="J112" s="153">
        <v>0</v>
      </c>
      <c r="K112" s="153">
        <v>0</v>
      </c>
      <c r="L112" s="153">
        <v>0</v>
      </c>
      <c r="M112" s="153">
        <v>0</v>
      </c>
      <c r="N112" s="153">
        <v>0</v>
      </c>
      <c r="O112" s="153">
        <v>0</v>
      </c>
      <c r="P112" s="153">
        <v>0</v>
      </c>
      <c r="Q112" s="153">
        <v>0</v>
      </c>
      <c r="R112" s="153">
        <v>0</v>
      </c>
      <c r="S112" s="153">
        <v>0</v>
      </c>
      <c r="T112" s="154">
        <v>0</v>
      </c>
      <c r="U112" s="154">
        <v>0</v>
      </c>
      <c r="V112" s="154">
        <v>0</v>
      </c>
      <c r="W112" s="154">
        <v>0</v>
      </c>
      <c r="X112" s="154">
        <v>0</v>
      </c>
      <c r="Y112" s="154">
        <v>0</v>
      </c>
      <c r="Z112" s="154">
        <v>0</v>
      </c>
      <c r="AA112" s="154">
        <v>0</v>
      </c>
      <c r="AB112" s="154">
        <v>0</v>
      </c>
      <c r="AC112" s="154">
        <v>0</v>
      </c>
      <c r="AD112" s="154">
        <v>0</v>
      </c>
      <c r="AE112" s="154">
        <v>0</v>
      </c>
      <c r="AF112" s="154">
        <v>0</v>
      </c>
      <c r="AG112" s="154">
        <v>0</v>
      </c>
      <c r="AH112" s="154">
        <v>0</v>
      </c>
      <c r="AI112" s="154">
        <v>0</v>
      </c>
      <c r="AJ112" s="154">
        <v>0</v>
      </c>
      <c r="AK112" s="154">
        <v>0</v>
      </c>
      <c r="AL112" s="154">
        <v>0</v>
      </c>
      <c r="AM112" s="154">
        <v>0</v>
      </c>
      <c r="AN112" s="154">
        <v>0</v>
      </c>
      <c r="AO112" s="154">
        <v>0</v>
      </c>
      <c r="AP112" s="154">
        <v>0</v>
      </c>
      <c r="AQ112" s="154">
        <v>0</v>
      </c>
      <c r="AR112" s="154">
        <v>0</v>
      </c>
      <c r="AS112" s="154">
        <v>0</v>
      </c>
      <c r="AT112" s="154">
        <v>0</v>
      </c>
      <c r="AU112" s="154">
        <v>0</v>
      </c>
      <c r="AV112" s="154">
        <v>0</v>
      </c>
      <c r="AW112" s="154">
        <v>0</v>
      </c>
      <c r="AX112" s="154">
        <v>0</v>
      </c>
      <c r="AY112" s="154">
        <v>0</v>
      </c>
      <c r="AZ112" s="154">
        <v>0</v>
      </c>
      <c r="BA112" s="154">
        <v>0</v>
      </c>
      <c r="BB112" s="154">
        <v>0</v>
      </c>
      <c r="BC112" s="154">
        <v>0</v>
      </c>
      <c r="BD112" s="154">
        <v>2.8983050000000001</v>
      </c>
      <c r="BE112" s="154">
        <v>0</v>
      </c>
      <c r="BF112" s="154">
        <v>0</v>
      </c>
      <c r="BG112" s="154">
        <v>0</v>
      </c>
      <c r="BH112" s="154">
        <v>0</v>
      </c>
      <c r="BI112" s="154">
        <v>0</v>
      </c>
      <c r="BJ112" s="154">
        <v>0</v>
      </c>
      <c r="BK112" s="154">
        <v>0</v>
      </c>
      <c r="BL112" s="154">
        <v>0</v>
      </c>
      <c r="BM112" s="154">
        <v>0</v>
      </c>
      <c r="BN112" s="154">
        <v>0</v>
      </c>
      <c r="BO112" s="154">
        <v>0</v>
      </c>
      <c r="BP112" s="154">
        <v>0</v>
      </c>
      <c r="BQ112" s="154">
        <v>0</v>
      </c>
      <c r="BR112" s="154">
        <v>0</v>
      </c>
      <c r="BS112" s="154">
        <v>0</v>
      </c>
      <c r="BT112" s="154">
        <v>0</v>
      </c>
      <c r="BU112" s="154">
        <v>0</v>
      </c>
      <c r="BV112" s="154">
        <v>0</v>
      </c>
      <c r="BW112" s="154">
        <v>0</v>
      </c>
      <c r="BX112" s="154">
        <v>0</v>
      </c>
      <c r="BY112" s="154">
        <v>2.2881355932203391</v>
      </c>
      <c r="BZ112" s="154">
        <v>0</v>
      </c>
      <c r="CA112" s="154">
        <v>0</v>
      </c>
      <c r="CB112" s="154">
        <v>0</v>
      </c>
      <c r="CC112" s="154">
        <v>0</v>
      </c>
      <c r="CD112" s="154" t="s">
        <v>492</v>
      </c>
      <c r="CE112" s="154">
        <v>0</v>
      </c>
      <c r="CF112" s="154">
        <v>2.2881355932203391</v>
      </c>
      <c r="CG112" s="154">
        <v>0</v>
      </c>
      <c r="CH112" s="154">
        <v>0</v>
      </c>
      <c r="CI112" s="154">
        <v>0</v>
      </c>
      <c r="CJ112" s="154">
        <v>0</v>
      </c>
      <c r="CK112" s="154" t="s">
        <v>492</v>
      </c>
      <c r="CL112" s="154">
        <v>0</v>
      </c>
      <c r="CM112" s="154">
        <v>2.2881355932203391</v>
      </c>
      <c r="CN112" s="154">
        <v>0</v>
      </c>
      <c r="CO112" s="154">
        <v>0</v>
      </c>
      <c r="CP112" s="154">
        <v>0</v>
      </c>
      <c r="CQ112" s="154">
        <v>0</v>
      </c>
      <c r="CR112" s="154">
        <v>0</v>
      </c>
      <c r="CS112" s="154">
        <v>0</v>
      </c>
      <c r="CT112" s="154">
        <v>5.1864405932203397</v>
      </c>
      <c r="CU112" s="154">
        <v>0</v>
      </c>
      <c r="CV112" s="154">
        <v>0</v>
      </c>
      <c r="CW112" s="154">
        <v>0</v>
      </c>
      <c r="CX112" s="154">
        <v>0</v>
      </c>
      <c r="CY112" s="154">
        <v>0</v>
      </c>
      <c r="CZ112" s="357" t="s">
        <v>1173</v>
      </c>
    </row>
    <row r="113" spans="1:104" ht="47.25" x14ac:dyDescent="0.25">
      <c r="A113" s="168" t="s">
        <v>666</v>
      </c>
      <c r="B113" s="146" t="s">
        <v>715</v>
      </c>
      <c r="C113" s="168" t="s">
        <v>845</v>
      </c>
      <c r="D113" s="154">
        <v>1.0593220338983051</v>
      </c>
      <c r="E113" s="154">
        <v>1.0593220338983051</v>
      </c>
      <c r="F113" s="153">
        <v>0</v>
      </c>
      <c r="G113" s="153">
        <v>0</v>
      </c>
      <c r="H113" s="153">
        <v>0</v>
      </c>
      <c r="I113" s="153">
        <v>0</v>
      </c>
      <c r="J113" s="153">
        <v>0</v>
      </c>
      <c r="K113" s="153">
        <v>0</v>
      </c>
      <c r="L113" s="153">
        <v>0</v>
      </c>
      <c r="M113" s="153">
        <v>0</v>
      </c>
      <c r="N113" s="153">
        <v>0</v>
      </c>
      <c r="O113" s="153">
        <v>0</v>
      </c>
      <c r="P113" s="153">
        <v>0</v>
      </c>
      <c r="Q113" s="153">
        <v>0</v>
      </c>
      <c r="R113" s="153">
        <v>0</v>
      </c>
      <c r="S113" s="153">
        <v>0</v>
      </c>
      <c r="T113" s="154">
        <v>0</v>
      </c>
      <c r="U113" s="154">
        <v>0</v>
      </c>
      <c r="V113" s="154">
        <v>0</v>
      </c>
      <c r="W113" s="154">
        <v>0</v>
      </c>
      <c r="X113" s="154">
        <v>0</v>
      </c>
      <c r="Y113" s="154">
        <v>0</v>
      </c>
      <c r="Z113" s="154">
        <v>0</v>
      </c>
      <c r="AA113" s="154">
        <v>0</v>
      </c>
      <c r="AB113" s="154">
        <v>0</v>
      </c>
      <c r="AC113" s="154">
        <v>0</v>
      </c>
      <c r="AD113" s="154">
        <v>0</v>
      </c>
      <c r="AE113" s="154">
        <v>0</v>
      </c>
      <c r="AF113" s="154">
        <v>0</v>
      </c>
      <c r="AG113" s="154">
        <v>0</v>
      </c>
      <c r="AH113" s="154">
        <v>0</v>
      </c>
      <c r="AI113" s="154">
        <v>0</v>
      </c>
      <c r="AJ113" s="154">
        <v>0</v>
      </c>
      <c r="AK113" s="154">
        <v>0</v>
      </c>
      <c r="AL113" s="154">
        <v>0</v>
      </c>
      <c r="AM113" s="154">
        <v>0</v>
      </c>
      <c r="AN113" s="154">
        <v>0</v>
      </c>
      <c r="AO113" s="154">
        <v>0</v>
      </c>
      <c r="AP113" s="154">
        <v>0</v>
      </c>
      <c r="AQ113" s="154">
        <v>0</v>
      </c>
      <c r="AR113" s="154">
        <v>0</v>
      </c>
      <c r="AS113" s="154">
        <v>0</v>
      </c>
      <c r="AT113" s="154">
        <v>0</v>
      </c>
      <c r="AU113" s="154">
        <v>0</v>
      </c>
      <c r="AV113" s="154">
        <v>0</v>
      </c>
      <c r="AW113" s="154">
        <v>0</v>
      </c>
      <c r="AX113" s="154">
        <v>0</v>
      </c>
      <c r="AY113" s="154">
        <v>0</v>
      </c>
      <c r="AZ113" s="154">
        <v>0</v>
      </c>
      <c r="BA113" s="154">
        <v>0</v>
      </c>
      <c r="BB113" s="154">
        <v>0</v>
      </c>
      <c r="BC113" s="154">
        <v>0</v>
      </c>
      <c r="BD113" s="154">
        <v>0</v>
      </c>
      <c r="BE113" s="154">
        <v>0</v>
      </c>
      <c r="BF113" s="154">
        <v>0</v>
      </c>
      <c r="BG113" s="154">
        <v>0</v>
      </c>
      <c r="BH113" s="154">
        <v>0</v>
      </c>
      <c r="BI113" s="154">
        <v>0</v>
      </c>
      <c r="BJ113" s="154">
        <v>0</v>
      </c>
      <c r="BK113" s="154">
        <v>0</v>
      </c>
      <c r="BL113" s="154">
        <v>0</v>
      </c>
      <c r="BM113" s="154">
        <v>0</v>
      </c>
      <c r="BN113" s="154">
        <v>0</v>
      </c>
      <c r="BO113" s="154">
        <v>0</v>
      </c>
      <c r="BP113" s="154">
        <v>0</v>
      </c>
      <c r="BQ113" s="154">
        <v>0</v>
      </c>
      <c r="BR113" s="154">
        <v>0</v>
      </c>
      <c r="BS113" s="154">
        <v>0</v>
      </c>
      <c r="BT113" s="154">
        <v>0</v>
      </c>
      <c r="BU113" s="154">
        <v>0</v>
      </c>
      <c r="BV113" s="154">
        <v>0</v>
      </c>
      <c r="BW113" s="154">
        <v>0</v>
      </c>
      <c r="BX113" s="154">
        <v>0</v>
      </c>
      <c r="BY113" s="154">
        <v>1.0593220338983051</v>
      </c>
      <c r="BZ113" s="154">
        <v>0</v>
      </c>
      <c r="CA113" s="154">
        <v>0</v>
      </c>
      <c r="CB113" s="154">
        <v>0</v>
      </c>
      <c r="CC113" s="154">
        <v>0</v>
      </c>
      <c r="CD113" s="154" t="s">
        <v>492</v>
      </c>
      <c r="CE113" s="154">
        <v>0</v>
      </c>
      <c r="CF113" s="154">
        <v>1.0593220338983051</v>
      </c>
      <c r="CG113" s="154">
        <v>0</v>
      </c>
      <c r="CH113" s="154">
        <v>0</v>
      </c>
      <c r="CI113" s="154">
        <v>0</v>
      </c>
      <c r="CJ113" s="154">
        <v>0</v>
      </c>
      <c r="CK113" s="154" t="s">
        <v>492</v>
      </c>
      <c r="CL113" s="154">
        <v>0</v>
      </c>
      <c r="CM113" s="154">
        <v>1.0593220338983051</v>
      </c>
      <c r="CN113" s="154">
        <v>0</v>
      </c>
      <c r="CO113" s="154">
        <v>0</v>
      </c>
      <c r="CP113" s="154">
        <v>0</v>
      </c>
      <c r="CQ113" s="154">
        <v>0</v>
      </c>
      <c r="CR113" s="154">
        <v>0</v>
      </c>
      <c r="CS113" s="154">
        <v>0</v>
      </c>
      <c r="CT113" s="154">
        <v>1.0593220338983051</v>
      </c>
      <c r="CU113" s="154">
        <v>0</v>
      </c>
      <c r="CV113" s="154">
        <v>0</v>
      </c>
      <c r="CW113" s="154">
        <v>0</v>
      </c>
      <c r="CX113" s="154">
        <v>0</v>
      </c>
      <c r="CY113" s="154">
        <v>0</v>
      </c>
      <c r="CZ113" s="357" t="s">
        <v>492</v>
      </c>
    </row>
    <row r="114" spans="1:104" ht="31.5" x14ac:dyDescent="0.25">
      <c r="A114" s="168" t="s">
        <v>666</v>
      </c>
      <c r="B114" s="146" t="s">
        <v>716</v>
      </c>
      <c r="C114" s="168" t="s">
        <v>846</v>
      </c>
      <c r="D114" s="154">
        <v>1.2711864406779663</v>
      </c>
      <c r="E114" s="154">
        <v>1.3469491525423729</v>
      </c>
      <c r="F114" s="153">
        <v>0</v>
      </c>
      <c r="G114" s="153">
        <v>0</v>
      </c>
      <c r="H114" s="153">
        <v>0</v>
      </c>
      <c r="I114" s="153">
        <v>0</v>
      </c>
      <c r="J114" s="153">
        <v>0</v>
      </c>
      <c r="K114" s="153">
        <v>0</v>
      </c>
      <c r="L114" s="153">
        <v>0</v>
      </c>
      <c r="M114" s="153">
        <v>0</v>
      </c>
      <c r="N114" s="153">
        <v>0</v>
      </c>
      <c r="O114" s="153">
        <v>0</v>
      </c>
      <c r="P114" s="153">
        <v>0</v>
      </c>
      <c r="Q114" s="153">
        <v>0</v>
      </c>
      <c r="R114" s="153">
        <v>0</v>
      </c>
      <c r="S114" s="153">
        <v>0</v>
      </c>
      <c r="T114" s="154">
        <v>0</v>
      </c>
      <c r="U114" s="154">
        <v>0</v>
      </c>
      <c r="V114" s="154">
        <v>0</v>
      </c>
      <c r="W114" s="154">
        <v>0</v>
      </c>
      <c r="X114" s="154">
        <v>0</v>
      </c>
      <c r="Y114" s="154">
        <v>0</v>
      </c>
      <c r="Z114" s="154">
        <v>0</v>
      </c>
      <c r="AA114" s="154">
        <v>0</v>
      </c>
      <c r="AB114" s="154">
        <v>0</v>
      </c>
      <c r="AC114" s="154">
        <v>0</v>
      </c>
      <c r="AD114" s="154">
        <v>0</v>
      </c>
      <c r="AE114" s="154">
        <v>0</v>
      </c>
      <c r="AF114" s="154">
        <v>0</v>
      </c>
      <c r="AG114" s="154">
        <v>0</v>
      </c>
      <c r="AH114" s="154">
        <v>0</v>
      </c>
      <c r="AI114" s="154">
        <v>0</v>
      </c>
      <c r="AJ114" s="154">
        <v>0</v>
      </c>
      <c r="AK114" s="154">
        <v>0</v>
      </c>
      <c r="AL114" s="154">
        <v>0</v>
      </c>
      <c r="AM114" s="154">
        <v>0</v>
      </c>
      <c r="AN114" s="154">
        <v>0</v>
      </c>
      <c r="AO114" s="154">
        <v>0</v>
      </c>
      <c r="AP114" s="154">
        <v>0</v>
      </c>
      <c r="AQ114" s="154">
        <v>0</v>
      </c>
      <c r="AR114" s="154">
        <v>0</v>
      </c>
      <c r="AS114" s="154">
        <v>0</v>
      </c>
      <c r="AT114" s="154">
        <v>0</v>
      </c>
      <c r="AU114" s="154">
        <v>0</v>
      </c>
      <c r="AV114" s="154">
        <v>0</v>
      </c>
      <c r="AW114" s="154">
        <v>0.25423728813559326</v>
      </c>
      <c r="AX114" s="154">
        <v>0</v>
      </c>
      <c r="AY114" s="154">
        <v>0</v>
      </c>
      <c r="AZ114" s="154">
        <v>0</v>
      </c>
      <c r="BA114" s="154">
        <v>0</v>
      </c>
      <c r="BB114" s="154" t="s">
        <v>492</v>
      </c>
      <c r="BC114" s="154">
        <v>0</v>
      </c>
      <c r="BD114" s="154">
        <v>0.33</v>
      </c>
      <c r="BE114" s="154">
        <v>0</v>
      </c>
      <c r="BF114" s="154">
        <v>0</v>
      </c>
      <c r="BG114" s="154">
        <v>0</v>
      </c>
      <c r="BH114" s="154">
        <v>0</v>
      </c>
      <c r="BI114" s="154">
        <v>1</v>
      </c>
      <c r="BJ114" s="154">
        <v>0</v>
      </c>
      <c r="BK114" s="154">
        <v>0.25423728813559326</v>
      </c>
      <c r="BL114" s="154">
        <v>0</v>
      </c>
      <c r="BM114" s="154">
        <v>0</v>
      </c>
      <c r="BN114" s="154">
        <v>0</v>
      </c>
      <c r="BO114" s="154">
        <v>0</v>
      </c>
      <c r="BP114" s="154" t="s">
        <v>492</v>
      </c>
      <c r="BQ114" s="154">
        <v>0</v>
      </c>
      <c r="BR114" s="154">
        <v>0.25423728813559326</v>
      </c>
      <c r="BS114" s="154">
        <v>0</v>
      </c>
      <c r="BT114" s="154">
        <v>0</v>
      </c>
      <c r="BU114" s="154">
        <v>0</v>
      </c>
      <c r="BV114" s="154">
        <v>0</v>
      </c>
      <c r="BW114" s="154" t="s">
        <v>492</v>
      </c>
      <c r="BX114" s="154">
        <v>0</v>
      </c>
      <c r="BY114" s="154">
        <v>0.76271186440677963</v>
      </c>
      <c r="BZ114" s="154">
        <v>0</v>
      </c>
      <c r="CA114" s="154">
        <v>0</v>
      </c>
      <c r="CB114" s="154">
        <v>0</v>
      </c>
      <c r="CC114" s="154">
        <v>0</v>
      </c>
      <c r="CD114" s="154" t="s">
        <v>492</v>
      </c>
      <c r="CE114" s="154">
        <v>0</v>
      </c>
      <c r="CF114" s="154">
        <v>0.76271186440677963</v>
      </c>
      <c r="CG114" s="154">
        <v>0</v>
      </c>
      <c r="CH114" s="154">
        <v>0</v>
      </c>
      <c r="CI114" s="154">
        <v>0</v>
      </c>
      <c r="CJ114" s="154">
        <v>0</v>
      </c>
      <c r="CK114" s="154" t="s">
        <v>492</v>
      </c>
      <c r="CL114" s="154">
        <v>0</v>
      </c>
      <c r="CM114" s="154">
        <v>1.2711864406779663</v>
      </c>
      <c r="CN114" s="154">
        <v>0</v>
      </c>
      <c r="CO114" s="154">
        <v>0</v>
      </c>
      <c r="CP114" s="154">
        <v>0</v>
      </c>
      <c r="CQ114" s="154">
        <v>0</v>
      </c>
      <c r="CR114" s="154">
        <v>0</v>
      </c>
      <c r="CS114" s="154">
        <v>0</v>
      </c>
      <c r="CT114" s="154">
        <v>1.3469491525423729</v>
      </c>
      <c r="CU114" s="154">
        <v>0</v>
      </c>
      <c r="CV114" s="154">
        <v>0</v>
      </c>
      <c r="CW114" s="154">
        <v>0</v>
      </c>
      <c r="CX114" s="154">
        <v>0</v>
      </c>
      <c r="CY114" s="154">
        <v>1</v>
      </c>
      <c r="CZ114" s="357" t="s">
        <v>1209</v>
      </c>
    </row>
    <row r="115" spans="1:104" ht="31.5" x14ac:dyDescent="0.25">
      <c r="A115" s="168" t="s">
        <v>666</v>
      </c>
      <c r="B115" s="146" t="s">
        <v>717</v>
      </c>
      <c r="C115" s="168" t="s">
        <v>847</v>
      </c>
      <c r="D115" s="154">
        <v>0.84745762711864414</v>
      </c>
      <c r="E115" s="154">
        <v>0.84745762711864414</v>
      </c>
      <c r="F115" s="153">
        <v>0</v>
      </c>
      <c r="G115" s="153">
        <v>0</v>
      </c>
      <c r="H115" s="153">
        <v>0</v>
      </c>
      <c r="I115" s="153">
        <v>0</v>
      </c>
      <c r="J115" s="153">
        <v>0</v>
      </c>
      <c r="K115" s="153">
        <v>0</v>
      </c>
      <c r="L115" s="153">
        <v>0</v>
      </c>
      <c r="M115" s="153">
        <v>0</v>
      </c>
      <c r="N115" s="153">
        <v>0</v>
      </c>
      <c r="O115" s="153">
        <v>0</v>
      </c>
      <c r="P115" s="153">
        <v>0</v>
      </c>
      <c r="Q115" s="153">
        <v>0</v>
      </c>
      <c r="R115" s="153">
        <v>0</v>
      </c>
      <c r="S115" s="153">
        <v>0</v>
      </c>
      <c r="T115" s="154">
        <v>0</v>
      </c>
      <c r="U115" s="154">
        <v>0</v>
      </c>
      <c r="V115" s="154">
        <v>0</v>
      </c>
      <c r="W115" s="154">
        <v>0</v>
      </c>
      <c r="X115" s="154">
        <v>0</v>
      </c>
      <c r="Y115" s="154">
        <v>0</v>
      </c>
      <c r="Z115" s="154">
        <v>0</v>
      </c>
      <c r="AA115" s="154">
        <v>0</v>
      </c>
      <c r="AB115" s="154">
        <v>0</v>
      </c>
      <c r="AC115" s="154">
        <v>0</v>
      </c>
      <c r="AD115" s="154">
        <v>0</v>
      </c>
      <c r="AE115" s="154">
        <v>0</v>
      </c>
      <c r="AF115" s="154">
        <v>0</v>
      </c>
      <c r="AG115" s="154">
        <v>0</v>
      </c>
      <c r="AH115" s="154">
        <v>0</v>
      </c>
      <c r="AI115" s="154">
        <v>0</v>
      </c>
      <c r="AJ115" s="154">
        <v>0</v>
      </c>
      <c r="AK115" s="154">
        <v>0</v>
      </c>
      <c r="AL115" s="154">
        <v>0</v>
      </c>
      <c r="AM115" s="154">
        <v>0</v>
      </c>
      <c r="AN115" s="154">
        <v>0</v>
      </c>
      <c r="AO115" s="154">
        <v>0</v>
      </c>
      <c r="AP115" s="154">
        <v>0</v>
      </c>
      <c r="AQ115" s="154">
        <v>0</v>
      </c>
      <c r="AR115" s="154">
        <v>0</v>
      </c>
      <c r="AS115" s="154">
        <v>0</v>
      </c>
      <c r="AT115" s="154">
        <v>0</v>
      </c>
      <c r="AU115" s="154">
        <v>0</v>
      </c>
      <c r="AV115" s="154">
        <v>0</v>
      </c>
      <c r="AW115" s="154">
        <v>0</v>
      </c>
      <c r="AX115" s="154">
        <v>0</v>
      </c>
      <c r="AY115" s="154">
        <v>0</v>
      </c>
      <c r="AZ115" s="154">
        <v>0</v>
      </c>
      <c r="BA115" s="154">
        <v>0</v>
      </c>
      <c r="BB115" s="154">
        <v>0</v>
      </c>
      <c r="BC115" s="154">
        <v>0</v>
      </c>
      <c r="BD115" s="154">
        <v>0</v>
      </c>
      <c r="BE115" s="154">
        <v>0</v>
      </c>
      <c r="BF115" s="154">
        <v>0</v>
      </c>
      <c r="BG115" s="154">
        <v>0</v>
      </c>
      <c r="BH115" s="154">
        <v>0</v>
      </c>
      <c r="BI115" s="154">
        <v>0</v>
      </c>
      <c r="BJ115" s="154">
        <v>0</v>
      </c>
      <c r="BK115" s="154">
        <v>0</v>
      </c>
      <c r="BL115" s="154">
        <v>0</v>
      </c>
      <c r="BM115" s="154">
        <v>0</v>
      </c>
      <c r="BN115" s="154">
        <v>0</v>
      </c>
      <c r="BO115" s="154">
        <v>0</v>
      </c>
      <c r="BP115" s="154">
        <v>0</v>
      </c>
      <c r="BQ115" s="154">
        <v>0</v>
      </c>
      <c r="BR115" s="154">
        <v>0</v>
      </c>
      <c r="BS115" s="154">
        <v>0</v>
      </c>
      <c r="BT115" s="154">
        <v>0</v>
      </c>
      <c r="BU115" s="154">
        <v>0</v>
      </c>
      <c r="BV115" s="154">
        <v>0</v>
      </c>
      <c r="BW115" s="154">
        <v>0</v>
      </c>
      <c r="BX115" s="154">
        <v>0</v>
      </c>
      <c r="BY115" s="154">
        <v>0.84745762711864414</v>
      </c>
      <c r="BZ115" s="154">
        <v>0</v>
      </c>
      <c r="CA115" s="154">
        <v>0</v>
      </c>
      <c r="CB115" s="154">
        <v>0</v>
      </c>
      <c r="CC115" s="154">
        <v>0</v>
      </c>
      <c r="CD115" s="154" t="s">
        <v>492</v>
      </c>
      <c r="CE115" s="154">
        <v>0</v>
      </c>
      <c r="CF115" s="154">
        <v>0.84745762711864414</v>
      </c>
      <c r="CG115" s="154">
        <v>0</v>
      </c>
      <c r="CH115" s="154">
        <v>0</v>
      </c>
      <c r="CI115" s="154">
        <v>0</v>
      </c>
      <c r="CJ115" s="154">
        <v>0</v>
      </c>
      <c r="CK115" s="154" t="s">
        <v>492</v>
      </c>
      <c r="CL115" s="154">
        <v>0</v>
      </c>
      <c r="CM115" s="154">
        <v>0.84745762711864414</v>
      </c>
      <c r="CN115" s="154">
        <v>0</v>
      </c>
      <c r="CO115" s="154">
        <v>0</v>
      </c>
      <c r="CP115" s="154">
        <v>0</v>
      </c>
      <c r="CQ115" s="154">
        <v>0</v>
      </c>
      <c r="CR115" s="154">
        <v>0</v>
      </c>
      <c r="CS115" s="154">
        <v>0</v>
      </c>
      <c r="CT115" s="154">
        <v>0.84745762711864414</v>
      </c>
      <c r="CU115" s="154">
        <v>0</v>
      </c>
      <c r="CV115" s="154">
        <v>0</v>
      </c>
      <c r="CW115" s="154">
        <v>0</v>
      </c>
      <c r="CX115" s="154">
        <v>0</v>
      </c>
      <c r="CY115" s="154">
        <v>0</v>
      </c>
      <c r="CZ115" s="357" t="s">
        <v>492</v>
      </c>
    </row>
    <row r="116" spans="1:104" x14ac:dyDescent="0.25">
      <c r="A116" s="168" t="s">
        <v>666</v>
      </c>
      <c r="B116" s="146" t="s">
        <v>705</v>
      </c>
      <c r="C116" s="168" t="s">
        <v>847</v>
      </c>
      <c r="D116" s="154">
        <v>3.7288135593220342</v>
      </c>
      <c r="E116" s="154">
        <v>3.7288135593220342</v>
      </c>
      <c r="F116" s="153">
        <v>0</v>
      </c>
      <c r="G116" s="153">
        <v>0</v>
      </c>
      <c r="H116" s="153">
        <v>0</v>
      </c>
      <c r="I116" s="153">
        <v>0</v>
      </c>
      <c r="J116" s="153">
        <v>0</v>
      </c>
      <c r="K116" s="153">
        <v>0</v>
      </c>
      <c r="L116" s="153">
        <v>0</v>
      </c>
      <c r="M116" s="153">
        <v>0</v>
      </c>
      <c r="N116" s="153">
        <v>0</v>
      </c>
      <c r="O116" s="153">
        <v>0</v>
      </c>
      <c r="P116" s="153">
        <v>0</v>
      </c>
      <c r="Q116" s="153">
        <v>0</v>
      </c>
      <c r="R116" s="153">
        <v>0</v>
      </c>
      <c r="S116" s="153">
        <v>0</v>
      </c>
      <c r="T116" s="154">
        <v>0</v>
      </c>
      <c r="U116" s="154">
        <v>0</v>
      </c>
      <c r="V116" s="154">
        <v>0</v>
      </c>
      <c r="W116" s="154">
        <v>0</v>
      </c>
      <c r="X116" s="154">
        <v>0</v>
      </c>
      <c r="Y116" s="154">
        <v>0</v>
      </c>
      <c r="Z116" s="154">
        <v>0</v>
      </c>
      <c r="AA116" s="154">
        <v>0</v>
      </c>
      <c r="AB116" s="154">
        <v>0</v>
      </c>
      <c r="AC116" s="154">
        <v>0</v>
      </c>
      <c r="AD116" s="154">
        <v>0</v>
      </c>
      <c r="AE116" s="154">
        <v>0</v>
      </c>
      <c r="AF116" s="154">
        <v>0</v>
      </c>
      <c r="AG116" s="154">
        <v>0</v>
      </c>
      <c r="AH116" s="154">
        <v>0</v>
      </c>
      <c r="AI116" s="154">
        <v>0</v>
      </c>
      <c r="AJ116" s="154">
        <v>0</v>
      </c>
      <c r="AK116" s="154">
        <v>0</v>
      </c>
      <c r="AL116" s="154">
        <v>0</v>
      </c>
      <c r="AM116" s="154">
        <v>0</v>
      </c>
      <c r="AN116" s="154">
        <v>0</v>
      </c>
      <c r="AO116" s="154">
        <v>0</v>
      </c>
      <c r="AP116" s="154">
        <v>0</v>
      </c>
      <c r="AQ116" s="154">
        <v>0</v>
      </c>
      <c r="AR116" s="154">
        <v>0</v>
      </c>
      <c r="AS116" s="154">
        <v>0</v>
      </c>
      <c r="AT116" s="154">
        <v>0</v>
      </c>
      <c r="AU116" s="154">
        <v>0</v>
      </c>
      <c r="AV116" s="154">
        <v>0</v>
      </c>
      <c r="AW116" s="154">
        <v>0</v>
      </c>
      <c r="AX116" s="154">
        <v>0</v>
      </c>
      <c r="AY116" s="154">
        <v>0</v>
      </c>
      <c r="AZ116" s="154">
        <v>0</v>
      </c>
      <c r="BA116" s="154">
        <v>0</v>
      </c>
      <c r="BB116" s="154">
        <v>0</v>
      </c>
      <c r="BC116" s="154">
        <v>0</v>
      </c>
      <c r="BD116" s="154">
        <v>0</v>
      </c>
      <c r="BE116" s="154">
        <v>0</v>
      </c>
      <c r="BF116" s="154">
        <v>0</v>
      </c>
      <c r="BG116" s="154">
        <v>0</v>
      </c>
      <c r="BH116" s="154">
        <v>0</v>
      </c>
      <c r="BI116" s="154">
        <v>0</v>
      </c>
      <c r="BJ116" s="154">
        <v>0</v>
      </c>
      <c r="BK116" s="154">
        <v>0</v>
      </c>
      <c r="BL116" s="154">
        <v>0</v>
      </c>
      <c r="BM116" s="154">
        <v>0</v>
      </c>
      <c r="BN116" s="154">
        <v>0</v>
      </c>
      <c r="BO116" s="154">
        <v>0</v>
      </c>
      <c r="BP116" s="154">
        <v>0</v>
      </c>
      <c r="BQ116" s="154">
        <v>0</v>
      </c>
      <c r="BR116" s="154">
        <v>0</v>
      </c>
      <c r="BS116" s="154">
        <v>0</v>
      </c>
      <c r="BT116" s="154">
        <v>0</v>
      </c>
      <c r="BU116" s="154">
        <v>0</v>
      </c>
      <c r="BV116" s="154">
        <v>0</v>
      </c>
      <c r="BW116" s="154">
        <v>0</v>
      </c>
      <c r="BX116" s="154">
        <v>0</v>
      </c>
      <c r="BY116" s="154">
        <v>3.7288135593220342</v>
      </c>
      <c r="BZ116" s="154">
        <v>0</v>
      </c>
      <c r="CA116" s="154">
        <v>0</v>
      </c>
      <c r="CB116" s="154">
        <v>0</v>
      </c>
      <c r="CC116" s="154">
        <v>0</v>
      </c>
      <c r="CD116" s="154" t="s">
        <v>492</v>
      </c>
      <c r="CE116" s="154">
        <v>0</v>
      </c>
      <c r="CF116" s="154">
        <v>3.7288135593220342</v>
      </c>
      <c r="CG116" s="154">
        <v>0</v>
      </c>
      <c r="CH116" s="154">
        <v>0</v>
      </c>
      <c r="CI116" s="154">
        <v>0</v>
      </c>
      <c r="CJ116" s="154">
        <v>0</v>
      </c>
      <c r="CK116" s="154" t="s">
        <v>492</v>
      </c>
      <c r="CL116" s="154">
        <v>0</v>
      </c>
      <c r="CM116" s="154">
        <v>3.7288135593220342</v>
      </c>
      <c r="CN116" s="154">
        <v>0</v>
      </c>
      <c r="CO116" s="154">
        <v>0</v>
      </c>
      <c r="CP116" s="154">
        <v>0</v>
      </c>
      <c r="CQ116" s="154">
        <v>0</v>
      </c>
      <c r="CR116" s="154">
        <v>0</v>
      </c>
      <c r="CS116" s="154">
        <v>0</v>
      </c>
      <c r="CT116" s="154">
        <v>3.7288135593220342</v>
      </c>
      <c r="CU116" s="154">
        <v>0</v>
      </c>
      <c r="CV116" s="154">
        <v>0</v>
      </c>
      <c r="CW116" s="154">
        <v>0</v>
      </c>
      <c r="CX116" s="154">
        <v>0</v>
      </c>
      <c r="CY116" s="154">
        <v>0</v>
      </c>
      <c r="CZ116" s="357" t="s">
        <v>492</v>
      </c>
    </row>
    <row r="117" spans="1:104" ht="47.25" x14ac:dyDescent="0.25">
      <c r="A117" s="168" t="s">
        <v>666</v>
      </c>
      <c r="B117" s="146" t="s">
        <v>718</v>
      </c>
      <c r="C117" s="168" t="s">
        <v>848</v>
      </c>
      <c r="D117" s="154">
        <v>3.9830508474576272</v>
      </c>
      <c r="E117" s="154">
        <v>3.9830508474576272</v>
      </c>
      <c r="F117" s="153">
        <v>0</v>
      </c>
      <c r="G117" s="153">
        <v>0</v>
      </c>
      <c r="H117" s="153">
        <v>0</v>
      </c>
      <c r="I117" s="153">
        <v>0</v>
      </c>
      <c r="J117" s="153">
        <v>0</v>
      </c>
      <c r="K117" s="153">
        <v>0</v>
      </c>
      <c r="L117" s="153">
        <v>0</v>
      </c>
      <c r="M117" s="153">
        <v>0</v>
      </c>
      <c r="N117" s="153">
        <v>0</v>
      </c>
      <c r="O117" s="153">
        <v>0</v>
      </c>
      <c r="P117" s="153">
        <v>0</v>
      </c>
      <c r="Q117" s="153">
        <v>0</v>
      </c>
      <c r="R117" s="153">
        <v>0</v>
      </c>
      <c r="S117" s="153">
        <v>0</v>
      </c>
      <c r="T117" s="154">
        <v>0</v>
      </c>
      <c r="U117" s="154">
        <v>0</v>
      </c>
      <c r="V117" s="154">
        <v>0</v>
      </c>
      <c r="W117" s="154">
        <v>0</v>
      </c>
      <c r="X117" s="154">
        <v>0</v>
      </c>
      <c r="Y117" s="154">
        <v>0</v>
      </c>
      <c r="Z117" s="154">
        <v>0</v>
      </c>
      <c r="AA117" s="154">
        <v>0</v>
      </c>
      <c r="AB117" s="154">
        <v>0</v>
      </c>
      <c r="AC117" s="154">
        <v>0</v>
      </c>
      <c r="AD117" s="154">
        <v>0</v>
      </c>
      <c r="AE117" s="154">
        <v>0</v>
      </c>
      <c r="AF117" s="154">
        <v>0</v>
      </c>
      <c r="AG117" s="154">
        <v>0</v>
      </c>
      <c r="AH117" s="154">
        <v>0</v>
      </c>
      <c r="AI117" s="154">
        <v>0</v>
      </c>
      <c r="AJ117" s="154">
        <v>0</v>
      </c>
      <c r="AK117" s="154">
        <v>0</v>
      </c>
      <c r="AL117" s="154">
        <v>0</v>
      </c>
      <c r="AM117" s="154">
        <v>0</v>
      </c>
      <c r="AN117" s="154">
        <v>0</v>
      </c>
      <c r="AO117" s="154">
        <v>0</v>
      </c>
      <c r="AP117" s="154">
        <v>0</v>
      </c>
      <c r="AQ117" s="154">
        <v>0</v>
      </c>
      <c r="AR117" s="154">
        <v>0</v>
      </c>
      <c r="AS117" s="154">
        <v>0</v>
      </c>
      <c r="AT117" s="154">
        <v>0</v>
      </c>
      <c r="AU117" s="154">
        <v>0</v>
      </c>
      <c r="AV117" s="154">
        <v>0</v>
      </c>
      <c r="AW117" s="154">
        <v>0</v>
      </c>
      <c r="AX117" s="154">
        <v>0</v>
      </c>
      <c r="AY117" s="154">
        <v>0</v>
      </c>
      <c r="AZ117" s="154">
        <v>0</v>
      </c>
      <c r="BA117" s="154">
        <v>0</v>
      </c>
      <c r="BB117" s="154">
        <v>0</v>
      </c>
      <c r="BC117" s="154">
        <v>0</v>
      </c>
      <c r="BD117" s="154">
        <v>0</v>
      </c>
      <c r="BE117" s="154">
        <v>0</v>
      </c>
      <c r="BF117" s="154">
        <v>0</v>
      </c>
      <c r="BG117" s="154">
        <v>0</v>
      </c>
      <c r="BH117" s="154">
        <v>0</v>
      </c>
      <c r="BI117" s="154">
        <v>0</v>
      </c>
      <c r="BJ117" s="154">
        <v>0</v>
      </c>
      <c r="BK117" s="154">
        <v>3.9830508474576272</v>
      </c>
      <c r="BL117" s="154">
        <v>0</v>
      </c>
      <c r="BM117" s="154">
        <v>0</v>
      </c>
      <c r="BN117" s="154">
        <v>0</v>
      </c>
      <c r="BO117" s="154">
        <v>0</v>
      </c>
      <c r="BP117" s="154" t="s">
        <v>492</v>
      </c>
      <c r="BQ117" s="154">
        <v>0</v>
      </c>
      <c r="BR117" s="154">
        <v>3.9830508474576272</v>
      </c>
      <c r="BS117" s="154">
        <v>0</v>
      </c>
      <c r="BT117" s="154">
        <v>0</v>
      </c>
      <c r="BU117" s="154">
        <v>0</v>
      </c>
      <c r="BV117" s="154">
        <v>0</v>
      </c>
      <c r="BW117" s="154" t="s">
        <v>492</v>
      </c>
      <c r="BX117" s="154">
        <v>0</v>
      </c>
      <c r="BY117" s="154">
        <v>0</v>
      </c>
      <c r="BZ117" s="154">
        <v>0</v>
      </c>
      <c r="CA117" s="154">
        <v>0</v>
      </c>
      <c r="CB117" s="154">
        <v>0</v>
      </c>
      <c r="CC117" s="154">
        <v>0</v>
      </c>
      <c r="CD117" s="154">
        <v>0</v>
      </c>
      <c r="CE117" s="154">
        <v>0</v>
      </c>
      <c r="CF117" s="154">
        <v>0</v>
      </c>
      <c r="CG117" s="154">
        <v>0</v>
      </c>
      <c r="CH117" s="154">
        <v>0</v>
      </c>
      <c r="CI117" s="154">
        <v>0</v>
      </c>
      <c r="CJ117" s="154">
        <v>0</v>
      </c>
      <c r="CK117" s="154">
        <v>0</v>
      </c>
      <c r="CL117" s="154">
        <v>0</v>
      </c>
      <c r="CM117" s="154">
        <v>3.9830508474576272</v>
      </c>
      <c r="CN117" s="154">
        <v>0</v>
      </c>
      <c r="CO117" s="154">
        <v>0</v>
      </c>
      <c r="CP117" s="154">
        <v>0</v>
      </c>
      <c r="CQ117" s="154">
        <v>0</v>
      </c>
      <c r="CR117" s="154">
        <v>0</v>
      </c>
      <c r="CS117" s="154">
        <v>0</v>
      </c>
      <c r="CT117" s="154">
        <v>3.9830508474576272</v>
      </c>
      <c r="CU117" s="154">
        <v>0</v>
      </c>
      <c r="CV117" s="154">
        <v>0</v>
      </c>
      <c r="CW117" s="154">
        <v>0</v>
      </c>
      <c r="CX117" s="154">
        <v>0</v>
      </c>
      <c r="CY117" s="154">
        <v>0</v>
      </c>
      <c r="CZ117" s="357" t="s">
        <v>492</v>
      </c>
    </row>
    <row r="118" spans="1:104" ht="47.25" x14ac:dyDescent="0.25">
      <c r="A118" s="168" t="s">
        <v>666</v>
      </c>
      <c r="B118" s="146" t="s">
        <v>719</v>
      </c>
      <c r="C118" s="168" t="s">
        <v>849</v>
      </c>
      <c r="D118" s="154">
        <v>5.0847457627118651</v>
      </c>
      <c r="E118" s="154">
        <v>0</v>
      </c>
      <c r="F118" s="153">
        <v>0</v>
      </c>
      <c r="G118" s="153">
        <v>0</v>
      </c>
      <c r="H118" s="153">
        <v>0</v>
      </c>
      <c r="I118" s="153">
        <v>0</v>
      </c>
      <c r="J118" s="153">
        <v>0</v>
      </c>
      <c r="K118" s="153">
        <v>0</v>
      </c>
      <c r="L118" s="153">
        <v>0</v>
      </c>
      <c r="M118" s="153">
        <v>0</v>
      </c>
      <c r="N118" s="153">
        <v>0</v>
      </c>
      <c r="O118" s="153">
        <v>0</v>
      </c>
      <c r="P118" s="153">
        <v>0</v>
      </c>
      <c r="Q118" s="153">
        <v>0</v>
      </c>
      <c r="R118" s="153">
        <v>0</v>
      </c>
      <c r="S118" s="153">
        <v>0</v>
      </c>
      <c r="T118" s="154">
        <v>0</v>
      </c>
      <c r="U118" s="154">
        <v>0</v>
      </c>
      <c r="V118" s="154">
        <v>0</v>
      </c>
      <c r="W118" s="154">
        <v>0</v>
      </c>
      <c r="X118" s="154">
        <v>0</v>
      </c>
      <c r="Y118" s="154">
        <v>0</v>
      </c>
      <c r="Z118" s="154">
        <v>0</v>
      </c>
      <c r="AA118" s="154">
        <v>0</v>
      </c>
      <c r="AB118" s="154">
        <v>0</v>
      </c>
      <c r="AC118" s="154">
        <v>0</v>
      </c>
      <c r="AD118" s="154">
        <v>0</v>
      </c>
      <c r="AE118" s="154">
        <v>0</v>
      </c>
      <c r="AF118" s="154">
        <v>0</v>
      </c>
      <c r="AG118" s="154">
        <v>0</v>
      </c>
      <c r="AH118" s="154">
        <v>0</v>
      </c>
      <c r="AI118" s="154">
        <v>0</v>
      </c>
      <c r="AJ118" s="154">
        <v>0</v>
      </c>
      <c r="AK118" s="154">
        <v>0</v>
      </c>
      <c r="AL118" s="154">
        <v>0</v>
      </c>
      <c r="AM118" s="154">
        <v>0</v>
      </c>
      <c r="AN118" s="154">
        <v>0</v>
      </c>
      <c r="AO118" s="154">
        <v>0</v>
      </c>
      <c r="AP118" s="154">
        <v>0</v>
      </c>
      <c r="AQ118" s="154">
        <v>0</v>
      </c>
      <c r="AR118" s="154">
        <v>0</v>
      </c>
      <c r="AS118" s="154">
        <v>0</v>
      </c>
      <c r="AT118" s="154">
        <v>0</v>
      </c>
      <c r="AU118" s="154">
        <v>0</v>
      </c>
      <c r="AV118" s="154">
        <v>0</v>
      </c>
      <c r="AW118" s="154">
        <v>5.0847457627118651</v>
      </c>
      <c r="AX118" s="154">
        <v>0</v>
      </c>
      <c r="AY118" s="154">
        <v>0</v>
      </c>
      <c r="AZ118" s="154">
        <v>0</v>
      </c>
      <c r="BA118" s="154">
        <v>0</v>
      </c>
      <c r="BB118" s="154" t="s">
        <v>492</v>
      </c>
      <c r="BC118" s="154">
        <v>0</v>
      </c>
      <c r="BD118" s="154">
        <v>0</v>
      </c>
      <c r="BE118" s="154">
        <v>0</v>
      </c>
      <c r="BF118" s="154">
        <v>0</v>
      </c>
      <c r="BG118" s="154">
        <v>0</v>
      </c>
      <c r="BH118" s="154">
        <v>0</v>
      </c>
      <c r="BI118" s="154">
        <v>0</v>
      </c>
      <c r="BJ118" s="154">
        <v>0</v>
      </c>
      <c r="BK118" s="154">
        <v>0</v>
      </c>
      <c r="BL118" s="154">
        <v>0</v>
      </c>
      <c r="BM118" s="154">
        <v>0</v>
      </c>
      <c r="BN118" s="154">
        <v>0</v>
      </c>
      <c r="BO118" s="154">
        <v>0</v>
      </c>
      <c r="BP118" s="154">
        <v>0</v>
      </c>
      <c r="BQ118" s="154">
        <v>0</v>
      </c>
      <c r="BR118" s="154">
        <v>0</v>
      </c>
      <c r="BS118" s="154">
        <v>0</v>
      </c>
      <c r="BT118" s="154">
        <v>0</v>
      </c>
      <c r="BU118" s="154">
        <v>0</v>
      </c>
      <c r="BV118" s="154">
        <v>0</v>
      </c>
      <c r="BW118" s="154">
        <v>0</v>
      </c>
      <c r="BX118" s="154">
        <v>0</v>
      </c>
      <c r="BY118" s="154">
        <v>0</v>
      </c>
      <c r="BZ118" s="154">
        <v>0</v>
      </c>
      <c r="CA118" s="154">
        <v>0</v>
      </c>
      <c r="CB118" s="154">
        <v>0</v>
      </c>
      <c r="CC118" s="154">
        <v>0</v>
      </c>
      <c r="CD118" s="154">
        <v>0</v>
      </c>
      <c r="CE118" s="154">
        <v>0</v>
      </c>
      <c r="CF118" s="154">
        <v>0</v>
      </c>
      <c r="CG118" s="154">
        <v>0</v>
      </c>
      <c r="CH118" s="154">
        <v>0</v>
      </c>
      <c r="CI118" s="154">
        <v>0</v>
      </c>
      <c r="CJ118" s="154">
        <v>0</v>
      </c>
      <c r="CK118" s="154">
        <v>0</v>
      </c>
      <c r="CL118" s="154">
        <v>0</v>
      </c>
      <c r="CM118" s="154">
        <v>5.0847457627118651</v>
      </c>
      <c r="CN118" s="154">
        <v>0</v>
      </c>
      <c r="CO118" s="154">
        <v>0</v>
      </c>
      <c r="CP118" s="154">
        <v>0</v>
      </c>
      <c r="CQ118" s="154">
        <v>0</v>
      </c>
      <c r="CR118" s="154">
        <v>0</v>
      </c>
      <c r="CS118" s="154">
        <v>0</v>
      </c>
      <c r="CT118" s="154">
        <v>0</v>
      </c>
      <c r="CU118" s="154">
        <v>0</v>
      </c>
      <c r="CV118" s="154">
        <v>0</v>
      </c>
      <c r="CW118" s="154">
        <v>0</v>
      </c>
      <c r="CX118" s="154">
        <v>0</v>
      </c>
      <c r="CY118" s="154">
        <v>0</v>
      </c>
      <c r="CZ118" s="357" t="s">
        <v>1207</v>
      </c>
    </row>
    <row r="119" spans="1:104" ht="63" x14ac:dyDescent="0.25">
      <c r="A119" s="168" t="s">
        <v>666</v>
      </c>
      <c r="B119" s="146" t="s">
        <v>720</v>
      </c>
      <c r="C119" s="168" t="s">
        <v>850</v>
      </c>
      <c r="D119" s="154">
        <v>0.67796610169491534</v>
      </c>
      <c r="E119" s="154">
        <v>0</v>
      </c>
      <c r="F119" s="153">
        <v>0</v>
      </c>
      <c r="G119" s="153">
        <v>0</v>
      </c>
      <c r="H119" s="153">
        <v>0</v>
      </c>
      <c r="I119" s="153">
        <v>0</v>
      </c>
      <c r="J119" s="153">
        <v>0</v>
      </c>
      <c r="K119" s="153">
        <v>0</v>
      </c>
      <c r="L119" s="153">
        <v>0</v>
      </c>
      <c r="M119" s="153">
        <v>0</v>
      </c>
      <c r="N119" s="153">
        <v>0</v>
      </c>
      <c r="O119" s="153">
        <v>0</v>
      </c>
      <c r="P119" s="153">
        <v>0</v>
      </c>
      <c r="Q119" s="153">
        <v>0</v>
      </c>
      <c r="R119" s="153">
        <v>0</v>
      </c>
      <c r="S119" s="153">
        <v>0</v>
      </c>
      <c r="T119" s="154">
        <v>0</v>
      </c>
      <c r="U119" s="154">
        <v>0</v>
      </c>
      <c r="V119" s="154">
        <v>0</v>
      </c>
      <c r="W119" s="154">
        <v>0</v>
      </c>
      <c r="X119" s="154">
        <v>0</v>
      </c>
      <c r="Y119" s="154">
        <v>0</v>
      </c>
      <c r="Z119" s="154">
        <v>0</v>
      </c>
      <c r="AA119" s="154">
        <v>0</v>
      </c>
      <c r="AB119" s="154">
        <v>0</v>
      </c>
      <c r="AC119" s="154">
        <v>0</v>
      </c>
      <c r="AD119" s="154">
        <v>0</v>
      </c>
      <c r="AE119" s="154">
        <v>0</v>
      </c>
      <c r="AF119" s="154">
        <v>0</v>
      </c>
      <c r="AG119" s="154">
        <v>0</v>
      </c>
      <c r="AH119" s="154">
        <v>0</v>
      </c>
      <c r="AI119" s="154">
        <v>0</v>
      </c>
      <c r="AJ119" s="154">
        <v>0</v>
      </c>
      <c r="AK119" s="154">
        <v>0</v>
      </c>
      <c r="AL119" s="154">
        <v>0</v>
      </c>
      <c r="AM119" s="154">
        <v>0</v>
      </c>
      <c r="AN119" s="154">
        <v>0</v>
      </c>
      <c r="AO119" s="154">
        <v>0</v>
      </c>
      <c r="AP119" s="154">
        <v>0</v>
      </c>
      <c r="AQ119" s="154">
        <v>0</v>
      </c>
      <c r="AR119" s="154">
        <v>0</v>
      </c>
      <c r="AS119" s="154">
        <v>0</v>
      </c>
      <c r="AT119" s="154">
        <v>0</v>
      </c>
      <c r="AU119" s="154">
        <v>0</v>
      </c>
      <c r="AV119" s="154">
        <v>0</v>
      </c>
      <c r="AW119" s="154">
        <v>0.67796610169491534</v>
      </c>
      <c r="AX119" s="154">
        <v>0</v>
      </c>
      <c r="AY119" s="154">
        <v>0</v>
      </c>
      <c r="AZ119" s="154">
        <v>0</v>
      </c>
      <c r="BA119" s="154">
        <v>0</v>
      </c>
      <c r="BB119" s="154" t="s">
        <v>492</v>
      </c>
      <c r="BC119" s="154">
        <v>0</v>
      </c>
      <c r="BD119" s="154">
        <v>0</v>
      </c>
      <c r="BE119" s="154">
        <v>0</v>
      </c>
      <c r="BF119" s="154">
        <v>0</v>
      </c>
      <c r="BG119" s="154">
        <v>0</v>
      </c>
      <c r="BH119" s="154">
        <v>0</v>
      </c>
      <c r="BI119" s="154">
        <v>0</v>
      </c>
      <c r="BJ119" s="154">
        <v>0</v>
      </c>
      <c r="BK119" s="154">
        <v>0</v>
      </c>
      <c r="BL119" s="154">
        <v>0</v>
      </c>
      <c r="BM119" s="154">
        <v>0</v>
      </c>
      <c r="BN119" s="154">
        <v>0</v>
      </c>
      <c r="BO119" s="154">
        <v>0</v>
      </c>
      <c r="BP119" s="154">
        <v>0</v>
      </c>
      <c r="BQ119" s="154">
        <v>0</v>
      </c>
      <c r="BR119" s="154">
        <v>0</v>
      </c>
      <c r="BS119" s="154">
        <v>0</v>
      </c>
      <c r="BT119" s="154">
        <v>0</v>
      </c>
      <c r="BU119" s="154">
        <v>0</v>
      </c>
      <c r="BV119" s="154">
        <v>0</v>
      </c>
      <c r="BW119" s="154">
        <v>0</v>
      </c>
      <c r="BX119" s="154">
        <v>0</v>
      </c>
      <c r="BY119" s="154">
        <v>0</v>
      </c>
      <c r="BZ119" s="154">
        <v>0</v>
      </c>
      <c r="CA119" s="154">
        <v>0</v>
      </c>
      <c r="CB119" s="154">
        <v>0</v>
      </c>
      <c r="CC119" s="154">
        <v>0</v>
      </c>
      <c r="CD119" s="154">
        <v>0</v>
      </c>
      <c r="CE119" s="154">
        <v>0</v>
      </c>
      <c r="CF119" s="154">
        <v>0</v>
      </c>
      <c r="CG119" s="154">
        <v>0</v>
      </c>
      <c r="CH119" s="154">
        <v>0</v>
      </c>
      <c r="CI119" s="154">
        <v>0</v>
      </c>
      <c r="CJ119" s="154">
        <v>0</v>
      </c>
      <c r="CK119" s="154">
        <v>0</v>
      </c>
      <c r="CL119" s="154">
        <v>0</v>
      </c>
      <c r="CM119" s="154">
        <v>0.67796610169491534</v>
      </c>
      <c r="CN119" s="154">
        <v>0</v>
      </c>
      <c r="CO119" s="154">
        <v>0</v>
      </c>
      <c r="CP119" s="154">
        <v>0</v>
      </c>
      <c r="CQ119" s="154">
        <v>0</v>
      </c>
      <c r="CR119" s="154">
        <v>0</v>
      </c>
      <c r="CS119" s="154">
        <v>0</v>
      </c>
      <c r="CT119" s="154">
        <v>0</v>
      </c>
      <c r="CU119" s="154">
        <v>0</v>
      </c>
      <c r="CV119" s="154">
        <v>0</v>
      </c>
      <c r="CW119" s="154">
        <v>0</v>
      </c>
      <c r="CX119" s="154">
        <v>0</v>
      </c>
      <c r="CY119" s="154">
        <v>0</v>
      </c>
      <c r="CZ119" s="357" t="s">
        <v>1207</v>
      </c>
    </row>
    <row r="120" spans="1:104" ht="47.25" x14ac:dyDescent="0.25">
      <c r="A120" s="168" t="s">
        <v>666</v>
      </c>
      <c r="B120" s="146" t="s">
        <v>721</v>
      </c>
      <c r="C120" s="168" t="s">
        <v>851</v>
      </c>
      <c r="D120" s="154">
        <v>2.1186440677966103</v>
      </c>
      <c r="E120" s="154">
        <v>2.1186440677966103</v>
      </c>
      <c r="F120" s="153">
        <v>0</v>
      </c>
      <c r="G120" s="153">
        <v>0</v>
      </c>
      <c r="H120" s="153">
        <v>0</v>
      </c>
      <c r="I120" s="153">
        <v>0</v>
      </c>
      <c r="J120" s="153">
        <v>0</v>
      </c>
      <c r="K120" s="153">
        <v>0</v>
      </c>
      <c r="L120" s="153">
        <v>0</v>
      </c>
      <c r="M120" s="153">
        <v>0</v>
      </c>
      <c r="N120" s="153">
        <v>0</v>
      </c>
      <c r="O120" s="153">
        <v>0</v>
      </c>
      <c r="P120" s="153">
        <v>0</v>
      </c>
      <c r="Q120" s="153">
        <v>0</v>
      </c>
      <c r="R120" s="153">
        <v>0</v>
      </c>
      <c r="S120" s="153">
        <v>0</v>
      </c>
      <c r="T120" s="154">
        <v>0</v>
      </c>
      <c r="U120" s="154">
        <v>0</v>
      </c>
      <c r="V120" s="154">
        <v>0</v>
      </c>
      <c r="W120" s="154">
        <v>0</v>
      </c>
      <c r="X120" s="154">
        <v>0</v>
      </c>
      <c r="Y120" s="154">
        <v>0</v>
      </c>
      <c r="Z120" s="154">
        <v>0</v>
      </c>
      <c r="AA120" s="154">
        <v>0</v>
      </c>
      <c r="AB120" s="154">
        <v>0</v>
      </c>
      <c r="AC120" s="154">
        <v>0</v>
      </c>
      <c r="AD120" s="154">
        <v>0</v>
      </c>
      <c r="AE120" s="154">
        <v>0</v>
      </c>
      <c r="AF120" s="154">
        <v>0</v>
      </c>
      <c r="AG120" s="154">
        <v>0</v>
      </c>
      <c r="AH120" s="154">
        <v>0</v>
      </c>
      <c r="AI120" s="154">
        <v>0</v>
      </c>
      <c r="AJ120" s="154">
        <v>0</v>
      </c>
      <c r="AK120" s="154">
        <v>0</v>
      </c>
      <c r="AL120" s="154">
        <v>0</v>
      </c>
      <c r="AM120" s="154">
        <v>0</v>
      </c>
      <c r="AN120" s="154">
        <v>0</v>
      </c>
      <c r="AO120" s="154">
        <v>0</v>
      </c>
      <c r="AP120" s="154">
        <v>0</v>
      </c>
      <c r="AQ120" s="154">
        <v>0</v>
      </c>
      <c r="AR120" s="154">
        <v>0</v>
      </c>
      <c r="AS120" s="154">
        <v>0</v>
      </c>
      <c r="AT120" s="154">
        <v>0</v>
      </c>
      <c r="AU120" s="154">
        <v>0</v>
      </c>
      <c r="AV120" s="154">
        <v>0</v>
      </c>
      <c r="AW120" s="154">
        <v>0</v>
      </c>
      <c r="AX120" s="154">
        <v>0</v>
      </c>
      <c r="AY120" s="154">
        <v>0</v>
      </c>
      <c r="AZ120" s="154">
        <v>0</v>
      </c>
      <c r="BA120" s="154">
        <v>0</v>
      </c>
      <c r="BB120" s="154">
        <v>0</v>
      </c>
      <c r="BC120" s="154">
        <v>0</v>
      </c>
      <c r="BD120" s="154">
        <v>0</v>
      </c>
      <c r="BE120" s="154">
        <v>0</v>
      </c>
      <c r="BF120" s="154">
        <v>0</v>
      </c>
      <c r="BG120" s="154">
        <v>0</v>
      </c>
      <c r="BH120" s="154">
        <v>0</v>
      </c>
      <c r="BI120" s="154">
        <v>0</v>
      </c>
      <c r="BJ120" s="154">
        <v>0</v>
      </c>
      <c r="BK120" s="154">
        <v>0</v>
      </c>
      <c r="BL120" s="154">
        <v>0</v>
      </c>
      <c r="BM120" s="154">
        <v>0</v>
      </c>
      <c r="BN120" s="154">
        <v>0</v>
      </c>
      <c r="BO120" s="154">
        <v>0</v>
      </c>
      <c r="BP120" s="154">
        <v>0</v>
      </c>
      <c r="BQ120" s="154">
        <v>0</v>
      </c>
      <c r="BR120" s="154">
        <v>0</v>
      </c>
      <c r="BS120" s="154">
        <v>0</v>
      </c>
      <c r="BT120" s="154">
        <v>0</v>
      </c>
      <c r="BU120" s="154">
        <v>0</v>
      </c>
      <c r="BV120" s="154">
        <v>0</v>
      </c>
      <c r="BW120" s="154">
        <v>0</v>
      </c>
      <c r="BX120" s="154">
        <v>0</v>
      </c>
      <c r="BY120" s="154">
        <v>2.1186440677966103</v>
      </c>
      <c r="BZ120" s="154">
        <v>0</v>
      </c>
      <c r="CA120" s="154">
        <v>0</v>
      </c>
      <c r="CB120" s="154">
        <v>0</v>
      </c>
      <c r="CC120" s="154">
        <v>0</v>
      </c>
      <c r="CD120" s="154" t="s">
        <v>492</v>
      </c>
      <c r="CE120" s="154">
        <v>0</v>
      </c>
      <c r="CF120" s="154">
        <v>2.1186440677966103</v>
      </c>
      <c r="CG120" s="154">
        <v>0</v>
      </c>
      <c r="CH120" s="154">
        <v>0</v>
      </c>
      <c r="CI120" s="154">
        <v>0</v>
      </c>
      <c r="CJ120" s="154">
        <v>0</v>
      </c>
      <c r="CK120" s="154" t="s">
        <v>492</v>
      </c>
      <c r="CL120" s="154">
        <v>0</v>
      </c>
      <c r="CM120" s="154">
        <v>2.1186440677966103</v>
      </c>
      <c r="CN120" s="154">
        <v>0</v>
      </c>
      <c r="CO120" s="154">
        <v>0</v>
      </c>
      <c r="CP120" s="154">
        <v>0</v>
      </c>
      <c r="CQ120" s="154">
        <v>0</v>
      </c>
      <c r="CR120" s="154">
        <v>0</v>
      </c>
      <c r="CS120" s="154">
        <v>0</v>
      </c>
      <c r="CT120" s="154">
        <v>2.1186440677966103</v>
      </c>
      <c r="CU120" s="154">
        <v>0</v>
      </c>
      <c r="CV120" s="154">
        <v>0</v>
      </c>
      <c r="CW120" s="154">
        <v>0</v>
      </c>
      <c r="CX120" s="154">
        <v>0</v>
      </c>
      <c r="CY120" s="154">
        <v>0</v>
      </c>
      <c r="CZ120" s="357" t="s">
        <v>492</v>
      </c>
    </row>
    <row r="121" spans="1:104" ht="31.5" x14ac:dyDescent="0.25">
      <c r="A121" s="168" t="s">
        <v>666</v>
      </c>
      <c r="B121" s="146" t="s">
        <v>722</v>
      </c>
      <c r="C121" s="168" t="s">
        <v>852</v>
      </c>
      <c r="D121" s="154">
        <v>1.5254237288135593</v>
      </c>
      <c r="E121" s="154">
        <v>1.5254237288135593</v>
      </c>
      <c r="F121" s="153">
        <v>0</v>
      </c>
      <c r="G121" s="153">
        <v>0</v>
      </c>
      <c r="H121" s="153">
        <v>0</v>
      </c>
      <c r="I121" s="153">
        <v>0</v>
      </c>
      <c r="J121" s="153">
        <v>0</v>
      </c>
      <c r="K121" s="153">
        <v>0</v>
      </c>
      <c r="L121" s="153">
        <v>0</v>
      </c>
      <c r="M121" s="153">
        <v>0</v>
      </c>
      <c r="N121" s="153">
        <v>0</v>
      </c>
      <c r="O121" s="153">
        <v>0</v>
      </c>
      <c r="P121" s="153">
        <v>0</v>
      </c>
      <c r="Q121" s="153">
        <v>0</v>
      </c>
      <c r="R121" s="153">
        <v>0</v>
      </c>
      <c r="S121" s="153">
        <v>0</v>
      </c>
      <c r="T121" s="154">
        <v>0</v>
      </c>
      <c r="U121" s="154">
        <v>0</v>
      </c>
      <c r="V121" s="154">
        <v>0</v>
      </c>
      <c r="W121" s="154">
        <v>0</v>
      </c>
      <c r="X121" s="154">
        <v>0</v>
      </c>
      <c r="Y121" s="154">
        <v>0</v>
      </c>
      <c r="Z121" s="154">
        <v>0</v>
      </c>
      <c r="AA121" s="154">
        <v>0</v>
      </c>
      <c r="AB121" s="154">
        <v>0</v>
      </c>
      <c r="AC121" s="154">
        <v>0</v>
      </c>
      <c r="AD121" s="154">
        <v>0</v>
      </c>
      <c r="AE121" s="154">
        <v>0</v>
      </c>
      <c r="AF121" s="154">
        <v>0</v>
      </c>
      <c r="AG121" s="154">
        <v>0</v>
      </c>
      <c r="AH121" s="154">
        <v>0</v>
      </c>
      <c r="AI121" s="154">
        <v>0</v>
      </c>
      <c r="AJ121" s="154">
        <v>0</v>
      </c>
      <c r="AK121" s="154">
        <v>0</v>
      </c>
      <c r="AL121" s="154">
        <v>0</v>
      </c>
      <c r="AM121" s="154">
        <v>0</v>
      </c>
      <c r="AN121" s="154">
        <v>0</v>
      </c>
      <c r="AO121" s="154">
        <v>0</v>
      </c>
      <c r="AP121" s="154">
        <v>0</v>
      </c>
      <c r="AQ121" s="154">
        <v>0</v>
      </c>
      <c r="AR121" s="154">
        <v>0</v>
      </c>
      <c r="AS121" s="154">
        <v>0</v>
      </c>
      <c r="AT121" s="154">
        <v>0</v>
      </c>
      <c r="AU121" s="154">
        <v>0</v>
      </c>
      <c r="AV121" s="154">
        <v>0</v>
      </c>
      <c r="AW121" s="154">
        <v>0</v>
      </c>
      <c r="AX121" s="154">
        <v>0</v>
      </c>
      <c r="AY121" s="154">
        <v>0</v>
      </c>
      <c r="AZ121" s="154">
        <v>0</v>
      </c>
      <c r="BA121" s="154">
        <v>0</v>
      </c>
      <c r="BB121" s="154">
        <v>0</v>
      </c>
      <c r="BC121" s="154">
        <v>0</v>
      </c>
      <c r="BD121" s="154">
        <v>0</v>
      </c>
      <c r="BE121" s="154">
        <v>0</v>
      </c>
      <c r="BF121" s="154">
        <v>0</v>
      </c>
      <c r="BG121" s="154">
        <v>0</v>
      </c>
      <c r="BH121" s="154">
        <v>0</v>
      </c>
      <c r="BI121" s="154">
        <v>0</v>
      </c>
      <c r="BJ121" s="154">
        <v>0</v>
      </c>
      <c r="BK121" s="154">
        <v>1.5254237288135593</v>
      </c>
      <c r="BL121" s="154">
        <v>0</v>
      </c>
      <c r="BM121" s="154">
        <v>0</v>
      </c>
      <c r="BN121" s="154">
        <v>0</v>
      </c>
      <c r="BO121" s="154">
        <v>0</v>
      </c>
      <c r="BP121" s="154" t="s">
        <v>492</v>
      </c>
      <c r="BQ121" s="154">
        <v>0</v>
      </c>
      <c r="BR121" s="154">
        <v>1.5254237288135593</v>
      </c>
      <c r="BS121" s="154">
        <v>0</v>
      </c>
      <c r="BT121" s="154">
        <v>0</v>
      </c>
      <c r="BU121" s="154">
        <v>0</v>
      </c>
      <c r="BV121" s="154">
        <v>0</v>
      </c>
      <c r="BW121" s="154" t="s">
        <v>492</v>
      </c>
      <c r="BX121" s="154">
        <v>0</v>
      </c>
      <c r="BY121" s="154">
        <v>0</v>
      </c>
      <c r="BZ121" s="154">
        <v>0</v>
      </c>
      <c r="CA121" s="154">
        <v>0</v>
      </c>
      <c r="CB121" s="154">
        <v>0</v>
      </c>
      <c r="CC121" s="154">
        <v>0</v>
      </c>
      <c r="CD121" s="154">
        <v>0</v>
      </c>
      <c r="CE121" s="154">
        <v>0</v>
      </c>
      <c r="CF121" s="154">
        <v>0</v>
      </c>
      <c r="CG121" s="154">
        <v>0</v>
      </c>
      <c r="CH121" s="154">
        <v>0</v>
      </c>
      <c r="CI121" s="154">
        <v>0</v>
      </c>
      <c r="CJ121" s="154">
        <v>0</v>
      </c>
      <c r="CK121" s="154">
        <v>0</v>
      </c>
      <c r="CL121" s="154">
        <v>0</v>
      </c>
      <c r="CM121" s="154">
        <v>1.5254237288135593</v>
      </c>
      <c r="CN121" s="154">
        <v>0</v>
      </c>
      <c r="CO121" s="154">
        <v>0</v>
      </c>
      <c r="CP121" s="154">
        <v>0</v>
      </c>
      <c r="CQ121" s="154">
        <v>0</v>
      </c>
      <c r="CR121" s="154">
        <v>0</v>
      </c>
      <c r="CS121" s="154">
        <v>0</v>
      </c>
      <c r="CT121" s="154">
        <v>1.5254237288135593</v>
      </c>
      <c r="CU121" s="154">
        <v>0</v>
      </c>
      <c r="CV121" s="154">
        <v>0</v>
      </c>
      <c r="CW121" s="154">
        <v>0</v>
      </c>
      <c r="CX121" s="154">
        <v>0</v>
      </c>
      <c r="CY121" s="154">
        <v>0</v>
      </c>
      <c r="CZ121" s="357" t="s">
        <v>492</v>
      </c>
    </row>
    <row r="122" spans="1:104" ht="31.5" x14ac:dyDescent="0.25">
      <c r="A122" s="168" t="s">
        <v>666</v>
      </c>
      <c r="B122" s="146" t="s">
        <v>706</v>
      </c>
      <c r="C122" s="168" t="s">
        <v>853</v>
      </c>
      <c r="D122" s="154">
        <v>0.67796610169491534</v>
      </c>
      <c r="E122" s="154">
        <v>0.67796610000000002</v>
      </c>
      <c r="F122" s="153">
        <v>0</v>
      </c>
      <c r="G122" s="153">
        <v>0</v>
      </c>
      <c r="H122" s="153">
        <v>0</v>
      </c>
      <c r="I122" s="153">
        <v>0</v>
      </c>
      <c r="J122" s="153">
        <v>0</v>
      </c>
      <c r="K122" s="153">
        <v>0</v>
      </c>
      <c r="L122" s="153">
        <v>0</v>
      </c>
      <c r="M122" s="153">
        <v>0</v>
      </c>
      <c r="N122" s="153">
        <v>0</v>
      </c>
      <c r="O122" s="153">
        <v>0</v>
      </c>
      <c r="P122" s="153">
        <v>0</v>
      </c>
      <c r="Q122" s="153">
        <v>0</v>
      </c>
      <c r="R122" s="153">
        <v>0</v>
      </c>
      <c r="S122" s="153">
        <v>0</v>
      </c>
      <c r="T122" s="154">
        <v>0</v>
      </c>
      <c r="U122" s="154">
        <v>0</v>
      </c>
      <c r="V122" s="154">
        <v>0</v>
      </c>
      <c r="W122" s="154">
        <v>0</v>
      </c>
      <c r="X122" s="154">
        <v>0</v>
      </c>
      <c r="Y122" s="154">
        <v>0</v>
      </c>
      <c r="Z122" s="154">
        <v>0</v>
      </c>
      <c r="AA122" s="154">
        <v>0</v>
      </c>
      <c r="AB122" s="154">
        <v>0</v>
      </c>
      <c r="AC122" s="154">
        <v>0</v>
      </c>
      <c r="AD122" s="154">
        <v>0</v>
      </c>
      <c r="AE122" s="154">
        <v>0</v>
      </c>
      <c r="AF122" s="154">
        <v>0</v>
      </c>
      <c r="AG122" s="154">
        <v>0</v>
      </c>
      <c r="AH122" s="154">
        <v>0</v>
      </c>
      <c r="AI122" s="154">
        <v>0.67796610169491534</v>
      </c>
      <c r="AJ122" s="154">
        <v>0</v>
      </c>
      <c r="AK122" s="154">
        <v>0</v>
      </c>
      <c r="AL122" s="154">
        <v>0</v>
      </c>
      <c r="AM122" s="154">
        <v>0</v>
      </c>
      <c r="AN122" s="154" t="s">
        <v>492</v>
      </c>
      <c r="AO122" s="154">
        <v>0</v>
      </c>
      <c r="AP122" s="154">
        <v>0.67796610000000002</v>
      </c>
      <c r="AQ122" s="154">
        <v>0</v>
      </c>
      <c r="AR122" s="154">
        <v>0</v>
      </c>
      <c r="AS122" s="154">
        <v>0</v>
      </c>
      <c r="AT122" s="154">
        <v>0</v>
      </c>
      <c r="AU122" s="154">
        <v>1</v>
      </c>
      <c r="AV122" s="154">
        <v>0</v>
      </c>
      <c r="AW122" s="154">
        <v>0</v>
      </c>
      <c r="AX122" s="154">
        <v>0</v>
      </c>
      <c r="AY122" s="154">
        <v>0</v>
      </c>
      <c r="AZ122" s="154">
        <v>0</v>
      </c>
      <c r="BA122" s="154">
        <v>0</v>
      </c>
      <c r="BB122" s="154">
        <v>0</v>
      </c>
      <c r="BC122" s="154">
        <v>0</v>
      </c>
      <c r="BD122" s="154">
        <v>0</v>
      </c>
      <c r="BE122" s="154">
        <v>0</v>
      </c>
      <c r="BF122" s="154">
        <v>0</v>
      </c>
      <c r="BG122" s="154">
        <v>0</v>
      </c>
      <c r="BH122" s="154">
        <v>0</v>
      </c>
      <c r="BI122" s="154">
        <v>0</v>
      </c>
      <c r="BJ122" s="154">
        <v>0</v>
      </c>
      <c r="BK122" s="154">
        <v>0</v>
      </c>
      <c r="BL122" s="154">
        <v>0</v>
      </c>
      <c r="BM122" s="154">
        <v>0</v>
      </c>
      <c r="BN122" s="154">
        <v>0</v>
      </c>
      <c r="BO122" s="154">
        <v>0</v>
      </c>
      <c r="BP122" s="154">
        <v>0</v>
      </c>
      <c r="BQ122" s="154">
        <v>0</v>
      </c>
      <c r="BR122" s="154">
        <v>0</v>
      </c>
      <c r="BS122" s="154">
        <v>0</v>
      </c>
      <c r="BT122" s="154">
        <v>0</v>
      </c>
      <c r="BU122" s="154">
        <v>0</v>
      </c>
      <c r="BV122" s="154">
        <v>0</v>
      </c>
      <c r="BW122" s="154">
        <v>0</v>
      </c>
      <c r="BX122" s="154">
        <v>0</v>
      </c>
      <c r="BY122" s="154">
        <v>0</v>
      </c>
      <c r="BZ122" s="154">
        <v>0</v>
      </c>
      <c r="CA122" s="154">
        <v>0</v>
      </c>
      <c r="CB122" s="154">
        <v>0</v>
      </c>
      <c r="CC122" s="154">
        <v>0</v>
      </c>
      <c r="CD122" s="154">
        <v>0</v>
      </c>
      <c r="CE122" s="154">
        <v>0</v>
      </c>
      <c r="CF122" s="154">
        <v>0</v>
      </c>
      <c r="CG122" s="154">
        <v>0</v>
      </c>
      <c r="CH122" s="154">
        <v>0</v>
      </c>
      <c r="CI122" s="154">
        <v>0</v>
      </c>
      <c r="CJ122" s="154">
        <v>0</v>
      </c>
      <c r="CK122" s="154">
        <v>0</v>
      </c>
      <c r="CL122" s="154">
        <v>0</v>
      </c>
      <c r="CM122" s="154">
        <v>0.67796610169491534</v>
      </c>
      <c r="CN122" s="154">
        <v>0</v>
      </c>
      <c r="CO122" s="154">
        <v>0</v>
      </c>
      <c r="CP122" s="154">
        <v>0</v>
      </c>
      <c r="CQ122" s="154">
        <v>0</v>
      </c>
      <c r="CR122" s="154">
        <v>0</v>
      </c>
      <c r="CS122" s="154">
        <v>0</v>
      </c>
      <c r="CT122" s="154">
        <v>0.67796610000000002</v>
      </c>
      <c r="CU122" s="154">
        <v>0</v>
      </c>
      <c r="CV122" s="154">
        <v>0</v>
      </c>
      <c r="CW122" s="154">
        <v>0</v>
      </c>
      <c r="CX122" s="154">
        <v>0</v>
      </c>
      <c r="CY122" s="154">
        <v>1</v>
      </c>
      <c r="CZ122" s="357" t="s">
        <v>1173</v>
      </c>
    </row>
    <row r="123" spans="1:104" ht="31.5" x14ac:dyDescent="0.25">
      <c r="A123" s="168" t="s">
        <v>666</v>
      </c>
      <c r="B123" s="146" t="s">
        <v>723</v>
      </c>
      <c r="C123" s="168" t="s">
        <v>854</v>
      </c>
      <c r="D123" s="154">
        <v>0</v>
      </c>
      <c r="E123" s="154">
        <v>1.1779999999999999</v>
      </c>
      <c r="F123" s="153">
        <v>0</v>
      </c>
      <c r="G123" s="153">
        <v>0</v>
      </c>
      <c r="H123" s="153">
        <v>0</v>
      </c>
      <c r="I123" s="153">
        <v>0</v>
      </c>
      <c r="J123" s="153">
        <v>0</v>
      </c>
      <c r="K123" s="153">
        <v>0</v>
      </c>
      <c r="L123" s="153">
        <v>0</v>
      </c>
      <c r="M123" s="153">
        <v>0</v>
      </c>
      <c r="N123" s="153">
        <v>0</v>
      </c>
      <c r="O123" s="153">
        <v>0</v>
      </c>
      <c r="P123" s="153">
        <v>0</v>
      </c>
      <c r="Q123" s="153">
        <v>0</v>
      </c>
      <c r="R123" s="153">
        <v>0</v>
      </c>
      <c r="S123" s="153">
        <v>0</v>
      </c>
      <c r="T123" s="154">
        <v>0</v>
      </c>
      <c r="U123" s="154">
        <v>0</v>
      </c>
      <c r="V123" s="154">
        <v>0</v>
      </c>
      <c r="W123" s="154">
        <v>0</v>
      </c>
      <c r="X123" s="154">
        <v>0</v>
      </c>
      <c r="Y123" s="154">
        <v>0</v>
      </c>
      <c r="Z123" s="154">
        <v>0</v>
      </c>
      <c r="AA123" s="154">
        <v>0</v>
      </c>
      <c r="AB123" s="154">
        <v>0</v>
      </c>
      <c r="AC123" s="154">
        <v>0</v>
      </c>
      <c r="AD123" s="154">
        <v>0</v>
      </c>
      <c r="AE123" s="154">
        <v>0</v>
      </c>
      <c r="AF123" s="154">
        <v>0</v>
      </c>
      <c r="AG123" s="154">
        <v>0</v>
      </c>
      <c r="AH123" s="154">
        <v>0</v>
      </c>
      <c r="AI123" s="154">
        <v>0</v>
      </c>
      <c r="AJ123" s="154">
        <v>0</v>
      </c>
      <c r="AK123" s="154">
        <v>0</v>
      </c>
      <c r="AL123" s="154">
        <v>0</v>
      </c>
      <c r="AM123" s="154">
        <v>0</v>
      </c>
      <c r="AN123" s="154">
        <v>0</v>
      </c>
      <c r="AO123" s="154">
        <v>0</v>
      </c>
      <c r="AP123" s="154">
        <v>0</v>
      </c>
      <c r="AQ123" s="154">
        <v>0</v>
      </c>
      <c r="AR123" s="154">
        <v>0</v>
      </c>
      <c r="AS123" s="154">
        <v>0</v>
      </c>
      <c r="AT123" s="154">
        <v>0</v>
      </c>
      <c r="AU123" s="154">
        <v>0</v>
      </c>
      <c r="AV123" s="154">
        <v>0</v>
      </c>
      <c r="AW123" s="154">
        <v>0</v>
      </c>
      <c r="AX123" s="154">
        <v>0</v>
      </c>
      <c r="AY123" s="154">
        <v>0</v>
      </c>
      <c r="AZ123" s="154">
        <v>0</v>
      </c>
      <c r="BA123" s="154">
        <v>0</v>
      </c>
      <c r="BB123" s="154">
        <v>0</v>
      </c>
      <c r="BC123" s="154">
        <v>0</v>
      </c>
      <c r="BD123" s="154">
        <v>1.1779999999999999</v>
      </c>
      <c r="BE123" s="154">
        <v>0</v>
      </c>
      <c r="BF123" s="154">
        <v>0</v>
      </c>
      <c r="BG123" s="154">
        <v>0</v>
      </c>
      <c r="BH123" s="154">
        <v>0</v>
      </c>
      <c r="BI123" s="154">
        <v>1</v>
      </c>
      <c r="BJ123" s="154">
        <v>0</v>
      </c>
      <c r="BK123" s="154">
        <v>0</v>
      </c>
      <c r="BL123" s="154">
        <v>0</v>
      </c>
      <c r="BM123" s="154">
        <v>0</v>
      </c>
      <c r="BN123" s="154">
        <v>0</v>
      </c>
      <c r="BO123" s="154">
        <v>0</v>
      </c>
      <c r="BP123" s="154">
        <v>0</v>
      </c>
      <c r="BQ123" s="154">
        <v>0</v>
      </c>
      <c r="BR123" s="154">
        <v>0</v>
      </c>
      <c r="BS123" s="154">
        <v>0</v>
      </c>
      <c r="BT123" s="154">
        <v>0</v>
      </c>
      <c r="BU123" s="154">
        <v>0</v>
      </c>
      <c r="BV123" s="154">
        <v>0</v>
      </c>
      <c r="BW123" s="154">
        <v>0</v>
      </c>
      <c r="BX123" s="154">
        <v>0</v>
      </c>
      <c r="BY123" s="154">
        <v>0</v>
      </c>
      <c r="BZ123" s="154">
        <v>0</v>
      </c>
      <c r="CA123" s="154">
        <v>0</v>
      </c>
      <c r="CB123" s="154">
        <v>0</v>
      </c>
      <c r="CC123" s="154">
        <v>0</v>
      </c>
      <c r="CD123" s="154">
        <v>0</v>
      </c>
      <c r="CE123" s="154">
        <v>0</v>
      </c>
      <c r="CF123" s="154">
        <v>0</v>
      </c>
      <c r="CG123" s="154">
        <v>0</v>
      </c>
      <c r="CH123" s="154">
        <v>0</v>
      </c>
      <c r="CI123" s="154">
        <v>0</v>
      </c>
      <c r="CJ123" s="154">
        <v>0</v>
      </c>
      <c r="CK123" s="154">
        <v>0</v>
      </c>
      <c r="CL123" s="154">
        <v>0</v>
      </c>
      <c r="CM123" s="154">
        <v>0</v>
      </c>
      <c r="CN123" s="154">
        <v>0</v>
      </c>
      <c r="CO123" s="154">
        <v>0</v>
      </c>
      <c r="CP123" s="154">
        <v>0</v>
      </c>
      <c r="CQ123" s="154">
        <v>0</v>
      </c>
      <c r="CR123" s="154">
        <v>0</v>
      </c>
      <c r="CS123" s="154">
        <v>0</v>
      </c>
      <c r="CT123" s="154">
        <v>1.1779999999999999</v>
      </c>
      <c r="CU123" s="154">
        <v>0</v>
      </c>
      <c r="CV123" s="154">
        <v>0</v>
      </c>
      <c r="CW123" s="154">
        <v>0</v>
      </c>
      <c r="CX123" s="154">
        <v>0</v>
      </c>
      <c r="CY123" s="154">
        <v>1</v>
      </c>
      <c r="CZ123" s="357" t="s">
        <v>1229</v>
      </c>
    </row>
    <row r="124" spans="1:104" ht="31.5" x14ac:dyDescent="0.25">
      <c r="A124" s="168" t="s">
        <v>666</v>
      </c>
      <c r="B124" s="146" t="s">
        <v>724</v>
      </c>
      <c r="C124" s="168" t="s">
        <v>855</v>
      </c>
      <c r="D124" s="154">
        <v>0</v>
      </c>
      <c r="E124" s="154">
        <v>0.56525400000000003</v>
      </c>
      <c r="F124" s="153">
        <v>0</v>
      </c>
      <c r="G124" s="153">
        <v>0</v>
      </c>
      <c r="H124" s="153">
        <v>0</v>
      </c>
      <c r="I124" s="153">
        <v>0</v>
      </c>
      <c r="J124" s="153">
        <v>0</v>
      </c>
      <c r="K124" s="153">
        <v>0</v>
      </c>
      <c r="L124" s="153">
        <v>0</v>
      </c>
      <c r="M124" s="153">
        <v>0</v>
      </c>
      <c r="N124" s="153">
        <v>0</v>
      </c>
      <c r="O124" s="153">
        <v>0</v>
      </c>
      <c r="P124" s="153">
        <v>0</v>
      </c>
      <c r="Q124" s="153">
        <v>0</v>
      </c>
      <c r="R124" s="153">
        <v>0</v>
      </c>
      <c r="S124" s="153">
        <v>0</v>
      </c>
      <c r="T124" s="154">
        <v>0</v>
      </c>
      <c r="U124" s="154">
        <v>0</v>
      </c>
      <c r="V124" s="154">
        <v>0</v>
      </c>
      <c r="W124" s="154">
        <v>0</v>
      </c>
      <c r="X124" s="154">
        <v>0</v>
      </c>
      <c r="Y124" s="154">
        <v>0</v>
      </c>
      <c r="Z124" s="154">
        <v>0</v>
      </c>
      <c r="AA124" s="154">
        <v>0</v>
      </c>
      <c r="AB124" s="154">
        <v>0</v>
      </c>
      <c r="AC124" s="154">
        <v>0</v>
      </c>
      <c r="AD124" s="154">
        <v>0</v>
      </c>
      <c r="AE124" s="154">
        <v>0</v>
      </c>
      <c r="AF124" s="154">
        <v>0</v>
      </c>
      <c r="AG124" s="154">
        <v>0</v>
      </c>
      <c r="AH124" s="154">
        <v>0</v>
      </c>
      <c r="AI124" s="154">
        <v>0</v>
      </c>
      <c r="AJ124" s="154">
        <v>0</v>
      </c>
      <c r="AK124" s="154">
        <v>0</v>
      </c>
      <c r="AL124" s="154">
        <v>0</v>
      </c>
      <c r="AM124" s="154">
        <v>0</v>
      </c>
      <c r="AN124" s="154">
        <v>0</v>
      </c>
      <c r="AO124" s="154">
        <v>0</v>
      </c>
      <c r="AP124" s="154">
        <v>0</v>
      </c>
      <c r="AQ124" s="154">
        <v>0</v>
      </c>
      <c r="AR124" s="154">
        <v>0</v>
      </c>
      <c r="AS124" s="154">
        <v>0</v>
      </c>
      <c r="AT124" s="154">
        <v>0</v>
      </c>
      <c r="AU124" s="154">
        <v>0</v>
      </c>
      <c r="AV124" s="154">
        <v>0</v>
      </c>
      <c r="AW124" s="154">
        <v>0</v>
      </c>
      <c r="AX124" s="154">
        <v>0</v>
      </c>
      <c r="AY124" s="154">
        <v>0</v>
      </c>
      <c r="AZ124" s="154">
        <v>0</v>
      </c>
      <c r="BA124" s="154">
        <v>0</v>
      </c>
      <c r="BB124" s="154">
        <v>0</v>
      </c>
      <c r="BC124" s="154">
        <v>0</v>
      </c>
      <c r="BD124" s="154">
        <v>0.56525400000000003</v>
      </c>
      <c r="BE124" s="154">
        <v>0</v>
      </c>
      <c r="BF124" s="154">
        <v>0</v>
      </c>
      <c r="BG124" s="154">
        <v>0</v>
      </c>
      <c r="BH124" s="154">
        <v>0</v>
      </c>
      <c r="BI124" s="154">
        <v>1</v>
      </c>
      <c r="BJ124" s="154">
        <v>0</v>
      </c>
      <c r="BK124" s="154">
        <v>0</v>
      </c>
      <c r="BL124" s="154">
        <v>0</v>
      </c>
      <c r="BM124" s="154">
        <v>0</v>
      </c>
      <c r="BN124" s="154">
        <v>0</v>
      </c>
      <c r="BO124" s="154">
        <v>0</v>
      </c>
      <c r="BP124" s="154">
        <v>0</v>
      </c>
      <c r="BQ124" s="154">
        <v>0</v>
      </c>
      <c r="BR124" s="154">
        <v>0</v>
      </c>
      <c r="BS124" s="154">
        <v>0</v>
      </c>
      <c r="BT124" s="154">
        <v>0</v>
      </c>
      <c r="BU124" s="154">
        <v>0</v>
      </c>
      <c r="BV124" s="154">
        <v>0</v>
      </c>
      <c r="BW124" s="154">
        <v>0</v>
      </c>
      <c r="BX124" s="154">
        <v>0</v>
      </c>
      <c r="BY124" s="154">
        <v>0</v>
      </c>
      <c r="BZ124" s="154">
        <v>0</v>
      </c>
      <c r="CA124" s="154">
        <v>0</v>
      </c>
      <c r="CB124" s="154">
        <v>0</v>
      </c>
      <c r="CC124" s="154">
        <v>0</v>
      </c>
      <c r="CD124" s="154">
        <v>0</v>
      </c>
      <c r="CE124" s="154">
        <v>0</v>
      </c>
      <c r="CF124" s="154">
        <v>0</v>
      </c>
      <c r="CG124" s="154">
        <v>0</v>
      </c>
      <c r="CH124" s="154">
        <v>0</v>
      </c>
      <c r="CI124" s="154">
        <v>0</v>
      </c>
      <c r="CJ124" s="154">
        <v>0</v>
      </c>
      <c r="CK124" s="154">
        <v>0</v>
      </c>
      <c r="CL124" s="154">
        <v>0</v>
      </c>
      <c r="CM124" s="154">
        <v>0</v>
      </c>
      <c r="CN124" s="154">
        <v>0</v>
      </c>
      <c r="CO124" s="154">
        <v>0</v>
      </c>
      <c r="CP124" s="154">
        <v>0</v>
      </c>
      <c r="CQ124" s="154">
        <v>0</v>
      </c>
      <c r="CR124" s="154">
        <v>0</v>
      </c>
      <c r="CS124" s="154">
        <v>0</v>
      </c>
      <c r="CT124" s="154">
        <v>0.56525400000000003</v>
      </c>
      <c r="CU124" s="154">
        <v>0</v>
      </c>
      <c r="CV124" s="154">
        <v>0</v>
      </c>
      <c r="CW124" s="154">
        <v>0</v>
      </c>
      <c r="CX124" s="154">
        <v>0</v>
      </c>
      <c r="CY124" s="154">
        <v>1</v>
      </c>
      <c r="CZ124" s="357" t="s">
        <v>1229</v>
      </c>
    </row>
    <row r="125" spans="1:104" ht="31.5" x14ac:dyDescent="0.25">
      <c r="A125" s="168" t="s">
        <v>666</v>
      </c>
      <c r="B125" s="146" t="s">
        <v>725</v>
      </c>
      <c r="C125" s="168" t="s">
        <v>856</v>
      </c>
      <c r="D125" s="154">
        <v>0</v>
      </c>
      <c r="E125" s="154">
        <v>0.39466099999999998</v>
      </c>
      <c r="F125" s="153">
        <v>0</v>
      </c>
      <c r="G125" s="153">
        <v>0</v>
      </c>
      <c r="H125" s="153">
        <v>0</v>
      </c>
      <c r="I125" s="153">
        <v>0</v>
      </c>
      <c r="J125" s="153">
        <v>0</v>
      </c>
      <c r="K125" s="153">
        <v>0</v>
      </c>
      <c r="L125" s="153">
        <v>0</v>
      </c>
      <c r="M125" s="153">
        <v>0</v>
      </c>
      <c r="N125" s="153">
        <v>0</v>
      </c>
      <c r="O125" s="153">
        <v>0</v>
      </c>
      <c r="P125" s="153">
        <v>0</v>
      </c>
      <c r="Q125" s="153">
        <v>0</v>
      </c>
      <c r="R125" s="153">
        <v>0</v>
      </c>
      <c r="S125" s="153">
        <v>0</v>
      </c>
      <c r="T125" s="154">
        <v>0</v>
      </c>
      <c r="U125" s="154">
        <v>0</v>
      </c>
      <c r="V125" s="154">
        <v>0</v>
      </c>
      <c r="W125" s="154">
        <v>0</v>
      </c>
      <c r="X125" s="154">
        <v>0</v>
      </c>
      <c r="Y125" s="154">
        <v>0</v>
      </c>
      <c r="Z125" s="154">
        <v>0</v>
      </c>
      <c r="AA125" s="154">
        <v>0</v>
      </c>
      <c r="AB125" s="154">
        <v>0</v>
      </c>
      <c r="AC125" s="154">
        <v>0</v>
      </c>
      <c r="AD125" s="154">
        <v>0</v>
      </c>
      <c r="AE125" s="154">
        <v>0</v>
      </c>
      <c r="AF125" s="154">
        <v>0</v>
      </c>
      <c r="AG125" s="154">
        <v>0</v>
      </c>
      <c r="AH125" s="154">
        <v>0</v>
      </c>
      <c r="AI125" s="154">
        <v>0</v>
      </c>
      <c r="AJ125" s="154">
        <v>0</v>
      </c>
      <c r="AK125" s="154">
        <v>0</v>
      </c>
      <c r="AL125" s="154">
        <v>0</v>
      </c>
      <c r="AM125" s="154">
        <v>0</v>
      </c>
      <c r="AN125" s="154">
        <v>0</v>
      </c>
      <c r="AO125" s="154">
        <v>0</v>
      </c>
      <c r="AP125" s="154">
        <v>0</v>
      </c>
      <c r="AQ125" s="154">
        <v>0</v>
      </c>
      <c r="AR125" s="154">
        <v>0</v>
      </c>
      <c r="AS125" s="154">
        <v>0</v>
      </c>
      <c r="AT125" s="154">
        <v>0</v>
      </c>
      <c r="AU125" s="154">
        <v>0</v>
      </c>
      <c r="AV125" s="154">
        <v>0</v>
      </c>
      <c r="AW125" s="154">
        <v>0</v>
      </c>
      <c r="AX125" s="154">
        <v>0</v>
      </c>
      <c r="AY125" s="154">
        <v>0</v>
      </c>
      <c r="AZ125" s="154">
        <v>0</v>
      </c>
      <c r="BA125" s="154">
        <v>0</v>
      </c>
      <c r="BB125" s="154">
        <v>0</v>
      </c>
      <c r="BC125" s="154">
        <v>0</v>
      </c>
      <c r="BD125" s="154">
        <v>0.39466099999999998</v>
      </c>
      <c r="BE125" s="154">
        <v>0</v>
      </c>
      <c r="BF125" s="154">
        <v>0</v>
      </c>
      <c r="BG125" s="154">
        <v>0</v>
      </c>
      <c r="BH125" s="154">
        <v>0</v>
      </c>
      <c r="BI125" s="154">
        <v>1</v>
      </c>
      <c r="BJ125" s="154">
        <v>0</v>
      </c>
      <c r="BK125" s="154">
        <v>0</v>
      </c>
      <c r="BL125" s="154">
        <v>0</v>
      </c>
      <c r="BM125" s="154">
        <v>0</v>
      </c>
      <c r="BN125" s="154">
        <v>0</v>
      </c>
      <c r="BO125" s="154">
        <v>0</v>
      </c>
      <c r="BP125" s="154">
        <v>0</v>
      </c>
      <c r="BQ125" s="154">
        <v>0</v>
      </c>
      <c r="BR125" s="154">
        <v>0</v>
      </c>
      <c r="BS125" s="154">
        <v>0</v>
      </c>
      <c r="BT125" s="154">
        <v>0</v>
      </c>
      <c r="BU125" s="154">
        <v>0</v>
      </c>
      <c r="BV125" s="154">
        <v>0</v>
      </c>
      <c r="BW125" s="154">
        <v>0</v>
      </c>
      <c r="BX125" s="154">
        <v>0</v>
      </c>
      <c r="BY125" s="154">
        <v>0</v>
      </c>
      <c r="BZ125" s="154">
        <v>0</v>
      </c>
      <c r="CA125" s="154">
        <v>0</v>
      </c>
      <c r="CB125" s="154">
        <v>0</v>
      </c>
      <c r="CC125" s="154">
        <v>0</v>
      </c>
      <c r="CD125" s="154">
        <v>0</v>
      </c>
      <c r="CE125" s="154">
        <v>0</v>
      </c>
      <c r="CF125" s="154">
        <v>0</v>
      </c>
      <c r="CG125" s="154">
        <v>0</v>
      </c>
      <c r="CH125" s="154">
        <v>0</v>
      </c>
      <c r="CI125" s="154">
        <v>0</v>
      </c>
      <c r="CJ125" s="154">
        <v>0</v>
      </c>
      <c r="CK125" s="154">
        <v>0</v>
      </c>
      <c r="CL125" s="154">
        <v>0</v>
      </c>
      <c r="CM125" s="154">
        <v>0</v>
      </c>
      <c r="CN125" s="154">
        <v>0</v>
      </c>
      <c r="CO125" s="154">
        <v>0</v>
      </c>
      <c r="CP125" s="154">
        <v>0</v>
      </c>
      <c r="CQ125" s="154">
        <v>0</v>
      </c>
      <c r="CR125" s="154">
        <v>0</v>
      </c>
      <c r="CS125" s="154">
        <v>0</v>
      </c>
      <c r="CT125" s="154">
        <v>0.39466099999999998</v>
      </c>
      <c r="CU125" s="154">
        <v>0</v>
      </c>
      <c r="CV125" s="154">
        <v>0</v>
      </c>
      <c r="CW125" s="154">
        <v>0</v>
      </c>
      <c r="CX125" s="154">
        <v>0</v>
      </c>
      <c r="CY125" s="154">
        <v>1</v>
      </c>
      <c r="CZ125" s="357" t="s">
        <v>1229</v>
      </c>
    </row>
    <row r="126" spans="1:104" x14ac:dyDescent="0.25">
      <c r="A126" s="168" t="s">
        <v>666</v>
      </c>
      <c r="B126" s="146" t="s">
        <v>726</v>
      </c>
      <c r="C126" s="168" t="s">
        <v>857</v>
      </c>
      <c r="D126" s="154">
        <v>0</v>
      </c>
      <c r="E126" s="154">
        <v>1.6819999999999999</v>
      </c>
      <c r="F126" s="153">
        <v>0</v>
      </c>
      <c r="G126" s="153">
        <v>0</v>
      </c>
      <c r="H126" s="153">
        <v>0</v>
      </c>
      <c r="I126" s="153">
        <v>0</v>
      </c>
      <c r="J126" s="153">
        <v>0</v>
      </c>
      <c r="K126" s="153">
        <v>0</v>
      </c>
      <c r="L126" s="153">
        <v>0</v>
      </c>
      <c r="M126" s="153">
        <v>0</v>
      </c>
      <c r="N126" s="153">
        <v>0</v>
      </c>
      <c r="O126" s="153">
        <v>0</v>
      </c>
      <c r="P126" s="153">
        <v>0</v>
      </c>
      <c r="Q126" s="153">
        <v>0</v>
      </c>
      <c r="R126" s="153">
        <v>0</v>
      </c>
      <c r="S126" s="153">
        <v>0</v>
      </c>
      <c r="T126" s="154">
        <v>0</v>
      </c>
      <c r="U126" s="154">
        <v>0</v>
      </c>
      <c r="V126" s="154">
        <v>0</v>
      </c>
      <c r="W126" s="154">
        <v>0</v>
      </c>
      <c r="X126" s="154">
        <v>0</v>
      </c>
      <c r="Y126" s="154">
        <v>0</v>
      </c>
      <c r="Z126" s="154">
        <v>0</v>
      </c>
      <c r="AA126" s="154">
        <v>0</v>
      </c>
      <c r="AB126" s="154">
        <v>0</v>
      </c>
      <c r="AC126" s="154">
        <v>0</v>
      </c>
      <c r="AD126" s="154">
        <v>0</v>
      </c>
      <c r="AE126" s="154">
        <v>0</v>
      </c>
      <c r="AF126" s="154">
        <v>0</v>
      </c>
      <c r="AG126" s="154">
        <v>0</v>
      </c>
      <c r="AH126" s="154">
        <v>0</v>
      </c>
      <c r="AI126" s="154">
        <v>0</v>
      </c>
      <c r="AJ126" s="154">
        <v>0</v>
      </c>
      <c r="AK126" s="154">
        <v>0</v>
      </c>
      <c r="AL126" s="154">
        <v>0</v>
      </c>
      <c r="AM126" s="154">
        <v>0</v>
      </c>
      <c r="AN126" s="154">
        <v>0</v>
      </c>
      <c r="AO126" s="154">
        <v>0</v>
      </c>
      <c r="AP126" s="154">
        <v>0</v>
      </c>
      <c r="AQ126" s="154">
        <v>0</v>
      </c>
      <c r="AR126" s="154">
        <v>0</v>
      </c>
      <c r="AS126" s="154">
        <v>0</v>
      </c>
      <c r="AT126" s="154">
        <v>0</v>
      </c>
      <c r="AU126" s="154">
        <v>0</v>
      </c>
      <c r="AV126" s="154">
        <v>0</v>
      </c>
      <c r="AW126" s="154">
        <v>0</v>
      </c>
      <c r="AX126" s="154">
        <v>0</v>
      </c>
      <c r="AY126" s="154">
        <v>0</v>
      </c>
      <c r="AZ126" s="154">
        <v>0</v>
      </c>
      <c r="BA126" s="154">
        <v>0</v>
      </c>
      <c r="BB126" s="154">
        <v>0</v>
      </c>
      <c r="BC126" s="154">
        <v>0</v>
      </c>
      <c r="BD126" s="154">
        <v>1.6819999999999999</v>
      </c>
      <c r="BE126" s="154">
        <v>0</v>
      </c>
      <c r="BF126" s="154">
        <v>0</v>
      </c>
      <c r="BG126" s="154">
        <v>0</v>
      </c>
      <c r="BH126" s="154">
        <v>0</v>
      </c>
      <c r="BI126" s="154">
        <v>1</v>
      </c>
      <c r="BJ126" s="154">
        <v>0</v>
      </c>
      <c r="BK126" s="154">
        <v>0</v>
      </c>
      <c r="BL126" s="154">
        <v>0</v>
      </c>
      <c r="BM126" s="154">
        <v>0</v>
      </c>
      <c r="BN126" s="154">
        <v>0</v>
      </c>
      <c r="BO126" s="154">
        <v>0</v>
      </c>
      <c r="BP126" s="154">
        <v>0</v>
      </c>
      <c r="BQ126" s="154">
        <v>0</v>
      </c>
      <c r="BR126" s="154">
        <v>0</v>
      </c>
      <c r="BS126" s="154">
        <v>0</v>
      </c>
      <c r="BT126" s="154">
        <v>0</v>
      </c>
      <c r="BU126" s="154">
        <v>0</v>
      </c>
      <c r="BV126" s="154">
        <v>0</v>
      </c>
      <c r="BW126" s="154">
        <v>0</v>
      </c>
      <c r="BX126" s="154">
        <v>0</v>
      </c>
      <c r="BY126" s="154">
        <v>0</v>
      </c>
      <c r="BZ126" s="154">
        <v>0</v>
      </c>
      <c r="CA126" s="154">
        <v>0</v>
      </c>
      <c r="CB126" s="154">
        <v>0</v>
      </c>
      <c r="CC126" s="154">
        <v>0</v>
      </c>
      <c r="CD126" s="154">
        <v>0</v>
      </c>
      <c r="CE126" s="154">
        <v>0</v>
      </c>
      <c r="CF126" s="154">
        <v>0</v>
      </c>
      <c r="CG126" s="154">
        <v>0</v>
      </c>
      <c r="CH126" s="154">
        <v>0</v>
      </c>
      <c r="CI126" s="154">
        <v>0</v>
      </c>
      <c r="CJ126" s="154">
        <v>0</v>
      </c>
      <c r="CK126" s="154">
        <v>0</v>
      </c>
      <c r="CL126" s="154">
        <v>0</v>
      </c>
      <c r="CM126" s="154">
        <v>0</v>
      </c>
      <c r="CN126" s="154">
        <v>0</v>
      </c>
      <c r="CO126" s="154">
        <v>0</v>
      </c>
      <c r="CP126" s="154">
        <v>0</v>
      </c>
      <c r="CQ126" s="154">
        <v>0</v>
      </c>
      <c r="CR126" s="154">
        <v>0</v>
      </c>
      <c r="CS126" s="154">
        <v>0</v>
      </c>
      <c r="CT126" s="154">
        <v>1.6819999999999999</v>
      </c>
      <c r="CU126" s="154">
        <v>0</v>
      </c>
      <c r="CV126" s="154">
        <v>0</v>
      </c>
      <c r="CW126" s="154">
        <v>0</v>
      </c>
      <c r="CX126" s="154">
        <v>0</v>
      </c>
      <c r="CY126" s="154">
        <v>1</v>
      </c>
      <c r="CZ126" s="357" t="s">
        <v>1229</v>
      </c>
    </row>
    <row r="127" spans="1:104" ht="78.75" x14ac:dyDescent="0.25">
      <c r="A127" s="168" t="s">
        <v>666</v>
      </c>
      <c r="B127" s="146" t="s">
        <v>707</v>
      </c>
      <c r="C127" s="168" t="s">
        <v>858</v>
      </c>
      <c r="D127" s="154">
        <v>1.29914949</v>
      </c>
      <c r="E127" s="154">
        <v>1.23363</v>
      </c>
      <c r="F127" s="153">
        <v>0</v>
      </c>
      <c r="G127" s="153">
        <v>0</v>
      </c>
      <c r="H127" s="153">
        <v>0</v>
      </c>
      <c r="I127" s="153">
        <v>0</v>
      </c>
      <c r="J127" s="153">
        <v>0</v>
      </c>
      <c r="K127" s="153">
        <v>0</v>
      </c>
      <c r="L127" s="153">
        <v>0</v>
      </c>
      <c r="M127" s="153">
        <v>0</v>
      </c>
      <c r="N127" s="153">
        <v>0</v>
      </c>
      <c r="O127" s="153">
        <v>0</v>
      </c>
      <c r="P127" s="153">
        <v>0</v>
      </c>
      <c r="Q127" s="153">
        <v>0</v>
      </c>
      <c r="R127" s="153">
        <v>0</v>
      </c>
      <c r="S127" s="153">
        <v>0</v>
      </c>
      <c r="T127" s="154">
        <v>0</v>
      </c>
      <c r="U127" s="154">
        <v>0</v>
      </c>
      <c r="V127" s="154">
        <v>0</v>
      </c>
      <c r="W127" s="154">
        <v>0</v>
      </c>
      <c r="X127" s="154">
        <v>0</v>
      </c>
      <c r="Y127" s="154">
        <v>0</v>
      </c>
      <c r="Z127" s="154">
        <v>0</v>
      </c>
      <c r="AA127" s="154">
        <v>0</v>
      </c>
      <c r="AB127" s="154">
        <v>0</v>
      </c>
      <c r="AC127" s="154">
        <v>0</v>
      </c>
      <c r="AD127" s="154">
        <v>0</v>
      </c>
      <c r="AE127" s="154">
        <v>0</v>
      </c>
      <c r="AF127" s="154">
        <v>0</v>
      </c>
      <c r="AG127" s="154">
        <v>0</v>
      </c>
      <c r="AH127" s="154">
        <v>1.29914949</v>
      </c>
      <c r="AI127" s="154">
        <v>0</v>
      </c>
      <c r="AJ127" s="154">
        <v>0</v>
      </c>
      <c r="AK127" s="154">
        <v>0</v>
      </c>
      <c r="AL127" s="154">
        <v>0</v>
      </c>
      <c r="AM127" s="154">
        <v>0</v>
      </c>
      <c r="AN127" s="154">
        <v>0</v>
      </c>
      <c r="AO127" s="154">
        <v>1.23363</v>
      </c>
      <c r="AP127" s="154">
        <v>0</v>
      </c>
      <c r="AQ127" s="154">
        <v>0</v>
      </c>
      <c r="AR127" s="154">
        <v>0</v>
      </c>
      <c r="AS127" s="154">
        <v>0</v>
      </c>
      <c r="AT127" s="154">
        <v>0</v>
      </c>
      <c r="AU127" s="154">
        <v>0</v>
      </c>
      <c r="AV127" s="154">
        <v>0</v>
      </c>
      <c r="AW127" s="154">
        <v>0</v>
      </c>
      <c r="AX127" s="154">
        <v>0</v>
      </c>
      <c r="AY127" s="154">
        <v>0</v>
      </c>
      <c r="AZ127" s="154">
        <v>0</v>
      </c>
      <c r="BA127" s="154">
        <v>0</v>
      </c>
      <c r="BB127" s="154">
        <v>0</v>
      </c>
      <c r="BC127" s="154">
        <v>0</v>
      </c>
      <c r="BD127" s="154">
        <v>0</v>
      </c>
      <c r="BE127" s="154">
        <v>0</v>
      </c>
      <c r="BF127" s="154">
        <v>0</v>
      </c>
      <c r="BG127" s="154">
        <v>0</v>
      </c>
      <c r="BH127" s="154">
        <v>0</v>
      </c>
      <c r="BI127" s="154">
        <v>1</v>
      </c>
      <c r="BJ127" s="154">
        <v>0</v>
      </c>
      <c r="BK127" s="154">
        <v>0</v>
      </c>
      <c r="BL127" s="154">
        <v>0</v>
      </c>
      <c r="BM127" s="154">
        <v>0</v>
      </c>
      <c r="BN127" s="154">
        <v>0</v>
      </c>
      <c r="BO127" s="154">
        <v>0</v>
      </c>
      <c r="BP127" s="154">
        <v>0</v>
      </c>
      <c r="BQ127" s="154">
        <v>0</v>
      </c>
      <c r="BR127" s="154">
        <v>0</v>
      </c>
      <c r="BS127" s="154">
        <v>0</v>
      </c>
      <c r="BT127" s="154">
        <v>0</v>
      </c>
      <c r="BU127" s="154">
        <v>0</v>
      </c>
      <c r="BV127" s="154">
        <v>0</v>
      </c>
      <c r="BW127" s="154">
        <v>0</v>
      </c>
      <c r="BX127" s="154">
        <v>0</v>
      </c>
      <c r="BY127" s="154">
        <v>0</v>
      </c>
      <c r="BZ127" s="154">
        <v>0</v>
      </c>
      <c r="CA127" s="154">
        <v>0</v>
      </c>
      <c r="CB127" s="154">
        <v>0</v>
      </c>
      <c r="CC127" s="154">
        <v>0</v>
      </c>
      <c r="CD127" s="154">
        <v>0</v>
      </c>
      <c r="CE127" s="154">
        <v>0</v>
      </c>
      <c r="CF127" s="154">
        <v>0</v>
      </c>
      <c r="CG127" s="154">
        <v>0</v>
      </c>
      <c r="CH127" s="154">
        <v>0</v>
      </c>
      <c r="CI127" s="154">
        <v>0</v>
      </c>
      <c r="CJ127" s="154">
        <v>0</v>
      </c>
      <c r="CK127" s="154">
        <v>0</v>
      </c>
      <c r="CL127" s="154">
        <v>1.29914949</v>
      </c>
      <c r="CM127" s="154">
        <v>0</v>
      </c>
      <c r="CN127" s="154">
        <v>0</v>
      </c>
      <c r="CO127" s="154">
        <v>0</v>
      </c>
      <c r="CP127" s="154">
        <v>0</v>
      </c>
      <c r="CQ127" s="154">
        <v>0</v>
      </c>
      <c r="CR127" s="154">
        <v>0</v>
      </c>
      <c r="CS127" s="154">
        <v>1.23363</v>
      </c>
      <c r="CT127" s="154">
        <v>0</v>
      </c>
      <c r="CU127" s="154">
        <v>0</v>
      </c>
      <c r="CV127" s="154">
        <v>0</v>
      </c>
      <c r="CW127" s="154">
        <v>0</v>
      </c>
      <c r="CX127" s="154">
        <v>0</v>
      </c>
      <c r="CY127" s="154">
        <v>1</v>
      </c>
      <c r="CZ127" s="357" t="s">
        <v>1173</v>
      </c>
    </row>
    <row r="128" spans="1:104" ht="78.75" x14ac:dyDescent="0.25">
      <c r="A128" s="168" t="s">
        <v>666</v>
      </c>
      <c r="B128" s="146" t="s">
        <v>727</v>
      </c>
      <c r="C128" s="168" t="s">
        <v>859</v>
      </c>
      <c r="D128" s="154">
        <v>0</v>
      </c>
      <c r="E128" s="154">
        <v>7</v>
      </c>
      <c r="F128" s="153">
        <v>0</v>
      </c>
      <c r="G128" s="153">
        <v>0</v>
      </c>
      <c r="H128" s="153">
        <v>0</v>
      </c>
      <c r="I128" s="153">
        <v>0</v>
      </c>
      <c r="J128" s="153">
        <v>0</v>
      </c>
      <c r="K128" s="153">
        <v>0</v>
      </c>
      <c r="L128" s="153">
        <v>0</v>
      </c>
      <c r="M128" s="153">
        <v>0</v>
      </c>
      <c r="N128" s="153">
        <v>0</v>
      </c>
      <c r="O128" s="153">
        <v>0</v>
      </c>
      <c r="P128" s="153">
        <v>0</v>
      </c>
      <c r="Q128" s="153">
        <v>0</v>
      </c>
      <c r="R128" s="153">
        <v>0</v>
      </c>
      <c r="S128" s="153">
        <v>0</v>
      </c>
      <c r="T128" s="154">
        <v>0</v>
      </c>
      <c r="U128" s="154">
        <v>0</v>
      </c>
      <c r="V128" s="154">
        <v>0</v>
      </c>
      <c r="W128" s="154">
        <v>0</v>
      </c>
      <c r="X128" s="154">
        <v>0</v>
      </c>
      <c r="Y128" s="154">
        <v>0</v>
      </c>
      <c r="Z128" s="154">
        <v>0</v>
      </c>
      <c r="AA128" s="154">
        <v>0</v>
      </c>
      <c r="AB128" s="154">
        <v>0</v>
      </c>
      <c r="AC128" s="154">
        <v>0</v>
      </c>
      <c r="AD128" s="154">
        <v>0</v>
      </c>
      <c r="AE128" s="154">
        <v>0</v>
      </c>
      <c r="AF128" s="154">
        <v>0</v>
      </c>
      <c r="AG128" s="154">
        <v>0</v>
      </c>
      <c r="AH128" s="154">
        <v>0</v>
      </c>
      <c r="AI128" s="154">
        <v>0</v>
      </c>
      <c r="AJ128" s="154">
        <v>0</v>
      </c>
      <c r="AK128" s="154">
        <v>0</v>
      </c>
      <c r="AL128" s="154">
        <v>0</v>
      </c>
      <c r="AM128" s="154">
        <v>0</v>
      </c>
      <c r="AN128" s="154">
        <v>0</v>
      </c>
      <c r="AO128" s="154">
        <v>0</v>
      </c>
      <c r="AP128" s="154">
        <v>0</v>
      </c>
      <c r="AQ128" s="154">
        <v>0</v>
      </c>
      <c r="AR128" s="154">
        <v>0</v>
      </c>
      <c r="AS128" s="154">
        <v>0</v>
      </c>
      <c r="AT128" s="154">
        <v>0</v>
      </c>
      <c r="AU128" s="154">
        <v>0</v>
      </c>
      <c r="AV128" s="154">
        <v>0</v>
      </c>
      <c r="AW128" s="154">
        <v>0</v>
      </c>
      <c r="AX128" s="154">
        <v>0</v>
      </c>
      <c r="AY128" s="154">
        <v>0</v>
      </c>
      <c r="AZ128" s="154">
        <v>0</v>
      </c>
      <c r="BA128" s="154">
        <v>0</v>
      </c>
      <c r="BB128" s="154">
        <v>0</v>
      </c>
      <c r="BC128" s="154">
        <v>7</v>
      </c>
      <c r="BD128" s="154">
        <v>0</v>
      </c>
      <c r="BE128" s="154">
        <v>0</v>
      </c>
      <c r="BF128" s="154">
        <v>0</v>
      </c>
      <c r="BG128" s="154">
        <v>0</v>
      </c>
      <c r="BH128" s="154">
        <v>0</v>
      </c>
      <c r="BI128" s="154">
        <v>1</v>
      </c>
      <c r="BJ128" s="154">
        <v>0</v>
      </c>
      <c r="BK128" s="154">
        <v>0</v>
      </c>
      <c r="BL128" s="154">
        <v>0</v>
      </c>
      <c r="BM128" s="154">
        <v>0</v>
      </c>
      <c r="BN128" s="154">
        <v>0</v>
      </c>
      <c r="BO128" s="154">
        <v>0</v>
      </c>
      <c r="BP128" s="154">
        <v>0</v>
      </c>
      <c r="BQ128" s="154">
        <v>0</v>
      </c>
      <c r="BR128" s="154">
        <v>0</v>
      </c>
      <c r="BS128" s="154">
        <v>0</v>
      </c>
      <c r="BT128" s="154">
        <v>0</v>
      </c>
      <c r="BU128" s="154">
        <v>0</v>
      </c>
      <c r="BV128" s="154">
        <v>0</v>
      </c>
      <c r="BW128" s="154">
        <v>0</v>
      </c>
      <c r="BX128" s="154">
        <v>0</v>
      </c>
      <c r="BY128" s="154">
        <v>0</v>
      </c>
      <c r="BZ128" s="154">
        <v>0</v>
      </c>
      <c r="CA128" s="154">
        <v>0</v>
      </c>
      <c r="CB128" s="154">
        <v>0</v>
      </c>
      <c r="CC128" s="154">
        <v>0</v>
      </c>
      <c r="CD128" s="154">
        <v>0</v>
      </c>
      <c r="CE128" s="154">
        <v>0</v>
      </c>
      <c r="CF128" s="154">
        <v>0</v>
      </c>
      <c r="CG128" s="154">
        <v>0</v>
      </c>
      <c r="CH128" s="154">
        <v>0</v>
      </c>
      <c r="CI128" s="154">
        <v>0</v>
      </c>
      <c r="CJ128" s="154">
        <v>0</v>
      </c>
      <c r="CK128" s="154">
        <v>0</v>
      </c>
      <c r="CL128" s="154">
        <v>0</v>
      </c>
      <c r="CM128" s="154">
        <v>0</v>
      </c>
      <c r="CN128" s="154">
        <v>0</v>
      </c>
      <c r="CO128" s="154">
        <v>0</v>
      </c>
      <c r="CP128" s="154">
        <v>0</v>
      </c>
      <c r="CQ128" s="154">
        <v>0</v>
      </c>
      <c r="CR128" s="154">
        <v>0</v>
      </c>
      <c r="CS128" s="154">
        <v>7</v>
      </c>
      <c r="CT128" s="154">
        <v>0</v>
      </c>
      <c r="CU128" s="154">
        <v>0</v>
      </c>
      <c r="CV128" s="154">
        <v>0</v>
      </c>
      <c r="CW128" s="154">
        <v>0</v>
      </c>
      <c r="CX128" s="154">
        <v>0</v>
      </c>
      <c r="CY128" s="154">
        <v>1</v>
      </c>
      <c r="CZ128" s="357" t="s">
        <v>1227</v>
      </c>
    </row>
    <row r="129" spans="1:104" ht="47.25" x14ac:dyDescent="0.25">
      <c r="A129" s="168" t="s">
        <v>666</v>
      </c>
      <c r="B129" s="146" t="s">
        <v>728</v>
      </c>
      <c r="C129" s="168" t="s">
        <v>860</v>
      </c>
      <c r="D129" s="154">
        <v>0</v>
      </c>
      <c r="E129" s="154">
        <v>0.472856</v>
      </c>
      <c r="F129" s="153">
        <v>0</v>
      </c>
      <c r="G129" s="153">
        <v>0</v>
      </c>
      <c r="H129" s="153">
        <v>0</v>
      </c>
      <c r="I129" s="153">
        <v>0</v>
      </c>
      <c r="J129" s="153">
        <v>0</v>
      </c>
      <c r="K129" s="153">
        <v>0</v>
      </c>
      <c r="L129" s="153">
        <v>0</v>
      </c>
      <c r="M129" s="153">
        <v>0</v>
      </c>
      <c r="N129" s="153">
        <v>0</v>
      </c>
      <c r="O129" s="153">
        <v>0</v>
      </c>
      <c r="P129" s="153">
        <v>0</v>
      </c>
      <c r="Q129" s="153">
        <v>0</v>
      </c>
      <c r="R129" s="153">
        <v>0</v>
      </c>
      <c r="S129" s="153">
        <v>0</v>
      </c>
      <c r="T129" s="154">
        <v>0</v>
      </c>
      <c r="U129" s="154">
        <v>0</v>
      </c>
      <c r="V129" s="154">
        <v>0</v>
      </c>
      <c r="W129" s="154">
        <v>0</v>
      </c>
      <c r="X129" s="154">
        <v>0</v>
      </c>
      <c r="Y129" s="154">
        <v>0</v>
      </c>
      <c r="Z129" s="154">
        <v>0</v>
      </c>
      <c r="AA129" s="154">
        <v>0</v>
      </c>
      <c r="AB129" s="154">
        <v>0</v>
      </c>
      <c r="AC129" s="154">
        <v>0</v>
      </c>
      <c r="AD129" s="154">
        <v>0</v>
      </c>
      <c r="AE129" s="154">
        <v>0</v>
      </c>
      <c r="AF129" s="154">
        <v>0</v>
      </c>
      <c r="AG129" s="154">
        <v>0</v>
      </c>
      <c r="AH129" s="154">
        <v>0</v>
      </c>
      <c r="AI129" s="154">
        <v>0</v>
      </c>
      <c r="AJ129" s="154">
        <v>0</v>
      </c>
      <c r="AK129" s="154">
        <v>0</v>
      </c>
      <c r="AL129" s="154">
        <v>0</v>
      </c>
      <c r="AM129" s="154">
        <v>0</v>
      </c>
      <c r="AN129" s="154">
        <v>0</v>
      </c>
      <c r="AO129" s="154">
        <v>0</v>
      </c>
      <c r="AP129" s="154">
        <v>0</v>
      </c>
      <c r="AQ129" s="154">
        <v>0</v>
      </c>
      <c r="AR129" s="154">
        <v>0</v>
      </c>
      <c r="AS129" s="154">
        <v>0</v>
      </c>
      <c r="AT129" s="154">
        <v>0</v>
      </c>
      <c r="AU129" s="154">
        <v>0</v>
      </c>
      <c r="AV129" s="154">
        <v>0</v>
      </c>
      <c r="AW129" s="154">
        <v>0</v>
      </c>
      <c r="AX129" s="154">
        <v>0</v>
      </c>
      <c r="AY129" s="154">
        <v>0</v>
      </c>
      <c r="AZ129" s="154">
        <v>0</v>
      </c>
      <c r="BA129" s="154">
        <v>0</v>
      </c>
      <c r="BB129" s="154">
        <v>0</v>
      </c>
      <c r="BC129" s="154">
        <v>0</v>
      </c>
      <c r="BD129" s="154">
        <v>0.472856</v>
      </c>
      <c r="BE129" s="154">
        <v>0</v>
      </c>
      <c r="BF129" s="154">
        <v>0</v>
      </c>
      <c r="BG129" s="154">
        <v>0</v>
      </c>
      <c r="BH129" s="154">
        <v>0</v>
      </c>
      <c r="BI129" s="154">
        <v>2</v>
      </c>
      <c r="BJ129" s="154">
        <v>0</v>
      </c>
      <c r="BK129" s="154">
        <v>0</v>
      </c>
      <c r="BL129" s="154">
        <v>0</v>
      </c>
      <c r="BM129" s="154">
        <v>0</v>
      </c>
      <c r="BN129" s="154">
        <v>0</v>
      </c>
      <c r="BO129" s="154">
        <v>0</v>
      </c>
      <c r="BP129" s="154">
        <v>0</v>
      </c>
      <c r="BQ129" s="154">
        <v>0</v>
      </c>
      <c r="BR129" s="154">
        <v>0</v>
      </c>
      <c r="BS129" s="154">
        <v>0</v>
      </c>
      <c r="BT129" s="154">
        <v>0</v>
      </c>
      <c r="BU129" s="154">
        <v>0</v>
      </c>
      <c r="BV129" s="154">
        <v>0</v>
      </c>
      <c r="BW129" s="154">
        <v>0</v>
      </c>
      <c r="BX129" s="154">
        <v>0</v>
      </c>
      <c r="BY129" s="154">
        <v>0</v>
      </c>
      <c r="BZ129" s="154">
        <v>0</v>
      </c>
      <c r="CA129" s="154">
        <v>0</v>
      </c>
      <c r="CB129" s="154">
        <v>0</v>
      </c>
      <c r="CC129" s="154">
        <v>0</v>
      </c>
      <c r="CD129" s="154">
        <v>0</v>
      </c>
      <c r="CE129" s="154">
        <v>0</v>
      </c>
      <c r="CF129" s="154">
        <v>0</v>
      </c>
      <c r="CG129" s="154">
        <v>0</v>
      </c>
      <c r="CH129" s="154">
        <v>0</v>
      </c>
      <c r="CI129" s="154">
        <v>0</v>
      </c>
      <c r="CJ129" s="154">
        <v>0</v>
      </c>
      <c r="CK129" s="154">
        <v>0</v>
      </c>
      <c r="CL129" s="154">
        <v>0</v>
      </c>
      <c r="CM129" s="154">
        <v>0</v>
      </c>
      <c r="CN129" s="154">
        <v>0</v>
      </c>
      <c r="CO129" s="154">
        <v>0</v>
      </c>
      <c r="CP129" s="154">
        <v>0</v>
      </c>
      <c r="CQ129" s="154">
        <v>0</v>
      </c>
      <c r="CR129" s="154">
        <v>0</v>
      </c>
      <c r="CS129" s="154">
        <v>0</v>
      </c>
      <c r="CT129" s="154">
        <v>0.472856</v>
      </c>
      <c r="CU129" s="154">
        <v>0</v>
      </c>
      <c r="CV129" s="154">
        <v>0</v>
      </c>
      <c r="CW129" s="154">
        <v>0</v>
      </c>
      <c r="CX129" s="154">
        <v>0</v>
      </c>
      <c r="CY129" s="154">
        <v>2</v>
      </c>
      <c r="CZ129" s="357" t="s">
        <v>1228</v>
      </c>
    </row>
    <row r="130" spans="1:104" ht="63" x14ac:dyDescent="0.25">
      <c r="A130" s="168" t="s">
        <v>666</v>
      </c>
      <c r="B130" s="146" t="s">
        <v>729</v>
      </c>
      <c r="C130" s="168" t="s">
        <v>861</v>
      </c>
      <c r="D130" s="154">
        <v>0</v>
      </c>
      <c r="E130" s="154">
        <v>0.9658466</v>
      </c>
      <c r="F130" s="153">
        <v>0</v>
      </c>
      <c r="G130" s="153">
        <v>0</v>
      </c>
      <c r="H130" s="153">
        <v>0</v>
      </c>
      <c r="I130" s="153">
        <v>0</v>
      </c>
      <c r="J130" s="153">
        <v>0</v>
      </c>
      <c r="K130" s="153">
        <v>0</v>
      </c>
      <c r="L130" s="153">
        <v>0</v>
      </c>
      <c r="M130" s="153">
        <v>0</v>
      </c>
      <c r="N130" s="153">
        <v>0</v>
      </c>
      <c r="O130" s="153">
        <v>0</v>
      </c>
      <c r="P130" s="153">
        <v>0</v>
      </c>
      <c r="Q130" s="153">
        <v>0</v>
      </c>
      <c r="R130" s="153">
        <v>0</v>
      </c>
      <c r="S130" s="153">
        <v>0</v>
      </c>
      <c r="T130" s="154">
        <v>0</v>
      </c>
      <c r="U130" s="154">
        <v>0</v>
      </c>
      <c r="V130" s="154">
        <v>0</v>
      </c>
      <c r="W130" s="154">
        <v>0</v>
      </c>
      <c r="X130" s="154">
        <v>0</v>
      </c>
      <c r="Y130" s="154">
        <v>0</v>
      </c>
      <c r="Z130" s="154">
        <v>0</v>
      </c>
      <c r="AA130" s="154">
        <v>0</v>
      </c>
      <c r="AB130" s="154">
        <v>0</v>
      </c>
      <c r="AC130" s="154">
        <v>0</v>
      </c>
      <c r="AD130" s="154">
        <v>0</v>
      </c>
      <c r="AE130" s="154">
        <v>0</v>
      </c>
      <c r="AF130" s="154">
        <v>0</v>
      </c>
      <c r="AG130" s="154">
        <v>0</v>
      </c>
      <c r="AH130" s="154">
        <v>0</v>
      </c>
      <c r="AI130" s="154">
        <v>0</v>
      </c>
      <c r="AJ130" s="154">
        <v>0</v>
      </c>
      <c r="AK130" s="154">
        <v>0</v>
      </c>
      <c r="AL130" s="154">
        <v>0</v>
      </c>
      <c r="AM130" s="154">
        <v>0</v>
      </c>
      <c r="AN130" s="154">
        <v>0</v>
      </c>
      <c r="AO130" s="154">
        <v>0</v>
      </c>
      <c r="AP130" s="154">
        <v>0</v>
      </c>
      <c r="AQ130" s="154">
        <v>0</v>
      </c>
      <c r="AR130" s="154">
        <v>0</v>
      </c>
      <c r="AS130" s="154">
        <v>0</v>
      </c>
      <c r="AT130" s="154">
        <v>0</v>
      </c>
      <c r="AU130" s="154">
        <v>0</v>
      </c>
      <c r="AV130" s="154">
        <v>0</v>
      </c>
      <c r="AW130" s="154">
        <v>0</v>
      </c>
      <c r="AX130" s="154">
        <v>0</v>
      </c>
      <c r="AY130" s="154">
        <v>0</v>
      </c>
      <c r="AZ130" s="154">
        <v>0</v>
      </c>
      <c r="BA130" s="154">
        <v>0</v>
      </c>
      <c r="BB130" s="154">
        <v>0</v>
      </c>
      <c r="BC130" s="154">
        <v>0</v>
      </c>
      <c r="BD130" s="154">
        <v>0.9658466</v>
      </c>
      <c r="BE130" s="154">
        <v>0</v>
      </c>
      <c r="BF130" s="154">
        <v>0</v>
      </c>
      <c r="BG130" s="154">
        <v>0</v>
      </c>
      <c r="BH130" s="154">
        <v>0</v>
      </c>
      <c r="BI130" s="154">
        <v>1</v>
      </c>
      <c r="BJ130" s="154">
        <v>0</v>
      </c>
      <c r="BK130" s="154">
        <v>0</v>
      </c>
      <c r="BL130" s="154">
        <v>0</v>
      </c>
      <c r="BM130" s="154">
        <v>0</v>
      </c>
      <c r="BN130" s="154">
        <v>0</v>
      </c>
      <c r="BO130" s="154">
        <v>0</v>
      </c>
      <c r="BP130" s="154">
        <v>0</v>
      </c>
      <c r="BQ130" s="154">
        <v>0</v>
      </c>
      <c r="BR130" s="154">
        <v>0</v>
      </c>
      <c r="BS130" s="154">
        <v>0</v>
      </c>
      <c r="BT130" s="154">
        <v>0</v>
      </c>
      <c r="BU130" s="154">
        <v>0</v>
      </c>
      <c r="BV130" s="154">
        <v>0</v>
      </c>
      <c r="BW130" s="154">
        <v>0</v>
      </c>
      <c r="BX130" s="154">
        <v>0</v>
      </c>
      <c r="BY130" s="154">
        <v>0</v>
      </c>
      <c r="BZ130" s="154">
        <v>0</v>
      </c>
      <c r="CA130" s="154">
        <v>0</v>
      </c>
      <c r="CB130" s="154">
        <v>0</v>
      </c>
      <c r="CC130" s="154">
        <v>0</v>
      </c>
      <c r="CD130" s="154">
        <v>0</v>
      </c>
      <c r="CE130" s="154">
        <v>0</v>
      </c>
      <c r="CF130" s="154">
        <v>0</v>
      </c>
      <c r="CG130" s="154">
        <v>0</v>
      </c>
      <c r="CH130" s="154">
        <v>0</v>
      </c>
      <c r="CI130" s="154">
        <v>0</v>
      </c>
      <c r="CJ130" s="154">
        <v>0</v>
      </c>
      <c r="CK130" s="154">
        <v>0</v>
      </c>
      <c r="CL130" s="154">
        <v>0</v>
      </c>
      <c r="CM130" s="154">
        <v>0</v>
      </c>
      <c r="CN130" s="154">
        <v>0</v>
      </c>
      <c r="CO130" s="154">
        <v>0</v>
      </c>
      <c r="CP130" s="154">
        <v>0</v>
      </c>
      <c r="CQ130" s="154">
        <v>0</v>
      </c>
      <c r="CR130" s="154">
        <v>0</v>
      </c>
      <c r="CS130" s="154">
        <v>0</v>
      </c>
      <c r="CT130" s="154">
        <v>0.9658466</v>
      </c>
      <c r="CU130" s="154">
        <v>0</v>
      </c>
      <c r="CV130" s="154">
        <v>0</v>
      </c>
      <c r="CW130" s="154">
        <v>0</v>
      </c>
      <c r="CX130" s="154">
        <v>0</v>
      </c>
      <c r="CY130" s="154">
        <v>1</v>
      </c>
      <c r="CZ130" s="357" t="s">
        <v>1227</v>
      </c>
    </row>
  </sheetData>
  <autoFilter ref="A20:DN130"/>
  <mergeCells count="54">
    <mergeCell ref="A9:AG9"/>
    <mergeCell ref="BX16:CK16"/>
    <mergeCell ref="BX17:CD17"/>
    <mergeCell ref="CE17:CK17"/>
    <mergeCell ref="BY18:CD18"/>
    <mergeCell ref="CF18:CK18"/>
    <mergeCell ref="BJ16:BW16"/>
    <mergeCell ref="BJ17:BP17"/>
    <mergeCell ref="BQ17:BW17"/>
    <mergeCell ref="BK18:BP18"/>
    <mergeCell ref="BR18:BW18"/>
    <mergeCell ref="A10:AG10"/>
    <mergeCell ref="A11:AG11"/>
    <mergeCell ref="A12:AG12"/>
    <mergeCell ref="A14:CX14"/>
    <mergeCell ref="A15:A19"/>
    <mergeCell ref="A4:AG4"/>
    <mergeCell ref="A5:AG5"/>
    <mergeCell ref="A6:AG6"/>
    <mergeCell ref="A7:AG7"/>
    <mergeCell ref="A8:AG8"/>
    <mergeCell ref="B15:B19"/>
    <mergeCell ref="C15:C19"/>
    <mergeCell ref="D15:E17"/>
    <mergeCell ref="F15:S16"/>
    <mergeCell ref="T15:AG15"/>
    <mergeCell ref="F17:L17"/>
    <mergeCell ref="M17:S17"/>
    <mergeCell ref="D18:D19"/>
    <mergeCell ref="E18:E19"/>
    <mergeCell ref="G18:L18"/>
    <mergeCell ref="N18:S18"/>
    <mergeCell ref="AB18:AG18"/>
    <mergeCell ref="AO17:AU17"/>
    <mergeCell ref="AH15:CY15"/>
    <mergeCell ref="CZ15:CZ19"/>
    <mergeCell ref="T16:AG16"/>
    <mergeCell ref="AH16:AU16"/>
    <mergeCell ref="AV16:BI16"/>
    <mergeCell ref="CL16:CY16"/>
    <mergeCell ref="AV17:BB17"/>
    <mergeCell ref="BC17:BI17"/>
    <mergeCell ref="CL17:CR17"/>
    <mergeCell ref="CS17:CY17"/>
    <mergeCell ref="T17:Z17"/>
    <mergeCell ref="AA17:AG17"/>
    <mergeCell ref="AH17:AN17"/>
    <mergeCell ref="CT18:CY18"/>
    <mergeCell ref="U18:Z18"/>
    <mergeCell ref="AI18:AN18"/>
    <mergeCell ref="AP18:AU18"/>
    <mergeCell ref="AW18:BB18"/>
    <mergeCell ref="BD18:BI18"/>
    <mergeCell ref="CM18:CR18"/>
  </mergeCells>
  <pageMargins left="0.39370078740157483" right="0.39370078740157483" top="0.78740157480314965" bottom="0.39370078740157483" header="0.27559055118110237" footer="0.27559055118110237"/>
  <pageSetup paperSize="9" scale="13" orientation="landscape" r:id="rId1"/>
  <headerFooter alignWithMargins="0">
    <oddHeader>&amp;L&amp;"Arial,обычный"&amp;6Подготовлено с использованием системы ГАРАНТ</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BO130"/>
  <sheetViews>
    <sheetView view="pageBreakPreview" topLeftCell="A16" zoomScale="75" zoomScaleNormal="100" zoomScaleSheetLayoutView="75" workbookViewId="0">
      <pane xSplit="2" ySplit="5" topLeftCell="C21" activePane="bottomRight" state="frozen"/>
      <selection activeCell="A16" sqref="A16"/>
      <selection pane="topRight" activeCell="C16" sqref="C16"/>
      <selection pane="bottomLeft" activeCell="A21" sqref="A21"/>
      <selection pane="bottomRight" activeCell="R25" sqref="R25"/>
    </sheetView>
  </sheetViews>
  <sheetFormatPr defaultRowHeight="15.75" x14ac:dyDescent="0.25"/>
  <cols>
    <col min="1" max="1" width="13.28515625" style="7" customWidth="1"/>
    <col min="2" max="2" width="36" style="7" customWidth="1"/>
    <col min="3" max="3" width="15.85546875" style="7" customWidth="1"/>
    <col min="4" max="4" width="20.5703125" style="7" customWidth="1"/>
    <col min="5" max="5" width="7" style="7" customWidth="1"/>
    <col min="6" max="10" width="6.85546875" style="7" customWidth="1"/>
    <col min="11" max="11" width="20.5703125" style="7" customWidth="1"/>
    <col min="12" max="17" width="6.85546875" style="7" customWidth="1"/>
    <col min="18" max="18" width="20.5703125" style="7" customWidth="1"/>
    <col min="19" max="24" width="6.85546875" style="7" customWidth="1"/>
    <col min="25" max="25" width="20.5703125" style="7" customWidth="1"/>
    <col min="26" max="31" width="6.85546875" style="7" customWidth="1"/>
    <col min="32" max="32" width="20.5703125" style="7" customWidth="1"/>
    <col min="33" max="38" width="6.85546875" style="7" customWidth="1"/>
    <col min="39" max="39" width="4" style="7" customWidth="1"/>
    <col min="40" max="40" width="6.5703125" style="7" customWidth="1"/>
    <col min="41" max="41" width="18.42578125" style="7" customWidth="1"/>
    <col min="42" max="42" width="24.28515625" style="7" customWidth="1"/>
    <col min="43" max="43" width="14.42578125" style="7" customWidth="1"/>
    <col min="44" max="44" width="25.5703125" style="7" customWidth="1"/>
    <col min="45" max="45" width="12.42578125" style="7" customWidth="1"/>
    <col min="46" max="46" width="19.85546875" style="7" customWidth="1"/>
    <col min="47" max="48" width="4.7109375" style="7" customWidth="1"/>
    <col min="49" max="49" width="4.28515625" style="7" customWidth="1"/>
    <col min="50" max="50" width="4.42578125" style="7" customWidth="1"/>
    <col min="51" max="51" width="5.140625" style="7" customWidth="1"/>
    <col min="52" max="52" width="5.7109375" style="7" customWidth="1"/>
    <col min="53" max="53" width="6.28515625" style="7" customWidth="1"/>
    <col min="54" max="54" width="6.5703125" style="7" customWidth="1"/>
    <col min="55" max="55" width="6.28515625" style="7" customWidth="1"/>
    <col min="56" max="57" width="5.7109375" style="7" customWidth="1"/>
    <col min="58" max="58" width="14.7109375" style="7" customWidth="1"/>
    <col min="59" max="68" width="5.7109375" style="7" customWidth="1"/>
    <col min="69" max="16384" width="9.140625" style="7"/>
  </cols>
  <sheetData>
    <row r="1" spans="1:67" s="3" customFormat="1" ht="11.25" x14ac:dyDescent="0.2">
      <c r="O1" s="4"/>
      <c r="P1" s="4"/>
      <c r="Q1" s="4"/>
      <c r="R1" s="4"/>
      <c r="S1" s="4"/>
      <c r="T1" s="4"/>
      <c r="U1" s="4"/>
      <c r="V1" s="4"/>
      <c r="W1" s="4"/>
      <c r="X1" s="4"/>
      <c r="Y1" s="4"/>
      <c r="Z1" s="4"/>
      <c r="AA1" s="4"/>
      <c r="AB1" s="4"/>
      <c r="AC1" s="4"/>
      <c r="AL1" s="21" t="s">
        <v>194</v>
      </c>
    </row>
    <row r="2" spans="1:67" s="3" customFormat="1" ht="11.25" x14ac:dyDescent="0.2">
      <c r="O2" s="4"/>
      <c r="P2" s="4"/>
      <c r="Q2" s="4"/>
      <c r="R2" s="4"/>
      <c r="S2" s="4"/>
      <c r="T2" s="4"/>
      <c r="U2" s="4"/>
      <c r="V2" s="4"/>
      <c r="W2" s="4"/>
      <c r="X2" s="4"/>
      <c r="Y2" s="4"/>
      <c r="Z2" s="4"/>
      <c r="AA2" s="4"/>
      <c r="AB2" s="4"/>
      <c r="AC2" s="4"/>
      <c r="AL2" s="22" t="s">
        <v>1</v>
      </c>
    </row>
    <row r="3" spans="1:67" s="3" customFormat="1" ht="11.25" x14ac:dyDescent="0.2">
      <c r="O3" s="4"/>
      <c r="P3" s="4"/>
      <c r="Q3" s="4"/>
      <c r="R3" s="4"/>
      <c r="S3" s="4"/>
      <c r="T3" s="4"/>
      <c r="U3" s="4"/>
      <c r="V3" s="4"/>
      <c r="W3" s="4"/>
      <c r="X3" s="4"/>
      <c r="Y3" s="4"/>
      <c r="Z3" s="4"/>
      <c r="AA3" s="4"/>
      <c r="AB3" s="4"/>
      <c r="AC3" s="4"/>
      <c r="AL3" s="5" t="s">
        <v>2</v>
      </c>
    </row>
    <row r="4" spans="1:67" ht="18.75" x14ac:dyDescent="0.3">
      <c r="A4" s="453" t="s">
        <v>195</v>
      </c>
      <c r="B4" s="453"/>
      <c r="C4" s="453"/>
      <c r="D4" s="453"/>
      <c r="E4" s="453"/>
      <c r="F4" s="453"/>
      <c r="G4" s="453"/>
      <c r="H4" s="453"/>
      <c r="I4" s="453"/>
      <c r="J4" s="453"/>
      <c r="K4" s="453"/>
      <c r="L4" s="453"/>
      <c r="M4" s="453"/>
      <c r="N4" s="453"/>
      <c r="O4" s="453"/>
      <c r="P4" s="453"/>
      <c r="Q4" s="453"/>
      <c r="R4" s="453"/>
      <c r="S4" s="453"/>
      <c r="T4" s="453"/>
      <c r="U4" s="453"/>
      <c r="V4" s="453"/>
      <c r="W4" s="453"/>
      <c r="X4" s="453"/>
      <c r="Y4" s="453"/>
      <c r="Z4" s="453"/>
      <c r="AA4" s="453"/>
      <c r="AB4" s="453"/>
      <c r="AC4" s="453"/>
      <c r="AD4" s="453"/>
      <c r="AE4" s="453"/>
      <c r="AF4" s="453"/>
      <c r="AG4" s="453"/>
      <c r="AH4" s="453"/>
      <c r="AI4" s="453"/>
      <c r="AJ4" s="453"/>
      <c r="AK4" s="453"/>
      <c r="AL4" s="453"/>
    </row>
    <row r="5" spans="1:67" ht="18.75" x14ac:dyDescent="0.3">
      <c r="A5" s="454" t="s">
        <v>4</v>
      </c>
      <c r="B5" s="454"/>
      <c r="C5" s="454"/>
      <c r="D5" s="454"/>
      <c r="E5" s="454"/>
      <c r="F5" s="454"/>
      <c r="G5" s="454"/>
      <c r="H5" s="454"/>
      <c r="I5" s="454"/>
      <c r="J5" s="454"/>
      <c r="K5" s="454"/>
      <c r="L5" s="454"/>
      <c r="M5" s="454"/>
      <c r="N5" s="454"/>
      <c r="O5" s="454"/>
      <c r="P5" s="454"/>
      <c r="Q5" s="454"/>
      <c r="R5" s="454"/>
      <c r="S5" s="454"/>
      <c r="T5" s="454"/>
      <c r="U5" s="454"/>
      <c r="V5" s="454"/>
      <c r="W5" s="454"/>
      <c r="X5" s="454"/>
      <c r="Y5" s="454"/>
      <c r="Z5" s="454"/>
      <c r="AA5" s="454"/>
      <c r="AB5" s="454"/>
      <c r="AC5" s="454"/>
      <c r="AD5" s="454"/>
      <c r="AE5" s="454"/>
      <c r="AF5" s="454"/>
      <c r="AG5" s="454"/>
      <c r="AH5" s="454"/>
      <c r="AI5" s="454"/>
      <c r="AJ5" s="454"/>
      <c r="AK5" s="454"/>
      <c r="AL5" s="454"/>
    </row>
    <row r="6" spans="1:67" x14ac:dyDescent="0.25">
      <c r="A6" s="8"/>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row>
    <row r="7" spans="1:67" ht="18.75" x14ac:dyDescent="0.25">
      <c r="A7" s="455" t="s">
        <v>110</v>
      </c>
      <c r="B7" s="455"/>
      <c r="C7" s="455"/>
      <c r="D7" s="455"/>
      <c r="E7" s="455"/>
      <c r="F7" s="455"/>
      <c r="G7" s="455"/>
      <c r="H7" s="455"/>
      <c r="I7" s="455"/>
      <c r="J7" s="455"/>
      <c r="K7" s="455"/>
      <c r="L7" s="455"/>
      <c r="M7" s="455"/>
      <c r="N7" s="455"/>
      <c r="O7" s="455"/>
      <c r="P7" s="455"/>
      <c r="Q7" s="455"/>
      <c r="R7" s="455"/>
      <c r="S7" s="455"/>
      <c r="T7" s="455"/>
      <c r="U7" s="455"/>
      <c r="V7" s="455"/>
      <c r="W7" s="455"/>
      <c r="X7" s="455"/>
      <c r="Y7" s="455"/>
      <c r="Z7" s="455"/>
      <c r="AA7" s="455"/>
      <c r="AB7" s="455"/>
      <c r="AC7" s="455"/>
      <c r="AD7" s="455"/>
      <c r="AE7" s="455"/>
      <c r="AF7" s="455"/>
      <c r="AG7" s="455"/>
      <c r="AH7" s="455"/>
      <c r="AI7" s="455"/>
      <c r="AJ7" s="455"/>
      <c r="AK7" s="455"/>
      <c r="AL7" s="455"/>
      <c r="AM7" s="9"/>
      <c r="AN7" s="9"/>
      <c r="AO7" s="9"/>
      <c r="AP7" s="9"/>
      <c r="AQ7" s="9"/>
      <c r="AR7" s="9"/>
      <c r="AS7" s="9"/>
      <c r="AT7" s="9"/>
      <c r="AU7" s="9"/>
      <c r="AV7" s="9"/>
      <c r="AW7" s="9"/>
      <c r="AX7" s="9"/>
      <c r="AY7" s="9"/>
      <c r="AZ7" s="9"/>
      <c r="BA7" s="9"/>
      <c r="BB7" s="9"/>
      <c r="BC7" s="9"/>
      <c r="BD7" s="9"/>
      <c r="BE7" s="9"/>
      <c r="BF7" s="9"/>
      <c r="BG7" s="9"/>
      <c r="BH7" s="9"/>
      <c r="BI7" s="9"/>
      <c r="BJ7" s="9"/>
      <c r="BK7" s="9"/>
      <c r="BL7" s="9"/>
      <c r="BM7" s="9"/>
      <c r="BN7" s="9"/>
      <c r="BO7" s="9"/>
    </row>
    <row r="8" spans="1:67" x14ac:dyDescent="0.25">
      <c r="A8" s="456" t="s">
        <v>5</v>
      </c>
      <c r="B8" s="456"/>
      <c r="C8" s="456"/>
      <c r="D8" s="456"/>
      <c r="E8" s="456"/>
      <c r="F8" s="456"/>
      <c r="G8" s="456"/>
      <c r="H8" s="456"/>
      <c r="I8" s="456"/>
      <c r="J8" s="456"/>
      <c r="K8" s="456"/>
      <c r="L8" s="456"/>
      <c r="M8" s="456"/>
      <c r="N8" s="456"/>
      <c r="O8" s="456"/>
      <c r="P8" s="456"/>
      <c r="Q8" s="456"/>
      <c r="R8" s="456"/>
      <c r="S8" s="456"/>
      <c r="T8" s="456"/>
      <c r="U8" s="456"/>
      <c r="V8" s="456"/>
      <c r="W8" s="456"/>
      <c r="X8" s="456"/>
      <c r="Y8" s="456"/>
      <c r="Z8" s="456"/>
      <c r="AA8" s="456"/>
      <c r="AB8" s="456"/>
      <c r="AC8" s="456"/>
      <c r="AD8" s="456"/>
      <c r="AE8" s="456"/>
      <c r="AF8" s="456"/>
      <c r="AG8" s="456"/>
      <c r="AH8" s="456"/>
      <c r="AI8" s="456"/>
      <c r="AJ8" s="456"/>
      <c r="AK8" s="456"/>
      <c r="AL8" s="456"/>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row>
    <row r="9" spans="1:67" x14ac:dyDescent="0.25">
      <c r="A9" s="11"/>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0"/>
      <c r="AN9" s="10"/>
      <c r="AO9" s="10"/>
      <c r="AP9" s="10"/>
      <c r="AQ9" s="10"/>
      <c r="AR9" s="10"/>
      <c r="AS9" s="10"/>
      <c r="AT9" s="10"/>
      <c r="AU9" s="10"/>
      <c r="AV9" s="10"/>
      <c r="AW9" s="10"/>
      <c r="AX9" s="10"/>
      <c r="AY9" s="10"/>
      <c r="AZ9" s="10"/>
      <c r="BA9" s="10"/>
      <c r="BB9" s="10"/>
      <c r="BC9" s="10"/>
      <c r="BD9" s="10"/>
      <c r="BE9" s="10"/>
      <c r="BF9" s="10"/>
      <c r="BG9" s="10"/>
      <c r="BH9" s="10"/>
      <c r="BI9" s="10"/>
      <c r="BJ9" s="10"/>
      <c r="BK9" s="10"/>
      <c r="BL9" s="10"/>
      <c r="BM9" s="10"/>
      <c r="BN9" s="10"/>
      <c r="BO9" s="10"/>
    </row>
    <row r="10" spans="1:67" x14ac:dyDescent="0.25">
      <c r="A10" s="457" t="s">
        <v>6</v>
      </c>
      <c r="B10" s="457"/>
      <c r="C10" s="457"/>
      <c r="D10" s="457"/>
      <c r="E10" s="457"/>
      <c r="F10" s="457"/>
      <c r="G10" s="457"/>
      <c r="H10" s="457"/>
      <c r="I10" s="457"/>
      <c r="J10" s="457"/>
      <c r="K10" s="457"/>
      <c r="L10" s="457"/>
      <c r="M10" s="457"/>
      <c r="N10" s="457"/>
      <c r="O10" s="457"/>
      <c r="P10" s="457"/>
      <c r="Q10" s="457"/>
      <c r="R10" s="457"/>
      <c r="S10" s="457"/>
      <c r="T10" s="457"/>
      <c r="U10" s="457"/>
      <c r="V10" s="457"/>
      <c r="W10" s="457"/>
      <c r="X10" s="457"/>
      <c r="Y10" s="457"/>
      <c r="Z10" s="457"/>
      <c r="AA10" s="457"/>
      <c r="AB10" s="457"/>
      <c r="AC10" s="457"/>
      <c r="AD10" s="457"/>
      <c r="AE10" s="457"/>
      <c r="AF10" s="457"/>
      <c r="AG10" s="457"/>
      <c r="AH10" s="457"/>
      <c r="AI10" s="457"/>
      <c r="AJ10" s="457"/>
      <c r="AK10" s="457"/>
      <c r="AL10" s="457"/>
      <c r="AM10" s="12"/>
      <c r="AN10" s="12"/>
      <c r="AO10" s="12"/>
      <c r="AP10" s="12"/>
      <c r="AQ10" s="12"/>
      <c r="AR10" s="12"/>
      <c r="AS10" s="12"/>
      <c r="AT10" s="12"/>
      <c r="AU10" s="12"/>
      <c r="AV10" s="12"/>
      <c r="AW10" s="12"/>
      <c r="AX10" s="12"/>
      <c r="AY10" s="12"/>
      <c r="AZ10" s="12"/>
      <c r="BA10" s="12"/>
      <c r="BB10" s="12"/>
      <c r="BC10" s="12"/>
      <c r="BD10" s="12"/>
      <c r="BE10" s="12"/>
      <c r="BF10" s="12"/>
    </row>
    <row r="11" spans="1:67" ht="18.75" x14ac:dyDescent="0.3">
      <c r="A11" s="23"/>
      <c r="B11" s="23"/>
      <c r="C11" s="23"/>
      <c r="D11" s="23"/>
      <c r="E11" s="23"/>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23"/>
      <c r="AL11" s="23"/>
      <c r="AM11" s="24"/>
      <c r="AN11" s="24"/>
      <c r="AO11" s="24"/>
      <c r="AP11" s="24"/>
      <c r="AQ11" s="24"/>
      <c r="AR11" s="24"/>
      <c r="AS11" s="24"/>
      <c r="AT11" s="24"/>
      <c r="AU11" s="24"/>
      <c r="AV11" s="24"/>
      <c r="AW11" s="24"/>
      <c r="AX11" s="24"/>
    </row>
    <row r="12" spans="1:67" ht="18.75" x14ac:dyDescent="0.25">
      <c r="A12" s="452" t="s">
        <v>7</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c r="AD12" s="452"/>
      <c r="AE12" s="452"/>
      <c r="AF12" s="452"/>
      <c r="AG12" s="452"/>
      <c r="AH12" s="452"/>
      <c r="AI12" s="452"/>
      <c r="AJ12" s="452"/>
      <c r="AK12" s="452"/>
      <c r="AL12" s="452"/>
      <c r="AM12" s="13"/>
      <c r="AN12" s="13"/>
      <c r="AO12" s="13"/>
      <c r="AP12" s="13"/>
      <c r="AQ12" s="13"/>
      <c r="AR12" s="13"/>
      <c r="AS12" s="13"/>
      <c r="AT12" s="13"/>
      <c r="AU12" s="13"/>
      <c r="AV12" s="13"/>
      <c r="AW12" s="13"/>
      <c r="AX12" s="13"/>
      <c r="AY12" s="13"/>
      <c r="AZ12" s="13"/>
      <c r="BA12" s="13"/>
      <c r="BB12" s="13"/>
      <c r="BC12" s="13"/>
      <c r="BD12" s="13"/>
      <c r="BE12" s="13"/>
      <c r="BF12" s="13"/>
      <c r="BG12" s="13"/>
      <c r="BH12" s="13"/>
      <c r="BI12" s="13"/>
      <c r="BJ12" s="13"/>
      <c r="BK12" s="13"/>
      <c r="BL12" s="13"/>
      <c r="BM12" s="13"/>
      <c r="BN12" s="13"/>
      <c r="BO12" s="13"/>
    </row>
    <row r="13" spans="1:67" ht="15.75" customHeight="1" x14ac:dyDescent="0.25">
      <c r="A13" s="449" t="s">
        <v>8</v>
      </c>
      <c r="B13" s="449"/>
      <c r="C13" s="449"/>
      <c r="D13" s="449"/>
      <c r="E13" s="449"/>
      <c r="F13" s="449"/>
      <c r="G13" s="449"/>
      <c r="H13" s="449"/>
      <c r="I13" s="449"/>
      <c r="J13" s="449"/>
      <c r="K13" s="449"/>
      <c r="L13" s="449"/>
      <c r="M13" s="449"/>
      <c r="N13" s="449"/>
      <c r="O13" s="449"/>
      <c r="P13" s="449"/>
      <c r="Q13" s="449"/>
      <c r="R13" s="449"/>
      <c r="S13" s="449"/>
      <c r="T13" s="449"/>
      <c r="U13" s="449"/>
      <c r="V13" s="449"/>
      <c r="W13" s="449"/>
      <c r="X13" s="449"/>
      <c r="Y13" s="449"/>
      <c r="Z13" s="449"/>
      <c r="AA13" s="449"/>
      <c r="AB13" s="449"/>
      <c r="AC13" s="449"/>
      <c r="AD13" s="449"/>
      <c r="AE13" s="449"/>
      <c r="AF13" s="449"/>
      <c r="AG13" s="449"/>
      <c r="AH13" s="449"/>
      <c r="AI13" s="449"/>
      <c r="AJ13" s="449"/>
      <c r="AK13" s="449"/>
      <c r="AL13" s="449"/>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row>
    <row r="14" spans="1:67" ht="15.75" customHeight="1" x14ac:dyDescent="0.25">
      <c r="A14" s="127"/>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27"/>
      <c r="AE14" s="127"/>
      <c r="AF14" s="127"/>
      <c r="AG14" s="127"/>
      <c r="AH14" s="127"/>
      <c r="AI14" s="127"/>
      <c r="AJ14" s="127"/>
      <c r="AK14" s="127"/>
      <c r="AL14" s="127"/>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row>
    <row r="15" spans="1:67" x14ac:dyDescent="0.25">
      <c r="A15" s="450"/>
      <c r="B15" s="450"/>
      <c r="C15" s="450"/>
      <c r="D15" s="450"/>
      <c r="E15" s="450"/>
      <c r="F15" s="450"/>
      <c r="G15" s="450"/>
      <c r="H15" s="450"/>
      <c r="I15" s="450"/>
      <c r="J15" s="450"/>
      <c r="K15" s="450"/>
      <c r="L15" s="450"/>
      <c r="M15" s="450"/>
      <c r="N15" s="450"/>
      <c r="O15" s="450"/>
      <c r="P15" s="450"/>
      <c r="Q15" s="450"/>
      <c r="R15" s="450"/>
      <c r="S15" s="450"/>
      <c r="T15" s="450"/>
      <c r="U15" s="450"/>
      <c r="V15" s="450"/>
      <c r="W15" s="450"/>
      <c r="X15" s="450"/>
      <c r="Y15" s="450"/>
      <c r="Z15" s="450"/>
      <c r="AA15" s="450"/>
      <c r="AB15" s="450"/>
      <c r="AC15" s="450"/>
      <c r="AD15" s="450"/>
      <c r="AE15" s="450"/>
      <c r="AF15" s="450"/>
      <c r="AG15" s="450"/>
      <c r="AH15" s="450"/>
      <c r="AI15" s="450"/>
      <c r="AJ15" s="450"/>
      <c r="AK15" s="450"/>
      <c r="AL15" s="450"/>
      <c r="AM15" s="15"/>
      <c r="AN15" s="15"/>
      <c r="AO15" s="15"/>
      <c r="AP15" s="15"/>
      <c r="AQ15" s="25"/>
      <c r="AR15" s="25"/>
      <c r="AS15" s="25"/>
      <c r="AT15" s="25"/>
      <c r="AU15" s="25"/>
      <c r="AV15" s="25"/>
      <c r="AW15" s="25"/>
      <c r="AX15" s="25"/>
      <c r="AY15" s="25"/>
      <c r="AZ15" s="25"/>
      <c r="BA15" s="25"/>
      <c r="BB15" s="25"/>
      <c r="BC15" s="25"/>
      <c r="BD15" s="25"/>
      <c r="BE15" s="25"/>
      <c r="BF15" s="25"/>
    </row>
    <row r="16" spans="1:67" ht="19.5" customHeight="1" x14ac:dyDescent="0.25">
      <c r="A16" s="440" t="s">
        <v>9</v>
      </c>
      <c r="B16" s="440" t="s">
        <v>10</v>
      </c>
      <c r="C16" s="440" t="s">
        <v>11</v>
      </c>
      <c r="D16" s="451" t="s">
        <v>196</v>
      </c>
      <c r="E16" s="451"/>
      <c r="F16" s="451"/>
      <c r="G16" s="451"/>
      <c r="H16" s="451"/>
      <c r="I16" s="451"/>
      <c r="J16" s="451"/>
      <c r="K16" s="451"/>
      <c r="L16" s="451"/>
      <c r="M16" s="451"/>
      <c r="N16" s="451"/>
      <c r="O16" s="451"/>
      <c r="P16" s="451"/>
      <c r="Q16" s="451"/>
      <c r="R16" s="451"/>
      <c r="S16" s="451"/>
      <c r="T16" s="451"/>
      <c r="U16" s="451"/>
      <c r="V16" s="451"/>
      <c r="W16" s="451"/>
      <c r="X16" s="451"/>
      <c r="Y16" s="451"/>
      <c r="Z16" s="451"/>
      <c r="AA16" s="451"/>
      <c r="AB16" s="451"/>
      <c r="AC16" s="451"/>
      <c r="AD16" s="451"/>
      <c r="AE16" s="451"/>
      <c r="AF16" s="451"/>
      <c r="AG16" s="451"/>
      <c r="AH16" s="451"/>
      <c r="AI16" s="451"/>
      <c r="AJ16" s="451"/>
      <c r="AK16" s="451"/>
      <c r="AL16" s="451"/>
      <c r="AM16" s="26"/>
      <c r="AN16" s="26"/>
      <c r="AO16" s="26"/>
      <c r="AP16" s="26"/>
    </row>
    <row r="17" spans="1:42" ht="43.5" customHeight="1" x14ac:dyDescent="0.25">
      <c r="A17" s="440"/>
      <c r="B17" s="440"/>
      <c r="C17" s="440"/>
      <c r="D17" s="451" t="s">
        <v>197</v>
      </c>
      <c r="E17" s="451"/>
      <c r="F17" s="451"/>
      <c r="G17" s="451"/>
      <c r="H17" s="451"/>
      <c r="I17" s="451"/>
      <c r="J17" s="451"/>
      <c r="K17" s="451" t="s">
        <v>198</v>
      </c>
      <c r="L17" s="451"/>
      <c r="M17" s="451"/>
      <c r="N17" s="451"/>
      <c r="O17" s="451"/>
      <c r="P17" s="451"/>
      <c r="Q17" s="451"/>
      <c r="R17" s="451" t="s">
        <v>199</v>
      </c>
      <c r="S17" s="451"/>
      <c r="T17" s="451"/>
      <c r="U17" s="451"/>
      <c r="V17" s="451"/>
      <c r="W17" s="451"/>
      <c r="X17" s="451"/>
      <c r="Y17" s="451" t="s">
        <v>200</v>
      </c>
      <c r="Z17" s="451"/>
      <c r="AA17" s="451"/>
      <c r="AB17" s="451"/>
      <c r="AC17" s="451"/>
      <c r="AD17" s="451"/>
      <c r="AE17" s="451"/>
      <c r="AF17" s="440" t="s">
        <v>201</v>
      </c>
      <c r="AG17" s="440"/>
      <c r="AH17" s="440"/>
      <c r="AI17" s="440"/>
      <c r="AJ17" s="440"/>
      <c r="AK17" s="440"/>
      <c r="AL17" s="440"/>
      <c r="AM17" s="26"/>
      <c r="AN17" s="26"/>
      <c r="AO17" s="26"/>
      <c r="AP17" s="26"/>
    </row>
    <row r="18" spans="1:42" ht="43.5" customHeight="1" x14ac:dyDescent="0.25">
      <c r="A18" s="440"/>
      <c r="B18" s="440"/>
      <c r="C18" s="440"/>
      <c r="D18" s="126" t="s">
        <v>115</v>
      </c>
      <c r="E18" s="451" t="s">
        <v>116</v>
      </c>
      <c r="F18" s="451"/>
      <c r="G18" s="451"/>
      <c r="H18" s="451"/>
      <c r="I18" s="451"/>
      <c r="J18" s="451"/>
      <c r="K18" s="126" t="s">
        <v>115</v>
      </c>
      <c r="L18" s="440" t="s">
        <v>116</v>
      </c>
      <c r="M18" s="440"/>
      <c r="N18" s="440"/>
      <c r="O18" s="440"/>
      <c r="P18" s="440"/>
      <c r="Q18" s="440"/>
      <c r="R18" s="126" t="s">
        <v>115</v>
      </c>
      <c r="S18" s="440" t="s">
        <v>116</v>
      </c>
      <c r="T18" s="440"/>
      <c r="U18" s="440"/>
      <c r="V18" s="440"/>
      <c r="W18" s="440"/>
      <c r="X18" s="440"/>
      <c r="Y18" s="126" t="s">
        <v>115</v>
      </c>
      <c r="Z18" s="440" t="s">
        <v>116</v>
      </c>
      <c r="AA18" s="440"/>
      <c r="AB18" s="440"/>
      <c r="AC18" s="440"/>
      <c r="AD18" s="440"/>
      <c r="AE18" s="440"/>
      <c r="AF18" s="126" t="s">
        <v>115</v>
      </c>
      <c r="AG18" s="440" t="s">
        <v>116</v>
      </c>
      <c r="AH18" s="440"/>
      <c r="AI18" s="440"/>
      <c r="AJ18" s="440"/>
      <c r="AK18" s="440"/>
      <c r="AL18" s="440"/>
    </row>
    <row r="19" spans="1:42" ht="87.75" customHeight="1" x14ac:dyDescent="0.25">
      <c r="A19" s="440"/>
      <c r="B19" s="440"/>
      <c r="C19" s="440"/>
      <c r="D19" s="16" t="s">
        <v>117</v>
      </c>
      <c r="E19" s="16" t="s">
        <v>117</v>
      </c>
      <c r="F19" s="17" t="s">
        <v>118</v>
      </c>
      <c r="G19" s="17" t="s">
        <v>119</v>
      </c>
      <c r="H19" s="17" t="s">
        <v>120</v>
      </c>
      <c r="I19" s="17" t="s">
        <v>121</v>
      </c>
      <c r="J19" s="17" t="s">
        <v>122</v>
      </c>
      <c r="K19" s="16" t="s">
        <v>117</v>
      </c>
      <c r="L19" s="16" t="s">
        <v>117</v>
      </c>
      <c r="M19" s="17" t="s">
        <v>118</v>
      </c>
      <c r="N19" s="17" t="s">
        <v>119</v>
      </c>
      <c r="O19" s="17" t="s">
        <v>120</v>
      </c>
      <c r="P19" s="17" t="s">
        <v>121</v>
      </c>
      <c r="Q19" s="17" t="s">
        <v>122</v>
      </c>
      <c r="R19" s="16" t="s">
        <v>117</v>
      </c>
      <c r="S19" s="16" t="s">
        <v>117</v>
      </c>
      <c r="T19" s="17" t="s">
        <v>118</v>
      </c>
      <c r="U19" s="17" t="s">
        <v>119</v>
      </c>
      <c r="V19" s="17" t="s">
        <v>120</v>
      </c>
      <c r="W19" s="17" t="s">
        <v>121</v>
      </c>
      <c r="X19" s="17" t="s">
        <v>122</v>
      </c>
      <c r="Y19" s="16" t="s">
        <v>117</v>
      </c>
      <c r="Z19" s="16" t="s">
        <v>117</v>
      </c>
      <c r="AA19" s="17" t="s">
        <v>118</v>
      </c>
      <c r="AB19" s="17" t="s">
        <v>119</v>
      </c>
      <c r="AC19" s="17" t="s">
        <v>120</v>
      </c>
      <c r="AD19" s="17" t="s">
        <v>121</v>
      </c>
      <c r="AE19" s="17" t="s">
        <v>122</v>
      </c>
      <c r="AF19" s="16" t="s">
        <v>117</v>
      </c>
      <c r="AG19" s="16" t="s">
        <v>117</v>
      </c>
      <c r="AH19" s="17" t="s">
        <v>118</v>
      </c>
      <c r="AI19" s="17" t="s">
        <v>119</v>
      </c>
      <c r="AJ19" s="17" t="s">
        <v>120</v>
      </c>
      <c r="AK19" s="17" t="s">
        <v>121</v>
      </c>
      <c r="AL19" s="17" t="s">
        <v>122</v>
      </c>
    </row>
    <row r="20" spans="1:42" x14ac:dyDescent="0.25">
      <c r="A20" s="125">
        <v>1</v>
      </c>
      <c r="B20" s="125">
        <v>2</v>
      </c>
      <c r="C20" s="125">
        <v>3</v>
      </c>
      <c r="D20" s="18" t="s">
        <v>202</v>
      </c>
      <c r="E20" s="18" t="s">
        <v>203</v>
      </c>
      <c r="F20" s="18" t="s">
        <v>204</v>
      </c>
      <c r="G20" s="18" t="s">
        <v>205</v>
      </c>
      <c r="H20" s="18" t="s">
        <v>206</v>
      </c>
      <c r="I20" s="18" t="s">
        <v>207</v>
      </c>
      <c r="J20" s="18" t="s">
        <v>208</v>
      </c>
      <c r="K20" s="18" t="s">
        <v>209</v>
      </c>
      <c r="L20" s="18" t="s">
        <v>210</v>
      </c>
      <c r="M20" s="18" t="s">
        <v>211</v>
      </c>
      <c r="N20" s="18" t="s">
        <v>212</v>
      </c>
      <c r="O20" s="18" t="s">
        <v>213</v>
      </c>
      <c r="P20" s="18" t="s">
        <v>214</v>
      </c>
      <c r="Q20" s="18" t="s">
        <v>215</v>
      </c>
      <c r="R20" s="18" t="s">
        <v>216</v>
      </c>
      <c r="S20" s="18" t="s">
        <v>217</v>
      </c>
      <c r="T20" s="18" t="s">
        <v>218</v>
      </c>
      <c r="U20" s="18" t="s">
        <v>219</v>
      </c>
      <c r="V20" s="18" t="s">
        <v>220</v>
      </c>
      <c r="W20" s="18" t="s">
        <v>221</v>
      </c>
      <c r="X20" s="18" t="s">
        <v>222</v>
      </c>
      <c r="Y20" s="18" t="s">
        <v>223</v>
      </c>
      <c r="Z20" s="18" t="s">
        <v>224</v>
      </c>
      <c r="AA20" s="18" t="s">
        <v>225</v>
      </c>
      <c r="AB20" s="18" t="s">
        <v>226</v>
      </c>
      <c r="AC20" s="18" t="s">
        <v>227</v>
      </c>
      <c r="AD20" s="18" t="s">
        <v>228</v>
      </c>
      <c r="AE20" s="18" t="s">
        <v>229</v>
      </c>
      <c r="AF20" s="18" t="s">
        <v>230</v>
      </c>
      <c r="AG20" s="18" t="s">
        <v>231</v>
      </c>
      <c r="AH20" s="18" t="s">
        <v>232</v>
      </c>
      <c r="AI20" s="18" t="s">
        <v>233</v>
      </c>
      <c r="AJ20" s="18" t="s">
        <v>193</v>
      </c>
      <c r="AK20" s="18" t="s">
        <v>234</v>
      </c>
      <c r="AL20" s="18" t="s">
        <v>235</v>
      </c>
    </row>
    <row r="21" spans="1:42" ht="31.5" x14ac:dyDescent="0.25">
      <c r="A21" s="19">
        <f>В0228_1037000158513_02_0_69_!A21</f>
        <v>0</v>
      </c>
      <c r="B21" s="146" t="str">
        <f>В0228_1037000158513_02_0_69_!B21</f>
        <v>ВСЕГО по инвестиционной программе, в том числе:</v>
      </c>
      <c r="C21" s="19" t="str">
        <f>В0228_1037000158513_02_0_69_!C21</f>
        <v>Г</v>
      </c>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row>
    <row r="22" spans="1:42" ht="31.5" x14ac:dyDescent="0.25">
      <c r="A22" s="19" t="str">
        <f>В0228_1037000158513_02_0_69_!A22</f>
        <v>0.1</v>
      </c>
      <c r="B22" s="146" t="str">
        <f>В0228_1037000158513_02_0_69_!B22</f>
        <v>Технологическое присоединение, всего</v>
      </c>
      <c r="C22" s="19" t="str">
        <f>В0228_1037000158513_02_0_69_!C22</f>
        <v>Г</v>
      </c>
      <c r="D22" s="20"/>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row>
    <row r="23" spans="1:42" ht="47.25" x14ac:dyDescent="0.25">
      <c r="A23" s="19" t="str">
        <f>В0228_1037000158513_02_0_69_!A23</f>
        <v>0.2</v>
      </c>
      <c r="B23" s="146" t="str">
        <f>В0228_1037000158513_02_0_69_!B23</f>
        <v>Реконструкция, модернизация, техническое перевооружение, всего</v>
      </c>
      <c r="C23" s="19" t="str">
        <f>В0228_1037000158513_02_0_69_!C23</f>
        <v>Г</v>
      </c>
      <c r="D23" s="20"/>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20"/>
      <c r="AL23" s="20"/>
    </row>
    <row r="24" spans="1:42" ht="94.5" x14ac:dyDescent="0.25">
      <c r="A24" s="19" t="str">
        <f>В0228_1037000158513_02_0_69_!A24</f>
        <v>0.3</v>
      </c>
      <c r="B24" s="146" t="str">
        <f>В0228_1037000158513_02_0_69_!B24</f>
        <v>Инвестиционные проекты, реализация которых обуславливается схемами и программами перспективного развития электроэнергетики, всего</v>
      </c>
      <c r="C24" s="19" t="str">
        <f>В0228_1037000158513_02_0_69_!C24</f>
        <v>Г</v>
      </c>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row>
    <row r="25" spans="1:42" ht="47.25" x14ac:dyDescent="0.25">
      <c r="A25" s="19" t="str">
        <f>В0228_1037000158513_02_0_69_!A25</f>
        <v>0.4</v>
      </c>
      <c r="B25" s="146" t="str">
        <f>В0228_1037000158513_02_0_69_!B25</f>
        <v>Прочее новое строительство объектов электросетевого хозяйства, всего</v>
      </c>
      <c r="C25" s="19" t="str">
        <f>В0228_1037000158513_02_0_69_!C25</f>
        <v>Г</v>
      </c>
      <c r="D25" s="20"/>
      <c r="E25" s="20"/>
      <c r="F25" s="20"/>
      <c r="G25" s="20"/>
      <c r="H25" s="20"/>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20"/>
      <c r="AL25" s="20"/>
    </row>
    <row r="26" spans="1:42" ht="47.25" x14ac:dyDescent="0.25">
      <c r="A26" s="19" t="str">
        <f>В0228_1037000158513_02_0_69_!A26</f>
        <v>0.5</v>
      </c>
      <c r="B26" s="146" t="str">
        <f>В0228_1037000158513_02_0_69_!B26</f>
        <v>Покупка земельных участков для целей реализации инвестиционных проектов, всего</v>
      </c>
      <c r="C26" s="19" t="str">
        <f>В0228_1037000158513_02_0_69_!C26</f>
        <v>Г</v>
      </c>
      <c r="D26" s="20"/>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20"/>
      <c r="AL26" s="20"/>
    </row>
    <row r="27" spans="1:42" ht="31.5" x14ac:dyDescent="0.25">
      <c r="A27" s="19" t="str">
        <f>В0228_1037000158513_02_0_69_!A27</f>
        <v>0.6</v>
      </c>
      <c r="B27" s="146" t="str">
        <f>В0228_1037000158513_02_0_69_!B27</f>
        <v>Прочие инвестиционные проекты, всего</v>
      </c>
      <c r="C27" s="19" t="str">
        <f>В0228_1037000158513_02_0_69_!C27</f>
        <v>Г</v>
      </c>
      <c r="D27" s="20"/>
      <c r="E27" s="20"/>
      <c r="F27" s="20"/>
      <c r="G27" s="20"/>
      <c r="H27" s="20"/>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0"/>
      <c r="AK27" s="20"/>
      <c r="AL27" s="20"/>
    </row>
    <row r="28" spans="1:42" ht="31.5" x14ac:dyDescent="0.25">
      <c r="A28" s="19" t="str">
        <f>В0228_1037000158513_02_0_69_!A28</f>
        <v>1.1</v>
      </c>
      <c r="B28" s="146" t="str">
        <f>В0228_1037000158513_02_0_69_!B28</f>
        <v>Технологическое присоединение, всего, в том числе:</v>
      </c>
      <c r="C28" s="19" t="str">
        <f>В0228_1037000158513_02_0_69_!C28</f>
        <v>Г</v>
      </c>
      <c r="D28" s="20"/>
      <c r="E28" s="20"/>
      <c r="F28" s="20"/>
      <c r="G28" s="20"/>
      <c r="H28" s="20"/>
      <c r="I28" s="20"/>
      <c r="J28" s="20"/>
      <c r="K28" s="20"/>
      <c r="L28" s="20"/>
      <c r="M28" s="20"/>
      <c r="N28" s="20"/>
      <c r="O28" s="20"/>
      <c r="P28" s="20"/>
      <c r="Q28" s="20"/>
      <c r="R28" s="20"/>
      <c r="S28" s="20"/>
      <c r="T28" s="20"/>
      <c r="U28" s="20"/>
      <c r="V28" s="20"/>
      <c r="W28" s="20"/>
      <c r="X28" s="20"/>
      <c r="Y28" s="20"/>
      <c r="Z28" s="20"/>
      <c r="AA28" s="20"/>
      <c r="AB28" s="20"/>
      <c r="AC28" s="20"/>
      <c r="AD28" s="20"/>
      <c r="AE28" s="20"/>
      <c r="AF28" s="20"/>
      <c r="AG28" s="20"/>
      <c r="AH28" s="20"/>
      <c r="AI28" s="20"/>
      <c r="AJ28" s="20"/>
      <c r="AK28" s="20"/>
      <c r="AL28" s="20"/>
    </row>
    <row r="29" spans="1:42" ht="47.25" x14ac:dyDescent="0.25">
      <c r="A29" s="19" t="str">
        <f>В0228_1037000158513_02_0_69_!A29</f>
        <v>1.1.1</v>
      </c>
      <c r="B29" s="146" t="str">
        <f>В0228_1037000158513_02_0_69_!B29</f>
        <v>Технологическое присоединение энергопринимающих устройств потребителей, всего, в том числе:</v>
      </c>
      <c r="C29" s="19" t="str">
        <f>В0228_1037000158513_02_0_69_!C29</f>
        <v>Г</v>
      </c>
      <c r="D29" s="20"/>
      <c r="E29" s="20"/>
      <c r="F29" s="20"/>
      <c r="G29" s="20"/>
      <c r="H29" s="20"/>
      <c r="I29" s="20"/>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c r="AL29" s="20"/>
    </row>
    <row r="30" spans="1:42" ht="78.75" x14ac:dyDescent="0.25">
      <c r="A30" s="19" t="str">
        <f>В0228_1037000158513_02_0_69_!A30</f>
        <v>1.1.1.1</v>
      </c>
      <c r="B30" s="146" t="str">
        <f>В0228_1037000158513_02_0_69_!B30</f>
        <v>Технологическое присоединение энергопринимающих устройств потребителей максимальной мощностью до 15 кВт включительно, всего</v>
      </c>
      <c r="C30" s="19" t="str">
        <f>В0228_1037000158513_02_0_69_!C30</f>
        <v>Г</v>
      </c>
      <c r="D30" s="20"/>
      <c r="E30" s="20"/>
      <c r="F30" s="20"/>
      <c r="G30" s="20"/>
      <c r="H30" s="20"/>
      <c r="I30" s="20"/>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c r="AL30" s="20"/>
    </row>
    <row r="31" spans="1:42" ht="78.75" x14ac:dyDescent="0.25">
      <c r="A31" s="19" t="str">
        <f>В0228_1037000158513_02_0_69_!A31</f>
        <v>1.1.1.2</v>
      </c>
      <c r="B31" s="146" t="str">
        <f>В0228_1037000158513_02_0_69_!B31</f>
        <v>Технологическое присоединение энергопринимающих устройств потребителей максимальной мощностью до 150 кВт включительно, всего</v>
      </c>
      <c r="C31" s="19" t="str">
        <f>В0228_1037000158513_02_0_69_!C31</f>
        <v>Г</v>
      </c>
      <c r="D31" s="20"/>
      <c r="E31" s="20"/>
      <c r="F31" s="20"/>
      <c r="G31" s="20"/>
      <c r="H31" s="20"/>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0"/>
      <c r="AK31" s="20"/>
      <c r="AL31" s="20"/>
    </row>
    <row r="32" spans="1:42" ht="63" x14ac:dyDescent="0.25">
      <c r="A32" s="19" t="str">
        <f>В0228_1037000158513_02_0_69_!A32</f>
        <v>1.1.1.3</v>
      </c>
      <c r="B32" s="146" t="str">
        <f>В0228_1037000158513_02_0_69_!B32</f>
        <v>Технологическое присоединение энергопринимающих устройств потребителей свыше 150 кВт, всего, в том числе:</v>
      </c>
      <c r="C32" s="19" t="str">
        <f>В0228_1037000158513_02_0_69_!C32</f>
        <v>Г</v>
      </c>
      <c r="D32" s="20"/>
      <c r="E32" s="20"/>
      <c r="F32" s="20"/>
      <c r="G32" s="20"/>
      <c r="H32" s="20"/>
      <c r="I32" s="20"/>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0"/>
      <c r="AK32" s="20"/>
      <c r="AL32" s="20"/>
    </row>
    <row r="33" spans="1:38" ht="47.25" x14ac:dyDescent="0.25">
      <c r="A33" s="19" t="str">
        <f>В0228_1037000158513_02_0_69_!A33</f>
        <v>1.1.2</v>
      </c>
      <c r="B33" s="146" t="str">
        <f>В0228_1037000158513_02_0_69_!B33</f>
        <v>Технологическое присоединение объектов электросетевого хозяйства, всего, в том числе:</v>
      </c>
      <c r="C33" s="19" t="str">
        <f>В0228_1037000158513_02_0_69_!C33</f>
        <v>Г</v>
      </c>
      <c r="D33" s="20"/>
      <c r="E33" s="20"/>
      <c r="F33" s="20"/>
      <c r="G33" s="20"/>
      <c r="H33" s="20"/>
      <c r="I33" s="20"/>
      <c r="J33" s="20"/>
      <c r="K33" s="20"/>
      <c r="L33" s="20"/>
      <c r="M33" s="20"/>
      <c r="N33" s="20"/>
      <c r="O33" s="20"/>
      <c r="P33" s="20"/>
      <c r="Q33" s="20"/>
      <c r="R33" s="20"/>
      <c r="S33" s="20"/>
      <c r="T33" s="20"/>
      <c r="U33" s="20"/>
      <c r="V33" s="20"/>
      <c r="W33" s="20"/>
      <c r="X33" s="20"/>
      <c r="Y33" s="20"/>
      <c r="Z33" s="20"/>
      <c r="AA33" s="20"/>
      <c r="AB33" s="20"/>
      <c r="AC33" s="20"/>
      <c r="AD33" s="20"/>
      <c r="AE33" s="20"/>
      <c r="AF33" s="20"/>
      <c r="AG33" s="20"/>
      <c r="AH33" s="20"/>
      <c r="AI33" s="20"/>
      <c r="AJ33" s="20"/>
      <c r="AK33" s="20"/>
      <c r="AL33" s="20"/>
    </row>
    <row r="34" spans="1:38" ht="78.75" x14ac:dyDescent="0.25">
      <c r="A34" s="19" t="str">
        <f>В0228_1037000158513_02_0_69_!A34</f>
        <v>1.1.2.1</v>
      </c>
      <c r="B34" s="146" t="str">
        <f>В0228_1037000158513_02_0_69_!B34</f>
        <v>Технологическое присоединение объектов электросетевого хозяйства, принадлежащих иным сетевым организациям и иным лицам, всего, в том числе:</v>
      </c>
      <c r="C34" s="19" t="str">
        <f>В0228_1037000158513_02_0_69_!C34</f>
        <v>Г</v>
      </c>
      <c r="D34" s="20"/>
      <c r="E34" s="20"/>
      <c r="F34" s="20"/>
      <c r="G34" s="20"/>
      <c r="H34" s="20"/>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0"/>
      <c r="AK34" s="20"/>
      <c r="AL34" s="20"/>
    </row>
    <row r="35" spans="1:38" ht="63" x14ac:dyDescent="0.25">
      <c r="A35" s="19" t="str">
        <f>В0228_1037000158513_02_0_69_!A35</f>
        <v>1.1.2.2</v>
      </c>
      <c r="B35" s="146" t="str">
        <f>В0228_1037000158513_02_0_69_!B35</f>
        <v>Технологическое присоединение к электрическим сетям иных сетевых организаций, всего, в том числе:</v>
      </c>
      <c r="C35" s="19" t="str">
        <f>В0228_1037000158513_02_0_69_!C35</f>
        <v>Г</v>
      </c>
      <c r="D35" s="20"/>
      <c r="E35" s="20"/>
      <c r="F35" s="20"/>
      <c r="G35" s="20"/>
      <c r="H35" s="20"/>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0" t="s">
        <v>236</v>
      </c>
      <c r="AK35" s="20"/>
      <c r="AL35" s="20"/>
    </row>
    <row r="36" spans="1:38" ht="63" x14ac:dyDescent="0.25">
      <c r="A36" s="19" t="str">
        <f>В0228_1037000158513_02_0_69_!A36</f>
        <v>1.1.3</v>
      </c>
      <c r="B36" s="146" t="str">
        <f>В0228_1037000158513_02_0_69_!B36</f>
        <v>Технологическое присоединение объектов по производству электрической энергии всего, в том числе:</v>
      </c>
      <c r="C36" s="19" t="str">
        <f>В0228_1037000158513_02_0_69_!C36</f>
        <v>Г</v>
      </c>
      <c r="D36" s="20"/>
      <c r="E36" s="20"/>
      <c r="F36" s="20"/>
      <c r="G36" s="20"/>
      <c r="H36" s="20"/>
      <c r="I36" s="20"/>
      <c r="J36" s="20"/>
      <c r="K36" s="20"/>
      <c r="L36" s="20"/>
      <c r="M36" s="20"/>
      <c r="N36" s="20"/>
      <c r="O36" s="20"/>
      <c r="P36" s="20"/>
      <c r="Q36" s="20"/>
      <c r="R36" s="20"/>
      <c r="S36" s="20"/>
      <c r="T36" s="20"/>
      <c r="U36" s="20"/>
      <c r="V36" s="20"/>
      <c r="W36" s="20"/>
      <c r="X36" s="20"/>
      <c r="Y36" s="20"/>
      <c r="Z36" s="20"/>
      <c r="AA36" s="20"/>
      <c r="AB36" s="20"/>
      <c r="AC36" s="20"/>
      <c r="AD36" s="20"/>
      <c r="AE36" s="20"/>
      <c r="AF36" s="20"/>
      <c r="AG36" s="20"/>
      <c r="AH36" s="20"/>
      <c r="AI36" s="20"/>
      <c r="AJ36" s="20"/>
      <c r="AK36" s="20"/>
      <c r="AL36" s="20"/>
    </row>
    <row r="37" spans="1:38" ht="141.75" x14ac:dyDescent="0.25">
      <c r="A37" s="19" t="str">
        <f>В0228_1037000158513_02_0_69_!A37</f>
        <v>1.1.3.1</v>
      </c>
      <c r="B37" s="146" t="str">
        <f>В0228_1037000158513_02_0_69_!B37</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7" s="19" t="str">
        <f>В0228_1037000158513_02_0_69_!C37</f>
        <v>Г</v>
      </c>
      <c r="D37" s="20"/>
      <c r="E37" s="20"/>
      <c r="F37" s="20"/>
      <c r="G37" s="20"/>
      <c r="H37" s="20"/>
      <c r="I37" s="20"/>
      <c r="J37" s="20"/>
      <c r="K37" s="20"/>
      <c r="L37" s="20"/>
      <c r="M37" s="20"/>
      <c r="N37" s="20"/>
      <c r="O37" s="20"/>
      <c r="P37" s="20"/>
      <c r="Q37" s="20"/>
      <c r="R37" s="20"/>
      <c r="S37" s="20"/>
      <c r="T37" s="20"/>
      <c r="U37" s="20"/>
      <c r="V37" s="20"/>
      <c r="W37" s="20"/>
      <c r="X37" s="20"/>
      <c r="Y37" s="20"/>
      <c r="Z37" s="20"/>
      <c r="AA37" s="20"/>
      <c r="AB37" s="20"/>
      <c r="AC37" s="20"/>
      <c r="AD37" s="20"/>
      <c r="AE37" s="20"/>
      <c r="AF37" s="20"/>
      <c r="AG37" s="20"/>
      <c r="AH37" s="20"/>
      <c r="AI37" s="20"/>
      <c r="AJ37" s="20"/>
      <c r="AK37" s="20"/>
      <c r="AL37" s="20"/>
    </row>
    <row r="38" spans="1:38" ht="126" x14ac:dyDescent="0.25">
      <c r="A38" s="19" t="str">
        <f>В0228_1037000158513_02_0_69_!A38</f>
        <v>1.1.3.1</v>
      </c>
      <c r="B38" s="146" t="str">
        <f>В0228_1037000158513_02_0_69_!B38</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8" s="19" t="str">
        <f>В0228_1037000158513_02_0_69_!C38</f>
        <v>Г</v>
      </c>
      <c r="D38" s="20"/>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0"/>
      <c r="AK38" s="20"/>
      <c r="AL38" s="20"/>
    </row>
    <row r="39" spans="1:38" ht="126" x14ac:dyDescent="0.25">
      <c r="A39" s="19" t="str">
        <f>В0228_1037000158513_02_0_69_!A39</f>
        <v>1.1.3.1</v>
      </c>
      <c r="B39" s="146" t="str">
        <f>В0228_1037000158513_02_0_69_!B39</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9" s="19" t="str">
        <f>В0228_1037000158513_02_0_69_!C39</f>
        <v>Г</v>
      </c>
      <c r="D39" s="20"/>
      <c r="E39" s="20"/>
      <c r="F39" s="20"/>
      <c r="G39" s="20"/>
      <c r="H39" s="20"/>
      <c r="I39" s="20"/>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20"/>
      <c r="AL39" s="20"/>
    </row>
    <row r="40" spans="1:38" ht="141.75" x14ac:dyDescent="0.25">
      <c r="A40" s="19" t="str">
        <f>В0228_1037000158513_02_0_69_!A40</f>
        <v>1.1.3.2</v>
      </c>
      <c r="B40" s="146" t="str">
        <f>В0228_1037000158513_02_0_69_!B40</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40" s="19" t="str">
        <f>В0228_1037000158513_02_0_69_!C40</f>
        <v>Г</v>
      </c>
      <c r="D40" s="20"/>
      <c r="E40" s="20"/>
      <c r="F40" s="20"/>
      <c r="G40" s="20"/>
      <c r="H40" s="20"/>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c r="AL40" s="20"/>
    </row>
    <row r="41" spans="1:38" ht="126" x14ac:dyDescent="0.25">
      <c r="A41" s="19" t="str">
        <f>В0228_1037000158513_02_0_69_!A41</f>
        <v>1.1.3.2</v>
      </c>
      <c r="B41" s="146" t="str">
        <f>В0228_1037000158513_02_0_69_!B41</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1" s="19" t="str">
        <f>В0228_1037000158513_02_0_69_!C41</f>
        <v>Г</v>
      </c>
      <c r="D41" s="20"/>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row>
    <row r="42" spans="1:38" ht="126" x14ac:dyDescent="0.25">
      <c r="A42" s="19" t="str">
        <f>В0228_1037000158513_02_0_69_!A42</f>
        <v>1.1.3.2</v>
      </c>
      <c r="B42" s="146" t="str">
        <f>В0228_1037000158513_02_0_69_!B42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2" s="19" t="str">
        <f>В0228_1037000158513_02_0_69_!C42</f>
        <v>Г</v>
      </c>
      <c r="D42" s="20"/>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c r="AL42" s="20"/>
    </row>
    <row r="43" spans="1:38" ht="110.25" x14ac:dyDescent="0.25">
      <c r="A43" s="19" t="str">
        <f>В0228_1037000158513_02_0_69_!A43</f>
        <v>1.1.4</v>
      </c>
      <c r="B43" s="146" t="str">
        <f>В0228_1037000158513_02_0_69_!B43</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3" s="19" t="str">
        <f>В0228_1037000158513_02_0_69_!C43</f>
        <v>Г</v>
      </c>
      <c r="D43" s="20"/>
      <c r="E43" s="20"/>
      <c r="F43" s="20"/>
      <c r="G43" s="20"/>
      <c r="H43" s="20"/>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0"/>
      <c r="AK43" s="20"/>
      <c r="AL43" s="20"/>
    </row>
    <row r="44" spans="1:38" ht="94.5" x14ac:dyDescent="0.25">
      <c r="A44" s="19" t="str">
        <f>В0228_1037000158513_02_0_69_!A44</f>
        <v>1.1.4.1</v>
      </c>
      <c r="B44" s="146" t="str">
        <f>В0228_1037000158513_02_0_69_!B44</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4" s="19" t="str">
        <f>В0228_1037000158513_02_0_69_!C44</f>
        <v>Г</v>
      </c>
      <c r="D44" s="20"/>
      <c r="E44" s="20"/>
      <c r="F44" s="20"/>
      <c r="G44" s="20"/>
      <c r="H44" s="20"/>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0"/>
      <c r="AK44" s="20"/>
      <c r="AL44" s="20"/>
    </row>
    <row r="45" spans="1:38" ht="110.25" x14ac:dyDescent="0.25">
      <c r="A45" s="19" t="str">
        <f>В0228_1037000158513_02_0_69_!A45</f>
        <v>1.1.4.2</v>
      </c>
      <c r="B45" s="146" t="str">
        <f>В0228_1037000158513_02_0_69_!B45</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5" s="19" t="str">
        <f>В0228_1037000158513_02_0_69_!C45</f>
        <v>Г</v>
      </c>
      <c r="D45" s="20"/>
      <c r="E45" s="20"/>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0"/>
      <c r="AK45" s="20"/>
      <c r="AL45" s="20"/>
    </row>
    <row r="46" spans="1:38" ht="47.25" x14ac:dyDescent="0.25">
      <c r="A46" s="19" t="str">
        <f>В0228_1037000158513_02_0_69_!A46</f>
        <v>1.2</v>
      </c>
      <c r="B46" s="146" t="str">
        <f>В0228_1037000158513_02_0_69_!B46</f>
        <v>Реконструкция, модернизация, техническое перевооружение всего, в том числе:</v>
      </c>
      <c r="C46" s="19" t="str">
        <f>В0228_1037000158513_02_0_69_!C46</f>
        <v>Г</v>
      </c>
      <c r="D46" s="20"/>
      <c r="E46" s="20"/>
      <c r="F46" s="20"/>
      <c r="G46" s="20"/>
      <c r="H46" s="20"/>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c r="AL46" s="20"/>
    </row>
    <row r="47" spans="1:38" ht="78.75" x14ac:dyDescent="0.25">
      <c r="A47" s="19" t="str">
        <f>В0228_1037000158513_02_0_69_!A47</f>
        <v>1.2.1</v>
      </c>
      <c r="B47" s="146" t="str">
        <f>В0228_1037000158513_02_0_69_!B47</f>
        <v>Реконструкция, модернизация, техническое перевооружение трансформаторных и иных подстанций, распределительных пунктов, всего, в том числе:</v>
      </c>
      <c r="C47" s="19" t="str">
        <f>В0228_1037000158513_02_0_69_!C47</f>
        <v>Г</v>
      </c>
      <c r="D47" s="20"/>
      <c r="E47" s="20"/>
      <c r="F47" s="20"/>
      <c r="G47" s="20"/>
      <c r="H47" s="20"/>
      <c r="I47" s="20"/>
      <c r="J47" s="20"/>
      <c r="K47" s="20"/>
      <c r="L47" s="20"/>
      <c r="M47" s="20"/>
      <c r="N47" s="20"/>
      <c r="O47" s="20"/>
      <c r="P47" s="20"/>
      <c r="Q47" s="20"/>
      <c r="R47" s="20"/>
      <c r="S47" s="20"/>
      <c r="T47" s="20"/>
      <c r="U47" s="20"/>
      <c r="V47" s="20"/>
      <c r="W47" s="20"/>
      <c r="X47" s="20"/>
      <c r="Y47" s="20"/>
      <c r="Z47" s="20"/>
      <c r="AA47" s="20"/>
      <c r="AB47" s="20"/>
      <c r="AC47" s="20"/>
      <c r="AD47" s="20"/>
      <c r="AE47" s="20"/>
      <c r="AF47" s="20"/>
      <c r="AG47" s="20"/>
      <c r="AH47" s="20"/>
      <c r="AI47" s="20"/>
      <c r="AJ47" s="20"/>
      <c r="AK47" s="20"/>
      <c r="AL47" s="20"/>
    </row>
    <row r="48" spans="1:38" ht="47.25" x14ac:dyDescent="0.25">
      <c r="A48" s="19" t="str">
        <f>В0228_1037000158513_02_0_69_!A48</f>
        <v>1.2.1.1</v>
      </c>
      <c r="B48" s="146" t="str">
        <f>В0228_1037000158513_02_0_69_!B48</f>
        <v>Реконструкция трансформаторных и иных подстанций, всего, в числе:</v>
      </c>
      <c r="C48" s="19" t="str">
        <f>В0228_1037000158513_02_0_69_!C48</f>
        <v>Г</v>
      </c>
      <c r="D48" s="20"/>
      <c r="E48" s="20"/>
      <c r="F48" s="20"/>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20"/>
      <c r="AL48" s="20"/>
    </row>
    <row r="49" spans="1:38" ht="31.5" x14ac:dyDescent="0.25">
      <c r="A49" s="19" t="str">
        <f>В0228_1037000158513_02_0_69_!A49</f>
        <v>1.2.1.1</v>
      </c>
      <c r="B49" s="146" t="str">
        <f>В0228_1037000158513_02_0_69_!B49</f>
        <v xml:space="preserve">Реконструкция  оборудования 10 кВ в ПС ЗПП-Т </v>
      </c>
      <c r="C49" s="19" t="str">
        <f>В0228_1037000158513_02_0_69_!C49</f>
        <v>Е_1000000001</v>
      </c>
      <c r="D49" s="20"/>
      <c r="E49" s="20"/>
      <c r="F49" s="20"/>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20"/>
      <c r="AL49" s="20"/>
    </row>
    <row r="50" spans="1:38" ht="31.5" x14ac:dyDescent="0.25">
      <c r="A50" s="19" t="str">
        <f>В0228_1037000158513_02_0_69_!A50</f>
        <v>1.2.1.1</v>
      </c>
      <c r="B50" s="146" t="str">
        <f>В0228_1037000158513_02_0_69_!B50</f>
        <v xml:space="preserve">Реконструкция  оборудования 35 кВ в ПС ЗПП-Т </v>
      </c>
      <c r="C50" s="19" t="str">
        <f>В0228_1037000158513_02_0_69_!C50</f>
        <v>Е_1034000002</v>
      </c>
      <c r="D50" s="20"/>
      <c r="E50" s="20"/>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c r="AL50" s="20"/>
    </row>
    <row r="51" spans="1:38" ht="78.75" x14ac:dyDescent="0.25">
      <c r="A51" s="19" t="str">
        <f>В0228_1037000158513_02_0_69_!A51</f>
        <v>1.2.1.2</v>
      </c>
      <c r="B51" s="146" t="str">
        <f>В0228_1037000158513_02_0_69_!B51</f>
        <v>Модернизация, техническое перевооружение трансформаторных и иных подстанций, распределительных пунктов, всего, в том числе:</v>
      </c>
      <c r="C51" s="19" t="str">
        <f>В0228_1037000158513_02_0_69_!C51</f>
        <v>Г</v>
      </c>
      <c r="D51" s="20"/>
      <c r="E51" s="20"/>
      <c r="F51" s="20"/>
      <c r="G51" s="20"/>
      <c r="H51" s="20"/>
      <c r="I51" s="20"/>
      <c r="J51" s="20"/>
      <c r="K51" s="20"/>
      <c r="L51" s="20"/>
      <c r="M51" s="20"/>
      <c r="N51" s="20"/>
      <c r="O51" s="20"/>
      <c r="P51" s="20"/>
      <c r="Q51" s="20"/>
      <c r="R51" s="20"/>
      <c r="S51" s="20"/>
      <c r="T51" s="20"/>
      <c r="U51" s="20"/>
      <c r="V51" s="20"/>
      <c r="W51" s="20"/>
      <c r="X51" s="20"/>
      <c r="Y51" s="20"/>
      <c r="Z51" s="20"/>
      <c r="AA51" s="20"/>
      <c r="AB51" s="20"/>
      <c r="AC51" s="20"/>
      <c r="AD51" s="20"/>
      <c r="AE51" s="20"/>
      <c r="AF51" s="20"/>
      <c r="AG51" s="20"/>
      <c r="AH51" s="20"/>
      <c r="AI51" s="20"/>
      <c r="AJ51" s="20"/>
      <c r="AK51" s="20"/>
      <c r="AL51" s="20"/>
    </row>
    <row r="52" spans="1:38" ht="31.5" x14ac:dyDescent="0.25">
      <c r="A52" s="19" t="str">
        <f>В0228_1037000158513_02_0_69_!A52</f>
        <v>1.2.1.2</v>
      </c>
      <c r="B52" s="146" t="str">
        <f>В0228_1037000158513_02_0_69_!B52</f>
        <v>Установка системы телемеханики и диспетчеризации</v>
      </c>
      <c r="C52" s="19" t="str">
        <f>В0228_1037000158513_02_0_69_!C52</f>
        <v>Е_0000060003</v>
      </c>
      <c r="D52" s="20"/>
      <c r="E52" s="20"/>
      <c r="F52" s="20"/>
      <c r="G52" s="20"/>
      <c r="H52" s="20"/>
      <c r="I52" s="20"/>
      <c r="J52" s="20"/>
      <c r="K52" s="20"/>
      <c r="L52" s="20"/>
      <c r="M52" s="20"/>
      <c r="N52" s="20"/>
      <c r="O52" s="20"/>
      <c r="P52" s="20"/>
      <c r="Q52" s="20"/>
      <c r="R52" s="20"/>
      <c r="S52" s="20"/>
      <c r="T52" s="20"/>
      <c r="U52" s="20"/>
      <c r="V52" s="20"/>
      <c r="W52" s="20"/>
      <c r="X52" s="20"/>
      <c r="Y52" s="20"/>
      <c r="Z52" s="20"/>
      <c r="AA52" s="20"/>
      <c r="AB52" s="20"/>
      <c r="AC52" s="20"/>
      <c r="AD52" s="20"/>
      <c r="AE52" s="20"/>
      <c r="AF52" s="20"/>
      <c r="AG52" s="20"/>
      <c r="AH52" s="20"/>
      <c r="AI52" s="20"/>
      <c r="AJ52" s="20"/>
      <c r="AK52" s="20"/>
      <c r="AL52" s="20"/>
    </row>
    <row r="53" spans="1:38" ht="31.5" x14ac:dyDescent="0.25">
      <c r="A53" s="19" t="str">
        <f>В0228_1037000158513_02_0_69_!A53</f>
        <v>1.2.1.2</v>
      </c>
      <c r="B53" s="146" t="str">
        <f>В0228_1037000158513_02_0_69_!B53</f>
        <v>Установка системы телеметрии в электрических сетях г.Томска</v>
      </c>
      <c r="C53" s="19" t="str">
        <f>В0228_1037000158513_02_0_69_!C53</f>
        <v>Е_0000060004</v>
      </c>
      <c r="D53" s="20"/>
      <c r="E53" s="20"/>
      <c r="F53" s="20"/>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20"/>
      <c r="AL53" s="20"/>
    </row>
    <row r="54" spans="1:38" ht="31.5" x14ac:dyDescent="0.25">
      <c r="A54" s="19" t="str">
        <f>В0228_1037000158513_02_0_69_!A54</f>
        <v>1.2.1.2</v>
      </c>
      <c r="B54" s="146" t="str">
        <f>В0228_1037000158513_02_0_69_!B54</f>
        <v>Монтаж системы сигнализации в трансформаторной подстанции</v>
      </c>
      <c r="C54" s="19" t="str">
        <f>В0228_1037000158513_02_0_69_!C54</f>
        <v>Е_0000060005</v>
      </c>
      <c r="D54" s="20"/>
      <c r="E54" s="20"/>
      <c r="F54" s="20"/>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row>
    <row r="55" spans="1:38" ht="63" x14ac:dyDescent="0.25">
      <c r="A55" s="19" t="str">
        <f>В0228_1037000158513_02_0_69_!A55</f>
        <v>1.2.2</v>
      </c>
      <c r="B55" s="146" t="str">
        <f>В0228_1037000158513_02_0_69_!B55</f>
        <v>Реконструкция, модернизация, техническое перевооружение линий электропередачи, всего, в том числе:</v>
      </c>
      <c r="C55" s="19" t="str">
        <f>В0228_1037000158513_02_0_69_!C55</f>
        <v>Г</v>
      </c>
      <c r="D55" s="20"/>
      <c r="E55" s="20"/>
      <c r="F55" s="2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row>
    <row r="56" spans="1:38" ht="47.25" x14ac:dyDescent="0.25">
      <c r="A56" s="19" t="str">
        <f>В0228_1037000158513_02_0_69_!A56</f>
        <v>1.2.2.1</v>
      </c>
      <c r="B56" s="146" t="str">
        <f>В0228_1037000158513_02_0_69_!B56</f>
        <v>Реконструкция линий электропередачи, всего, в том числе:</v>
      </c>
      <c r="C56" s="19" t="str">
        <f>В0228_1037000158513_02_0_69_!C56</f>
        <v>Г</v>
      </c>
      <c r="D56" s="20"/>
      <c r="E56" s="20"/>
      <c r="F56" s="2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row>
    <row r="57" spans="1:38" ht="63" x14ac:dyDescent="0.25">
      <c r="A57" s="19" t="str">
        <f>В0228_1037000158513_02_0_69_!A57</f>
        <v>1.2.2.2</v>
      </c>
      <c r="B57" s="146" t="str">
        <f>В0228_1037000158513_02_0_69_!B57</f>
        <v>Модернизация, техническое перевооружение линий электропередачи, всего, в том числе:</v>
      </c>
      <c r="C57" s="19" t="str">
        <f>В0228_1037000158513_02_0_69_!C57</f>
        <v>Г</v>
      </c>
      <c r="D57" s="20"/>
      <c r="E57" s="20"/>
      <c r="F57" s="20"/>
      <c r="G57" s="20"/>
      <c r="H57" s="20"/>
      <c r="I57" s="20"/>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0"/>
      <c r="AK57" s="20"/>
      <c r="AL57" s="20"/>
    </row>
    <row r="58" spans="1:38" ht="47.25" x14ac:dyDescent="0.25">
      <c r="A58" s="19" t="str">
        <f>В0228_1037000158513_02_0_69_!A58</f>
        <v>1.2.3</v>
      </c>
      <c r="B58" s="146" t="str">
        <f>В0228_1037000158513_02_0_69_!B58</f>
        <v>Развитие и модернизация учета электрической энергии (мощности), всего, в том числе:</v>
      </c>
      <c r="C58" s="19" t="str">
        <f>В0228_1037000158513_02_0_69_!C58</f>
        <v>Г</v>
      </c>
      <c r="D58" s="20"/>
      <c r="E58" s="20"/>
      <c r="F58" s="20"/>
      <c r="G58" s="20"/>
      <c r="H58" s="20"/>
      <c r="I58" s="20"/>
      <c r="J58" s="20"/>
      <c r="K58" s="20"/>
      <c r="L58" s="20"/>
      <c r="M58" s="20"/>
      <c r="N58" s="20"/>
      <c r="O58" s="20"/>
      <c r="P58" s="20"/>
      <c r="Q58" s="20"/>
      <c r="R58" s="20"/>
      <c r="S58" s="20"/>
      <c r="T58" s="20"/>
      <c r="U58" s="20"/>
      <c r="V58" s="20"/>
      <c r="W58" s="20"/>
      <c r="X58" s="20"/>
      <c r="Y58" s="20"/>
      <c r="Z58" s="20"/>
      <c r="AA58" s="20"/>
      <c r="AB58" s="20"/>
      <c r="AC58" s="20"/>
      <c r="AD58" s="20"/>
      <c r="AE58" s="20"/>
      <c r="AF58" s="20"/>
      <c r="AG58" s="20"/>
      <c r="AH58" s="20"/>
      <c r="AI58" s="20"/>
      <c r="AJ58" s="20"/>
      <c r="AK58" s="20"/>
      <c r="AL58" s="20"/>
    </row>
    <row r="59" spans="1:38" ht="47.25" x14ac:dyDescent="0.25">
      <c r="A59" s="19" t="str">
        <f>В0228_1037000158513_02_0_69_!A59</f>
        <v>1.2.3.1</v>
      </c>
      <c r="B59" s="146" t="str">
        <f>В0228_1037000158513_02_0_69_!B59</f>
        <v>"Установка приборов учета, класс напряжения 0,22 (0,4) кВ, всего, в том числе:"</v>
      </c>
      <c r="C59" s="19" t="str">
        <f>В0228_1037000158513_02_0_69_!C59</f>
        <v>Г</v>
      </c>
      <c r="D59" s="20"/>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c r="AL59" s="20"/>
    </row>
    <row r="60" spans="1:38" ht="94.5" x14ac:dyDescent="0.25">
      <c r="A60" s="19" t="str">
        <f>В0228_1037000158513_02_0_69_!A60</f>
        <v>1.2.3.1</v>
      </c>
      <c r="B60" s="146" t="str">
        <f>В0228_1037000158513_02_0_69_!B60</f>
        <v>Установка учетов с АСКУЭ на границе балансовой принадлежности с потребителями, запитанными кабельными линиями от трансформаторных подстанций</v>
      </c>
      <c r="C60" s="19" t="str">
        <f>В0228_1037000158513_02_0_69_!C60</f>
        <v>Е_0030000006</v>
      </c>
      <c r="D60" s="20"/>
      <c r="E60" s="20"/>
      <c r="F60" s="20"/>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row>
    <row r="61" spans="1:38" ht="78.75" x14ac:dyDescent="0.25">
      <c r="A61" s="19" t="str">
        <f>В0228_1037000158513_02_0_69_!A61</f>
        <v>1.2.3.1</v>
      </c>
      <c r="B61" s="146" t="str">
        <f>В0228_1037000158513_02_0_69_!B61</f>
        <v>Установка учетов с АСКУЭ на границе балансовой принадлежности с потребителями, запитанными от воздушных линий 0,4 кВ</v>
      </c>
      <c r="C61" s="19" t="str">
        <f>В0228_1037000158513_02_0_69_!C61</f>
        <v>Е_0030000007</v>
      </c>
      <c r="D61" s="20"/>
      <c r="E61" s="20"/>
      <c r="F61" s="20"/>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20"/>
    </row>
    <row r="62" spans="1:38" ht="47.25" x14ac:dyDescent="0.25">
      <c r="A62" s="19" t="str">
        <f>В0228_1037000158513_02_0_69_!A62</f>
        <v>1.2.3.2</v>
      </c>
      <c r="B62" s="146" t="str">
        <f>В0228_1037000158513_02_0_69_!B62</f>
        <v>"Установка приборов учета, класс напряжения 6 (10) кВ, всего, в том числе:"</v>
      </c>
      <c r="C62" s="19" t="str">
        <f>В0228_1037000158513_02_0_69_!C62</f>
        <v>Г</v>
      </c>
      <c r="D62" s="20"/>
      <c r="E62" s="20"/>
      <c r="F62" s="20"/>
      <c r="G62" s="20"/>
      <c r="H62" s="20"/>
      <c r="I62" s="20"/>
      <c r="J62" s="20"/>
      <c r="K62" s="20"/>
      <c r="L62" s="20"/>
      <c r="M62" s="20"/>
      <c r="N62" s="20"/>
      <c r="O62" s="20"/>
      <c r="P62" s="20"/>
      <c r="Q62" s="20"/>
      <c r="R62" s="20"/>
      <c r="S62" s="20"/>
      <c r="T62" s="20"/>
      <c r="U62" s="20"/>
      <c r="V62" s="20"/>
      <c r="W62" s="20"/>
      <c r="X62" s="20"/>
      <c r="Y62" s="20"/>
      <c r="Z62" s="20"/>
      <c r="AA62" s="20"/>
      <c r="AB62" s="20"/>
      <c r="AC62" s="20"/>
      <c r="AD62" s="20"/>
      <c r="AE62" s="20"/>
      <c r="AF62" s="20"/>
      <c r="AG62" s="20"/>
      <c r="AH62" s="20"/>
      <c r="AI62" s="20"/>
      <c r="AJ62" s="20"/>
      <c r="AK62" s="20"/>
      <c r="AL62" s="20"/>
    </row>
    <row r="63" spans="1:38" ht="47.25" x14ac:dyDescent="0.25">
      <c r="A63" s="19" t="str">
        <f>В0228_1037000158513_02_0_69_!A63</f>
        <v>1.2.3.3</v>
      </c>
      <c r="B63" s="146" t="str">
        <f>В0228_1037000158513_02_0_69_!B63</f>
        <v>"Установка приборов учета, класс напряжения 35 кВ, всего, в том числе:"</v>
      </c>
      <c r="C63" s="19" t="str">
        <f>В0228_1037000158513_02_0_69_!C63</f>
        <v>Г</v>
      </c>
      <c r="D63" s="20"/>
      <c r="E63" s="20"/>
      <c r="F63" s="20"/>
      <c r="G63" s="20"/>
      <c r="H63" s="20"/>
      <c r="I63" s="20"/>
      <c r="J63" s="20"/>
      <c r="K63" s="20"/>
      <c r="L63" s="20"/>
      <c r="M63" s="20"/>
      <c r="N63" s="20"/>
      <c r="O63" s="20"/>
      <c r="P63" s="20"/>
      <c r="Q63" s="20"/>
      <c r="R63" s="20"/>
      <c r="S63" s="20"/>
      <c r="T63" s="20"/>
      <c r="U63" s="20"/>
      <c r="V63" s="20"/>
      <c r="W63" s="20"/>
      <c r="X63" s="20"/>
      <c r="Y63" s="20"/>
      <c r="Z63" s="20"/>
      <c r="AA63" s="20"/>
      <c r="AB63" s="20"/>
      <c r="AC63" s="20"/>
      <c r="AD63" s="20"/>
      <c r="AE63" s="20"/>
      <c r="AF63" s="20"/>
      <c r="AG63" s="20"/>
      <c r="AH63" s="20"/>
      <c r="AI63" s="20"/>
      <c r="AJ63" s="20"/>
      <c r="AK63" s="20"/>
      <c r="AL63" s="20"/>
    </row>
    <row r="64" spans="1:38" ht="47.25" x14ac:dyDescent="0.25">
      <c r="A64" s="19" t="str">
        <f>В0228_1037000158513_02_0_69_!A64</f>
        <v>1.2.3.4</v>
      </c>
      <c r="B64" s="146" t="str">
        <f>В0228_1037000158513_02_0_69_!B64</f>
        <v>"Установка приборов учета, класс напряжения 110 кВ и выше, всего, в том числе:"</v>
      </c>
      <c r="C64" s="19" t="str">
        <f>В0228_1037000158513_02_0_69_!C64</f>
        <v>Г</v>
      </c>
      <c r="D64" s="20"/>
      <c r="E64" s="20"/>
      <c r="F64" s="20"/>
      <c r="G64" s="20"/>
      <c r="H64" s="20"/>
      <c r="I64" s="20"/>
      <c r="J64" s="20"/>
      <c r="K64" s="20"/>
      <c r="L64" s="20"/>
      <c r="M64" s="20"/>
      <c r="N64" s="20"/>
      <c r="O64" s="20"/>
      <c r="P64" s="20"/>
      <c r="Q64" s="20"/>
      <c r="R64" s="20"/>
      <c r="S64" s="20"/>
      <c r="T64" s="20"/>
      <c r="U64" s="20"/>
      <c r="V64" s="20"/>
      <c r="W64" s="20"/>
      <c r="X64" s="20"/>
      <c r="Y64" s="20"/>
      <c r="Z64" s="20"/>
      <c r="AA64" s="20"/>
      <c r="AB64" s="20"/>
      <c r="AC64" s="20"/>
      <c r="AD64" s="20"/>
      <c r="AE64" s="20"/>
      <c r="AF64" s="20"/>
      <c r="AG64" s="20"/>
      <c r="AH64" s="20"/>
      <c r="AI64" s="20"/>
      <c r="AJ64" s="20"/>
      <c r="AK64" s="20"/>
      <c r="AL64" s="20"/>
    </row>
    <row r="65" spans="1:38" ht="63" x14ac:dyDescent="0.25">
      <c r="A65" s="19" t="str">
        <f>В0228_1037000158513_02_0_69_!A65</f>
        <v>1.2.3.5</v>
      </c>
      <c r="B65" s="146" t="str">
        <f>В0228_1037000158513_02_0_69_!B65</f>
        <v>"Включение приборов учета в систему сбора и передачи данных, класс напряжения 0,22 (0,4) кВ, всего, в том числе:"</v>
      </c>
      <c r="C65" s="19" t="str">
        <f>В0228_1037000158513_02_0_69_!C65</f>
        <v>Г</v>
      </c>
      <c r="D65" s="20"/>
      <c r="E65" s="20"/>
      <c r="F65" s="20"/>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row>
    <row r="66" spans="1:38" ht="31.5" x14ac:dyDescent="0.25">
      <c r="A66" s="19" t="str">
        <f>В0228_1037000158513_02_0_69_!A66</f>
        <v>1.2.3.5</v>
      </c>
      <c r="B66" s="146" t="str">
        <f>В0228_1037000158513_02_0_69_!B66</f>
        <v>Монтаж устройств передачи данных для АСКУЭ в ТП</v>
      </c>
      <c r="C66" s="19" t="str">
        <f>В0228_1037000158513_02_0_69_!C66</f>
        <v>Е_0030000008</v>
      </c>
      <c r="D66" s="20"/>
      <c r="E66" s="20"/>
      <c r="F66" s="20"/>
      <c r="G66" s="20"/>
      <c r="H66" s="20"/>
      <c r="I66" s="20"/>
      <c r="J66" s="20"/>
      <c r="K66" s="20"/>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20"/>
      <c r="AK66" s="20"/>
      <c r="AL66" s="20"/>
    </row>
    <row r="67" spans="1:38" ht="31.5" x14ac:dyDescent="0.25">
      <c r="A67" s="19" t="str">
        <f>В0228_1037000158513_02_0_69_!A67</f>
        <v>1.2.3.5</v>
      </c>
      <c r="B67" s="146" t="str">
        <f>В0228_1037000158513_02_0_69_!B67</f>
        <v>Монтаж системы учета с АСКУЭ в ТП</v>
      </c>
      <c r="C67" s="19" t="str">
        <f>В0228_1037000158513_02_0_69_!C67</f>
        <v>Е_0030000009</v>
      </c>
      <c r="D67" s="20"/>
      <c r="E67" s="20"/>
      <c r="F67" s="20"/>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row>
    <row r="68" spans="1:38" ht="63" x14ac:dyDescent="0.25">
      <c r="A68" s="19" t="str">
        <f>В0228_1037000158513_02_0_69_!A68</f>
        <v>1.2.3.6</v>
      </c>
      <c r="B68" s="146" t="str">
        <f>В0228_1037000158513_02_0_69_!B68</f>
        <v>"Включение приборов учета в систему сбора и передачи данных, класс напряжения 6 (10) кВ, всего, в том числе:"</v>
      </c>
      <c r="C68" s="19" t="str">
        <f>В0228_1037000158513_02_0_69_!C68</f>
        <v>Г</v>
      </c>
      <c r="D68" s="20"/>
      <c r="E68" s="20"/>
      <c r="F68" s="20"/>
      <c r="G68" s="20"/>
      <c r="H68" s="20"/>
      <c r="I68" s="20"/>
      <c r="J68" s="20"/>
      <c r="K68" s="20"/>
      <c r="L68" s="20"/>
      <c r="M68" s="20"/>
      <c r="N68" s="20"/>
      <c r="O68" s="20"/>
      <c r="P68" s="20"/>
      <c r="Q68" s="20"/>
      <c r="R68" s="20"/>
      <c r="S68" s="20"/>
      <c r="T68" s="20"/>
      <c r="U68" s="20"/>
      <c r="V68" s="20"/>
      <c r="W68" s="20"/>
      <c r="X68" s="20"/>
      <c r="Y68" s="20"/>
      <c r="Z68" s="20"/>
      <c r="AA68" s="20"/>
      <c r="AB68" s="20"/>
      <c r="AC68" s="20"/>
      <c r="AD68" s="20"/>
      <c r="AE68" s="20"/>
      <c r="AF68" s="20"/>
      <c r="AG68" s="20"/>
      <c r="AH68" s="20"/>
      <c r="AI68" s="20"/>
      <c r="AJ68" s="20"/>
      <c r="AK68" s="20"/>
      <c r="AL68" s="20"/>
    </row>
    <row r="69" spans="1:38" ht="63" x14ac:dyDescent="0.25">
      <c r="A69" s="19" t="str">
        <f>В0228_1037000158513_02_0_69_!A69</f>
        <v>1.2.3.7</v>
      </c>
      <c r="B69" s="146" t="str">
        <f>В0228_1037000158513_02_0_69_!B69</f>
        <v>"Включение приборов учета в систему сбора и передачи данных, класс напряжения 35 кВ, всего, в том числе:"</v>
      </c>
      <c r="C69" s="19" t="str">
        <f>В0228_1037000158513_02_0_69_!C69</f>
        <v>Г</v>
      </c>
      <c r="D69" s="20"/>
      <c r="E69" s="20"/>
      <c r="F69" s="20"/>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row>
    <row r="70" spans="1:38" ht="63" x14ac:dyDescent="0.25">
      <c r="A70" s="19" t="str">
        <f>В0228_1037000158513_02_0_69_!A70</f>
        <v>1.2.3.8</v>
      </c>
      <c r="B70" s="146" t="str">
        <f>В0228_1037000158513_02_0_69_!B70</f>
        <v>"Включение приборов учета в систему сбора и передачи данных, класс напряжения 110 кВ и выше, всего, в том числе:"</v>
      </c>
      <c r="C70" s="19" t="str">
        <f>В0228_1037000158513_02_0_69_!C70</f>
        <v>Г</v>
      </c>
      <c r="D70" s="20"/>
      <c r="E70" s="20"/>
      <c r="F70" s="20"/>
      <c r="G70" s="20"/>
      <c r="H70" s="20"/>
      <c r="I70" s="20"/>
      <c r="J70" s="20"/>
      <c r="K70" s="20"/>
      <c r="L70" s="20"/>
      <c r="M70" s="20"/>
      <c r="N70" s="20"/>
      <c r="O70" s="20"/>
      <c r="P70" s="20"/>
      <c r="Q70" s="20"/>
      <c r="R70" s="20"/>
      <c r="S70" s="20"/>
      <c r="T70" s="20"/>
      <c r="U70" s="20"/>
      <c r="V70" s="20"/>
      <c r="W70" s="20"/>
      <c r="X70" s="20"/>
      <c r="Y70" s="20"/>
      <c r="Z70" s="20"/>
      <c r="AA70" s="20"/>
      <c r="AB70" s="20"/>
      <c r="AC70" s="20"/>
      <c r="AD70" s="20"/>
      <c r="AE70" s="20"/>
      <c r="AF70" s="20"/>
      <c r="AG70" s="20"/>
      <c r="AH70" s="20"/>
      <c r="AI70" s="20"/>
      <c r="AJ70" s="20"/>
      <c r="AK70" s="20"/>
      <c r="AL70" s="20"/>
    </row>
    <row r="71" spans="1:38" ht="63" x14ac:dyDescent="0.25">
      <c r="A71" s="19" t="str">
        <f>В0228_1037000158513_02_0_69_!A71</f>
        <v>1.2.4</v>
      </c>
      <c r="B71" s="146" t="str">
        <f>В0228_1037000158513_02_0_69_!B71</f>
        <v>Реконструкция, модернизация, техническое перевооружение прочих объектов основных средств, всего, в том числе:</v>
      </c>
      <c r="C71" s="19" t="str">
        <f>В0228_1037000158513_02_0_69_!C71</f>
        <v>Г</v>
      </c>
      <c r="D71" s="20"/>
      <c r="E71" s="20"/>
      <c r="F71" s="20"/>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0"/>
    </row>
    <row r="72" spans="1:38" ht="47.25" x14ac:dyDescent="0.25">
      <c r="A72" s="19" t="str">
        <f>В0228_1037000158513_02_0_69_!A72</f>
        <v>1.2.4.1</v>
      </c>
      <c r="B72" s="146" t="str">
        <f>В0228_1037000158513_02_0_69_!B72</f>
        <v>Реконструкция прочих объектов основных средств, всего, в том числе:</v>
      </c>
      <c r="C72" s="19" t="str">
        <f>В0228_1037000158513_02_0_69_!C72</f>
        <v>Г</v>
      </c>
      <c r="D72" s="20"/>
      <c r="E72" s="20"/>
      <c r="F72" s="20"/>
      <c r="G72" s="20"/>
      <c r="H72" s="20"/>
      <c r="I72" s="20"/>
      <c r="J72" s="20"/>
      <c r="K72" s="20"/>
      <c r="L72" s="20"/>
      <c r="M72" s="20"/>
      <c r="N72" s="20"/>
      <c r="O72" s="20"/>
      <c r="P72" s="20"/>
      <c r="Q72" s="20"/>
      <c r="R72" s="20"/>
      <c r="S72" s="20"/>
      <c r="T72" s="20"/>
      <c r="U72" s="20"/>
      <c r="V72" s="20"/>
      <c r="W72" s="20"/>
      <c r="X72" s="20"/>
      <c r="Y72" s="20"/>
      <c r="Z72" s="20"/>
      <c r="AA72" s="20"/>
      <c r="AB72" s="20"/>
      <c r="AC72" s="20"/>
      <c r="AD72" s="20"/>
      <c r="AE72" s="20"/>
      <c r="AF72" s="20"/>
      <c r="AG72" s="20"/>
      <c r="AH72" s="20"/>
      <c r="AI72" s="20"/>
      <c r="AJ72" s="20"/>
      <c r="AK72" s="20"/>
      <c r="AL72" s="20"/>
    </row>
    <row r="73" spans="1:38" ht="47.25" x14ac:dyDescent="0.25">
      <c r="A73" s="19" t="str">
        <f>В0228_1037000158513_02_0_69_!A73</f>
        <v>1.2.4.1</v>
      </c>
      <c r="B73" s="146" t="str">
        <f>В0228_1037000158513_02_0_69_!B73</f>
        <v>Реконструкция нежилых помещений по адресу ул.  Шевченко, 62а</v>
      </c>
      <c r="C73" s="19" t="str">
        <f>В0228_1037000158513_02_0_69_!C73</f>
        <v>Е_0000007010</v>
      </c>
      <c r="D73" s="20"/>
      <c r="E73" s="20"/>
      <c r="F73" s="20"/>
      <c r="G73" s="20"/>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row>
    <row r="74" spans="1:38" ht="63" x14ac:dyDescent="0.25">
      <c r="A74" s="19" t="str">
        <f>В0228_1037000158513_02_0_69_!A74</f>
        <v>1.2.4.2</v>
      </c>
      <c r="B74" s="146" t="str">
        <f>В0228_1037000158513_02_0_69_!B74</f>
        <v>Модернизация, техническое перевооружение прочих объектов основных средств, всего, в том числе:</v>
      </c>
      <c r="C74" s="19" t="str">
        <f>В0228_1037000158513_02_0_69_!C74</f>
        <v>Г</v>
      </c>
      <c r="D74" s="20"/>
      <c r="E74" s="20"/>
      <c r="F74" s="20"/>
      <c r="G74" s="20"/>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row>
    <row r="75" spans="1:38" ht="94.5" x14ac:dyDescent="0.25">
      <c r="A75" s="19" t="str">
        <f>В0228_1037000158513_02_0_69_!A75</f>
        <v>1.3</v>
      </c>
      <c r="B75" s="146" t="str">
        <f>В0228_1037000158513_02_0_69_!B75</f>
        <v>Инвестиционные проекты, реализация которых обуславливается схемами и программами перспективного развития электроэнергетики, всего, в том числе:</v>
      </c>
      <c r="C75" s="19" t="str">
        <f>В0228_1037000158513_02_0_69_!C75</f>
        <v>Г</v>
      </c>
      <c r="D75" s="20"/>
      <c r="E75" s="20"/>
      <c r="F75" s="20"/>
      <c r="G75" s="20"/>
      <c r="H75" s="20"/>
      <c r="I75" s="20"/>
      <c r="J75" s="20"/>
      <c r="K75" s="20"/>
      <c r="L75" s="20"/>
      <c r="M75" s="20"/>
      <c r="N75" s="20"/>
      <c r="O75" s="20"/>
      <c r="P75" s="20"/>
      <c r="Q75" s="20"/>
      <c r="R75" s="20"/>
      <c r="S75" s="20"/>
      <c r="T75" s="20"/>
      <c r="U75" s="20"/>
      <c r="V75" s="20"/>
      <c r="W75" s="20"/>
      <c r="X75" s="20"/>
      <c r="Y75" s="20"/>
      <c r="Z75" s="20"/>
      <c r="AA75" s="20"/>
      <c r="AB75" s="20"/>
      <c r="AC75" s="20"/>
      <c r="AD75" s="20"/>
      <c r="AE75" s="20"/>
      <c r="AF75" s="20"/>
      <c r="AG75" s="20"/>
      <c r="AH75" s="20"/>
      <c r="AI75" s="20"/>
      <c r="AJ75" s="20"/>
      <c r="AK75" s="20"/>
      <c r="AL75" s="20"/>
    </row>
    <row r="76" spans="1:38" ht="78.75" x14ac:dyDescent="0.25">
      <c r="A76" s="19" t="str">
        <f>В0228_1037000158513_02_0_69_!A76</f>
        <v>1.3.1</v>
      </c>
      <c r="B76" s="146" t="str">
        <f>В0228_1037000158513_02_0_69_!B76</f>
        <v>Инвестиционные проекты, предусмотренные схемой и программой развития Единой энергетической системы России, всего, в том числе:</v>
      </c>
      <c r="C76" s="19" t="str">
        <f>В0228_1037000158513_02_0_69_!C76</f>
        <v>Г</v>
      </c>
      <c r="D76" s="20"/>
      <c r="E76" s="20"/>
      <c r="F76" s="20"/>
      <c r="G76" s="20"/>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20"/>
      <c r="AL76" s="20"/>
    </row>
    <row r="77" spans="1:38" ht="78.75" x14ac:dyDescent="0.25">
      <c r="A77" s="19" t="str">
        <f>В0228_1037000158513_02_0_69_!A77</f>
        <v>1.3.2</v>
      </c>
      <c r="B77" s="146" t="str">
        <f>В0228_1037000158513_02_0_69_!B77</f>
        <v>Инвестиционные проекты, предусмотренные схемой и программой развития субъекта Российской Федерации, всего, в том числе:</v>
      </c>
      <c r="C77" s="19" t="str">
        <f>В0228_1037000158513_02_0_69_!C77</f>
        <v>Г</v>
      </c>
      <c r="D77" s="20"/>
      <c r="E77" s="20"/>
      <c r="F77" s="20"/>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row>
    <row r="78" spans="1:38" x14ac:dyDescent="0.25">
      <c r="A78" s="19" t="str">
        <f>В0228_1037000158513_02_0_69_!A78</f>
        <v>1.3.2</v>
      </c>
      <c r="B78" s="146" t="str">
        <f>В0228_1037000158513_02_0_69_!B78</f>
        <v>РП ТИЗ</v>
      </c>
      <c r="C78" s="19" t="str">
        <f>В0228_1037000158513_02_0_69_!C78</f>
        <v>Е_1000000011</v>
      </c>
      <c r="D78" s="20"/>
      <c r="E78" s="20"/>
      <c r="F78" s="20"/>
      <c r="G78" s="20"/>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c r="AH78" s="20"/>
      <c r="AI78" s="20"/>
      <c r="AJ78" s="20"/>
      <c r="AK78" s="20"/>
      <c r="AL78" s="20"/>
    </row>
    <row r="79" spans="1:38" x14ac:dyDescent="0.25">
      <c r="A79" s="19" t="str">
        <f>В0228_1037000158513_02_0_69_!A79</f>
        <v>1.3.2</v>
      </c>
      <c r="B79" s="146" t="str">
        <f>В0228_1037000158513_02_0_69_!B79</f>
        <v>РП мкр. Солнечная долина</v>
      </c>
      <c r="C79" s="19" t="str">
        <f>В0228_1037000158513_02_0_69_!C79</f>
        <v>Е_1000000012</v>
      </c>
      <c r="D79" s="20"/>
      <c r="E79" s="20"/>
      <c r="F79" s="20"/>
      <c r="G79" s="20"/>
      <c r="H79" s="20"/>
      <c r="I79" s="20"/>
      <c r="J79" s="20"/>
      <c r="K79" s="20"/>
      <c r="L79" s="20"/>
      <c r="M79" s="20"/>
      <c r="N79" s="20"/>
      <c r="O79" s="20"/>
      <c r="P79" s="20"/>
      <c r="Q79" s="20"/>
      <c r="R79" s="20"/>
      <c r="S79" s="20"/>
      <c r="T79" s="20"/>
      <c r="U79" s="20"/>
      <c r="V79" s="20"/>
      <c r="W79" s="20"/>
      <c r="X79" s="20"/>
      <c r="Y79" s="20"/>
      <c r="Z79" s="20"/>
      <c r="AA79" s="20"/>
      <c r="AB79" s="20"/>
      <c r="AC79" s="20"/>
      <c r="AD79" s="20"/>
      <c r="AE79" s="20"/>
      <c r="AF79" s="20"/>
      <c r="AG79" s="20"/>
      <c r="AH79" s="20"/>
      <c r="AI79" s="20"/>
      <c r="AJ79" s="20"/>
      <c r="AK79" s="20"/>
      <c r="AL79" s="20"/>
    </row>
    <row r="80" spans="1:38" x14ac:dyDescent="0.25">
      <c r="A80" s="19" t="str">
        <f>В0228_1037000158513_02_0_69_!A80</f>
        <v>1.3.2</v>
      </c>
      <c r="B80" s="146" t="str">
        <f>В0228_1037000158513_02_0_69_!B80</f>
        <v>РП в Центральном районе города</v>
      </c>
      <c r="C80" s="19" t="str">
        <f>В0228_1037000158513_02_0_69_!C80</f>
        <v>Е_1000000013</v>
      </c>
      <c r="D80" s="20"/>
      <c r="E80" s="20"/>
      <c r="F80" s="20"/>
      <c r="G80" s="20"/>
      <c r="H80" s="20"/>
      <c r="I80" s="20"/>
      <c r="J80" s="20"/>
      <c r="K80" s="20"/>
      <c r="L80" s="20"/>
      <c r="M80" s="20"/>
      <c r="N80" s="20"/>
      <c r="O80" s="20"/>
      <c r="P80" s="20"/>
      <c r="Q80" s="20"/>
      <c r="R80" s="20"/>
      <c r="S80" s="20"/>
      <c r="T80" s="20"/>
      <c r="U80" s="20"/>
      <c r="V80" s="20"/>
      <c r="W80" s="20"/>
      <c r="X80" s="20"/>
      <c r="Y80" s="20"/>
      <c r="Z80" s="20"/>
      <c r="AA80" s="20"/>
      <c r="AB80" s="20"/>
      <c r="AC80" s="20"/>
      <c r="AD80" s="20"/>
      <c r="AE80" s="20"/>
      <c r="AF80" s="20"/>
      <c r="AG80" s="20"/>
      <c r="AH80" s="20"/>
      <c r="AI80" s="20"/>
      <c r="AJ80" s="20"/>
      <c r="AK80" s="20"/>
      <c r="AL80" s="20"/>
    </row>
    <row r="81" spans="1:38" x14ac:dyDescent="0.25">
      <c r="A81" s="19" t="str">
        <f>В0228_1037000158513_02_0_69_!A81</f>
        <v>1.3.2</v>
      </c>
      <c r="B81" s="146" t="str">
        <f>В0228_1037000158513_02_0_69_!B81</f>
        <v>РП Трудовой</v>
      </c>
      <c r="C81" s="19" t="str">
        <f>В0228_1037000158513_02_0_69_!C81</f>
        <v>Е_1000000014</v>
      </c>
      <c r="D81" s="20"/>
      <c r="E81" s="20"/>
      <c r="F81" s="20"/>
      <c r="G81" s="20"/>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20"/>
      <c r="AL81" s="20"/>
    </row>
    <row r="82" spans="1:38" ht="31.5" x14ac:dyDescent="0.25">
      <c r="A82" s="19" t="str">
        <f>В0228_1037000158513_02_0_69_!A82</f>
        <v>1.3.2</v>
      </c>
      <c r="B82" s="146" t="str">
        <f>В0228_1037000158513_02_0_69_!B82</f>
        <v>КЛ-10 кВ от ПС Научная к РП Степановский</v>
      </c>
      <c r="C82" s="19" t="str">
        <f>В0228_1037000158513_02_0_69_!C82</f>
        <v>Е_0004000015</v>
      </c>
      <c r="D82" s="20"/>
      <c r="E82" s="20"/>
      <c r="F82" s="20"/>
      <c r="G82" s="20"/>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20"/>
    </row>
    <row r="83" spans="1:38" x14ac:dyDescent="0.25">
      <c r="A83" s="19" t="str">
        <f>В0228_1037000158513_02_0_69_!A83</f>
        <v>1.3.2</v>
      </c>
      <c r="B83" s="146" t="str">
        <f>В0228_1037000158513_02_0_69_!B83</f>
        <v>2КЛЭП-10кВ от ТП 868 до ТП 870</v>
      </c>
      <c r="C83" s="19" t="str">
        <f>В0228_1037000158513_02_0_69_!C83</f>
        <v>Е_0004000016</v>
      </c>
      <c r="D83" s="20"/>
      <c r="E83" s="20"/>
      <c r="F83" s="20"/>
      <c r="G83" s="20"/>
      <c r="H83" s="20"/>
      <c r="I83" s="20"/>
      <c r="J83" s="20"/>
      <c r="K83" s="20"/>
      <c r="L83" s="20"/>
      <c r="M83" s="20"/>
      <c r="N83" s="20"/>
      <c r="O83" s="20"/>
      <c r="P83" s="20"/>
      <c r="Q83" s="20"/>
      <c r="R83" s="20"/>
      <c r="S83" s="20"/>
      <c r="T83" s="20"/>
      <c r="U83" s="20"/>
      <c r="V83" s="20"/>
      <c r="W83" s="20"/>
      <c r="X83" s="20"/>
      <c r="Y83" s="20"/>
      <c r="Z83" s="20"/>
      <c r="AA83" s="20"/>
      <c r="AB83" s="20"/>
      <c r="AC83" s="20"/>
      <c r="AD83" s="20"/>
      <c r="AE83" s="20"/>
      <c r="AF83" s="20"/>
      <c r="AG83" s="20"/>
      <c r="AH83" s="20"/>
      <c r="AI83" s="20"/>
      <c r="AJ83" s="20"/>
      <c r="AK83" s="20"/>
      <c r="AL83" s="20"/>
    </row>
    <row r="84" spans="1:38" ht="110.25" x14ac:dyDescent="0.25">
      <c r="A84" s="19" t="str">
        <f>В0228_1037000158513_02_0_69_!A84</f>
        <v>1.3.2</v>
      </c>
      <c r="B84" s="146" t="str">
        <f>В0228_1037000158513_02_0_69_!B84</f>
        <v>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v>
      </c>
      <c r="C84" s="19" t="str">
        <f>В0228_1037000158513_02_0_69_!C84</f>
        <v>Е_0004000017</v>
      </c>
      <c r="D84" s="20"/>
      <c r="E84" s="20"/>
      <c r="F84" s="20"/>
      <c r="G84" s="20"/>
      <c r="H84" s="20"/>
      <c r="I84" s="20"/>
      <c r="J84" s="20"/>
      <c r="K84" s="20"/>
      <c r="L84" s="20"/>
      <c r="M84" s="20"/>
      <c r="N84" s="20"/>
      <c r="O84" s="20"/>
      <c r="P84" s="20"/>
      <c r="Q84" s="20"/>
      <c r="R84" s="20"/>
      <c r="S84" s="20"/>
      <c r="T84" s="20"/>
      <c r="U84" s="20"/>
      <c r="V84" s="20"/>
      <c r="W84" s="20"/>
      <c r="X84" s="20"/>
      <c r="Y84" s="20"/>
      <c r="Z84" s="20"/>
      <c r="AA84" s="20"/>
      <c r="AB84" s="20"/>
      <c r="AC84" s="20"/>
      <c r="AD84" s="20"/>
      <c r="AE84" s="20"/>
      <c r="AF84" s="20"/>
      <c r="AG84" s="20"/>
      <c r="AH84" s="20"/>
      <c r="AI84" s="20"/>
      <c r="AJ84" s="20"/>
      <c r="AK84" s="20"/>
      <c r="AL84" s="20"/>
    </row>
    <row r="85" spans="1:38" ht="126" x14ac:dyDescent="0.25">
      <c r="A85" s="19" t="str">
        <f>В0228_1037000158513_02_0_69_!A85</f>
        <v>1.3.2</v>
      </c>
      <c r="B85" s="146" t="str">
        <f>В0228_1037000158513_02_0_69_!B85</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v>
      </c>
      <c r="C85" s="19" t="str">
        <f>В0228_1037000158513_02_0_69_!C85</f>
        <v>Е_0004000018</v>
      </c>
      <c r="D85" s="20"/>
      <c r="E85" s="20"/>
      <c r="F85" s="20"/>
      <c r="G85" s="20"/>
      <c r="H85" s="20"/>
      <c r="I85" s="20"/>
      <c r="J85" s="20"/>
      <c r="K85" s="20"/>
      <c r="L85" s="20"/>
      <c r="M85" s="20"/>
      <c r="N85" s="20"/>
      <c r="O85" s="20"/>
      <c r="P85" s="20"/>
      <c r="Q85" s="20"/>
      <c r="R85" s="20"/>
      <c r="S85" s="20"/>
      <c r="T85" s="20"/>
      <c r="U85" s="20"/>
      <c r="V85" s="20"/>
      <c r="W85" s="20"/>
      <c r="X85" s="20"/>
      <c r="Y85" s="20"/>
      <c r="Z85" s="20"/>
      <c r="AA85" s="20"/>
      <c r="AB85" s="20"/>
      <c r="AC85" s="20"/>
      <c r="AD85" s="20"/>
      <c r="AE85" s="20"/>
      <c r="AF85" s="20"/>
      <c r="AG85" s="20"/>
      <c r="AH85" s="20"/>
      <c r="AI85" s="20"/>
      <c r="AJ85" s="20"/>
      <c r="AK85" s="20"/>
      <c r="AL85" s="20"/>
    </row>
    <row r="86" spans="1:38" ht="110.25" x14ac:dyDescent="0.25">
      <c r="A86" s="19" t="str">
        <f>В0228_1037000158513_02_0_69_!A86</f>
        <v>1.3.2</v>
      </c>
      <c r="B86" s="146" t="str">
        <f>В0228_1037000158513_02_0_69_!B86</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v>
      </c>
      <c r="C86" s="19" t="str">
        <f>В0228_1037000158513_02_0_69_!C86</f>
        <v>Е_0004000019</v>
      </c>
      <c r="D86" s="20"/>
      <c r="E86" s="20"/>
      <c r="F86" s="20"/>
      <c r="G86" s="20"/>
      <c r="H86" s="20"/>
      <c r="I86" s="20"/>
      <c r="J86" s="20"/>
      <c r="K86" s="20"/>
      <c r="L86" s="20"/>
      <c r="M86" s="20"/>
      <c r="N86" s="20"/>
      <c r="O86" s="20"/>
      <c r="P86" s="20"/>
      <c r="Q86" s="20"/>
      <c r="R86" s="20"/>
      <c r="S86" s="20"/>
      <c r="T86" s="20"/>
      <c r="U86" s="20"/>
      <c r="V86" s="20"/>
      <c r="W86" s="20"/>
      <c r="X86" s="20"/>
      <c r="Y86" s="20"/>
      <c r="Z86" s="20"/>
      <c r="AA86" s="20"/>
      <c r="AB86" s="20"/>
      <c r="AC86" s="20"/>
      <c r="AD86" s="20"/>
      <c r="AE86" s="20"/>
      <c r="AF86" s="20"/>
      <c r="AG86" s="20"/>
      <c r="AH86" s="20"/>
      <c r="AI86" s="20"/>
      <c r="AJ86" s="20"/>
      <c r="AK86" s="20"/>
      <c r="AL86" s="20"/>
    </row>
    <row r="87" spans="1:38" ht="110.25" x14ac:dyDescent="0.25">
      <c r="A87" s="19" t="str">
        <f>В0228_1037000158513_02_0_69_!A87</f>
        <v>1.3.2</v>
      </c>
      <c r="B87" s="146" t="str">
        <f>В0228_1037000158513_02_0_69_!B87</f>
        <v>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v>
      </c>
      <c r="C87" s="19" t="str">
        <f>В0228_1037000158513_02_0_69_!C87</f>
        <v>Е_0004000020</v>
      </c>
      <c r="D87" s="20"/>
      <c r="E87" s="20"/>
      <c r="F87" s="20"/>
      <c r="G87" s="20"/>
      <c r="H87" s="20"/>
      <c r="I87" s="20"/>
      <c r="J87" s="20"/>
      <c r="K87" s="20"/>
      <c r="L87" s="20"/>
      <c r="M87" s="20"/>
      <c r="N87" s="20"/>
      <c r="O87" s="20"/>
      <c r="P87" s="20"/>
      <c r="Q87" s="20"/>
      <c r="R87" s="20"/>
      <c r="S87" s="20"/>
      <c r="T87" s="20"/>
      <c r="U87" s="20"/>
      <c r="V87" s="20"/>
      <c r="W87" s="20"/>
      <c r="X87" s="20"/>
      <c r="Y87" s="20"/>
      <c r="Z87" s="20"/>
      <c r="AA87" s="20"/>
      <c r="AB87" s="20"/>
      <c r="AC87" s="20"/>
      <c r="AD87" s="20"/>
      <c r="AE87" s="20"/>
      <c r="AF87" s="20"/>
      <c r="AG87" s="20"/>
      <c r="AH87" s="20"/>
      <c r="AI87" s="20"/>
      <c r="AJ87" s="20"/>
      <c r="AK87" s="20"/>
      <c r="AL87" s="20"/>
    </row>
    <row r="88" spans="1:38" ht="126" x14ac:dyDescent="0.25">
      <c r="A88" s="19" t="str">
        <f>В0228_1037000158513_02_0_69_!A88</f>
        <v>1.3.2</v>
      </c>
      <c r="B88" s="146" t="str">
        <f>В0228_1037000158513_02_0_69_!B88</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v>
      </c>
      <c r="C88" s="19" t="str">
        <f>В0228_1037000158513_02_0_69_!C88</f>
        <v>Е_0004000021</v>
      </c>
      <c r="D88" s="20"/>
      <c r="E88" s="20"/>
      <c r="F88" s="20"/>
      <c r="G88" s="20"/>
      <c r="H88" s="20"/>
      <c r="I88" s="20"/>
      <c r="J88" s="20"/>
      <c r="K88" s="20"/>
      <c r="L88" s="20"/>
      <c r="M88" s="20"/>
      <c r="N88" s="20"/>
      <c r="O88" s="20"/>
      <c r="P88" s="20"/>
      <c r="Q88" s="20"/>
      <c r="R88" s="20"/>
      <c r="S88" s="20"/>
      <c r="T88" s="20"/>
      <c r="U88" s="20"/>
      <c r="V88" s="20"/>
      <c r="W88" s="20"/>
      <c r="X88" s="20"/>
      <c r="Y88" s="20"/>
      <c r="Z88" s="20"/>
      <c r="AA88" s="20"/>
      <c r="AB88" s="20"/>
      <c r="AC88" s="20"/>
      <c r="AD88" s="20"/>
      <c r="AE88" s="20"/>
      <c r="AF88" s="20"/>
      <c r="AG88" s="20"/>
      <c r="AH88" s="20"/>
      <c r="AI88" s="20"/>
      <c r="AJ88" s="20"/>
      <c r="AK88" s="20"/>
      <c r="AL88" s="20"/>
    </row>
    <row r="89" spans="1:38" ht="94.5" x14ac:dyDescent="0.25">
      <c r="A89" s="19" t="str">
        <f>В0228_1037000158513_02_0_69_!A89</f>
        <v>1.3.2</v>
      </c>
      <c r="B89" s="146" t="str">
        <f>В0228_1037000158513_02_0_69_!B89</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v>
      </c>
      <c r="C89" s="19" t="str">
        <f>В0228_1037000158513_02_0_69_!C89</f>
        <v>Е_0004000022</v>
      </c>
      <c r="D89" s="20"/>
      <c r="E89" s="20"/>
      <c r="F89" s="20"/>
      <c r="G89" s="20"/>
      <c r="H89" s="20"/>
      <c r="I89" s="20"/>
      <c r="J89" s="20"/>
      <c r="K89" s="20"/>
      <c r="L89" s="20"/>
      <c r="M89" s="20"/>
      <c r="N89" s="20"/>
      <c r="O89" s="20"/>
      <c r="P89" s="20"/>
      <c r="Q89" s="20"/>
      <c r="R89" s="20"/>
      <c r="S89" s="20"/>
      <c r="T89" s="20"/>
      <c r="U89" s="20"/>
      <c r="V89" s="20"/>
      <c r="W89" s="20"/>
      <c r="X89" s="20"/>
      <c r="Y89" s="20"/>
      <c r="Z89" s="20"/>
      <c r="AA89" s="20"/>
      <c r="AB89" s="20"/>
      <c r="AC89" s="20"/>
      <c r="AD89" s="20"/>
      <c r="AE89" s="20"/>
      <c r="AF89" s="20"/>
      <c r="AG89" s="20"/>
      <c r="AH89" s="20"/>
      <c r="AI89" s="20"/>
      <c r="AJ89" s="20"/>
      <c r="AK89" s="20"/>
      <c r="AL89" s="20"/>
    </row>
    <row r="90" spans="1:38" ht="110.25" x14ac:dyDescent="0.25">
      <c r="A90" s="19" t="str">
        <f>В0228_1037000158513_02_0_69_!A90</f>
        <v>1.3.2</v>
      </c>
      <c r="B90" s="146" t="str">
        <f>В0228_1037000158513_02_0_69_!B90</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v>
      </c>
      <c r="C90" s="19" t="str">
        <f>В0228_1037000158513_02_0_69_!C90</f>
        <v>Е_0004000023</v>
      </c>
      <c r="D90" s="20"/>
      <c r="E90" s="20"/>
      <c r="F90" s="20"/>
      <c r="G90" s="20"/>
      <c r="H90" s="20"/>
      <c r="I90" s="20"/>
      <c r="J90" s="20"/>
      <c r="K90" s="20"/>
      <c r="L90" s="20"/>
      <c r="M90" s="20"/>
      <c r="N90" s="20"/>
      <c r="O90" s="20"/>
      <c r="P90" s="20"/>
      <c r="Q90" s="20"/>
      <c r="R90" s="20"/>
      <c r="S90" s="20"/>
      <c r="T90" s="20"/>
      <c r="U90" s="20"/>
      <c r="V90" s="20"/>
      <c r="W90" s="20"/>
      <c r="X90" s="20"/>
      <c r="Y90" s="20"/>
      <c r="Z90" s="20"/>
      <c r="AA90" s="20"/>
      <c r="AB90" s="20"/>
      <c r="AC90" s="20"/>
      <c r="AD90" s="20"/>
      <c r="AE90" s="20"/>
      <c r="AF90" s="20"/>
      <c r="AG90" s="20"/>
      <c r="AH90" s="20"/>
      <c r="AI90" s="20"/>
      <c r="AJ90" s="20"/>
      <c r="AK90" s="20"/>
      <c r="AL90" s="20"/>
    </row>
    <row r="91" spans="1:38" ht="126" x14ac:dyDescent="0.25">
      <c r="A91" s="19" t="str">
        <f>В0228_1037000158513_02_0_69_!A91</f>
        <v>1.3.2</v>
      </c>
      <c r="B91" s="146" t="str">
        <f>В0228_1037000158513_02_0_69_!B91</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v>
      </c>
      <c r="C91" s="19" t="str">
        <f>В0228_1037000158513_02_0_69_!C91</f>
        <v>Е_0004000024</v>
      </c>
      <c r="D91" s="20"/>
      <c r="E91" s="20"/>
      <c r="F91" s="20"/>
      <c r="G91" s="20"/>
      <c r="H91" s="20"/>
      <c r="I91" s="20"/>
      <c r="J91" s="20"/>
      <c r="K91" s="20"/>
      <c r="L91" s="20"/>
      <c r="M91" s="20"/>
      <c r="N91" s="20"/>
      <c r="O91" s="20"/>
      <c r="P91" s="20"/>
      <c r="Q91" s="20"/>
      <c r="R91" s="20"/>
      <c r="S91" s="20"/>
      <c r="T91" s="20"/>
      <c r="U91" s="20"/>
      <c r="V91" s="20"/>
      <c r="W91" s="20"/>
      <c r="X91" s="20"/>
      <c r="Y91" s="20"/>
      <c r="Z91" s="20"/>
      <c r="AA91" s="20"/>
      <c r="AB91" s="20"/>
      <c r="AC91" s="20"/>
      <c r="AD91" s="20"/>
      <c r="AE91" s="20"/>
      <c r="AF91" s="20"/>
      <c r="AG91" s="20"/>
      <c r="AH91" s="20"/>
      <c r="AI91" s="20"/>
      <c r="AJ91" s="20"/>
      <c r="AK91" s="20"/>
      <c r="AL91" s="20"/>
    </row>
    <row r="92" spans="1:38" ht="126" x14ac:dyDescent="0.25">
      <c r="A92" s="19" t="str">
        <f>В0228_1037000158513_02_0_69_!A92</f>
        <v>1.3.2</v>
      </c>
      <c r="B92" s="146" t="str">
        <f>В0228_1037000158513_02_0_69_!B92</f>
        <v>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v>
      </c>
      <c r="C92" s="19" t="str">
        <f>В0228_1037000158513_02_0_69_!C92</f>
        <v>Е_0004000025</v>
      </c>
      <c r="D92" s="20"/>
      <c r="E92" s="20"/>
      <c r="F92" s="20"/>
      <c r="G92" s="20"/>
      <c r="H92" s="20"/>
      <c r="I92" s="20"/>
      <c r="J92" s="20"/>
      <c r="K92" s="20"/>
      <c r="L92" s="20"/>
      <c r="M92" s="20"/>
      <c r="N92" s="20"/>
      <c r="O92" s="20"/>
      <c r="P92" s="20"/>
      <c r="Q92" s="20"/>
      <c r="R92" s="20"/>
      <c r="S92" s="20"/>
      <c r="T92" s="20"/>
      <c r="U92" s="20"/>
      <c r="V92" s="20"/>
      <c r="W92" s="20"/>
      <c r="X92" s="20"/>
      <c r="Y92" s="20"/>
      <c r="Z92" s="20"/>
      <c r="AA92" s="20"/>
      <c r="AB92" s="20"/>
      <c r="AC92" s="20"/>
      <c r="AD92" s="20"/>
      <c r="AE92" s="20"/>
      <c r="AF92" s="20"/>
      <c r="AG92" s="20"/>
      <c r="AH92" s="20"/>
      <c r="AI92" s="20"/>
      <c r="AJ92" s="20"/>
      <c r="AK92" s="20"/>
      <c r="AL92" s="20"/>
    </row>
    <row r="93" spans="1:38" ht="31.5" x14ac:dyDescent="0.25">
      <c r="A93" s="19" t="str">
        <f>В0228_1037000158513_02_0_69_!A93</f>
        <v>1.3.2</v>
      </c>
      <c r="B93" s="146" t="str">
        <f>В0228_1037000158513_02_0_69_!B93</f>
        <v xml:space="preserve">2КЛЭП-10 кВ от ТП 870 до ТП 684 </v>
      </c>
      <c r="C93" s="19" t="str">
        <f>В0228_1037000158513_02_0_69_!C93</f>
        <v>Е_0004000026</v>
      </c>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c r="AJ93" s="20"/>
      <c r="AK93" s="20"/>
      <c r="AL93" s="20"/>
    </row>
    <row r="94" spans="1:38" ht="110.25" x14ac:dyDescent="0.25">
      <c r="A94" s="19" t="str">
        <f>В0228_1037000158513_02_0_69_!A94</f>
        <v>1.3.2</v>
      </c>
      <c r="B94" s="146" t="str">
        <f>В0228_1037000158513_02_0_69_!B94</f>
        <v>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v>
      </c>
      <c r="C94" s="19" t="str">
        <f>В0228_1037000158513_02_0_69_!C94</f>
        <v>Е_0004000027</v>
      </c>
      <c r="D94" s="20"/>
      <c r="E94" s="20"/>
      <c r="F94" s="20"/>
      <c r="G94" s="20"/>
      <c r="H94" s="20"/>
      <c r="I94" s="20"/>
      <c r="J94" s="20"/>
      <c r="K94" s="20"/>
      <c r="L94" s="20"/>
      <c r="M94" s="20"/>
      <c r="N94" s="20"/>
      <c r="O94" s="20"/>
      <c r="P94" s="20"/>
      <c r="Q94" s="20"/>
      <c r="R94" s="20"/>
      <c r="S94" s="20"/>
      <c r="T94" s="20"/>
      <c r="U94" s="20"/>
      <c r="V94" s="20"/>
      <c r="W94" s="20"/>
      <c r="X94" s="20"/>
      <c r="Y94" s="20"/>
      <c r="Z94" s="20"/>
      <c r="AA94" s="20"/>
      <c r="AB94" s="20"/>
      <c r="AC94" s="20"/>
      <c r="AD94" s="20"/>
      <c r="AE94" s="20"/>
      <c r="AF94" s="20"/>
      <c r="AG94" s="20"/>
      <c r="AH94" s="20"/>
      <c r="AI94" s="20"/>
      <c r="AJ94" s="20"/>
      <c r="AK94" s="20"/>
      <c r="AL94" s="20"/>
    </row>
    <row r="95" spans="1:38" ht="47.25" x14ac:dyDescent="0.25">
      <c r="A95" s="19" t="str">
        <f>В0228_1037000158513_02_0_69_!A95</f>
        <v>1.4</v>
      </c>
      <c r="B95" s="146" t="str">
        <f>В0228_1037000158513_02_0_69_!B95</f>
        <v>Прочее новое строительство объектов электросетевого хозяйства, всего, в том числе:</v>
      </c>
      <c r="C95" s="19" t="str">
        <f>В0228_1037000158513_02_0_69_!C95</f>
        <v>Г</v>
      </c>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c r="AJ95" s="20"/>
      <c r="AK95" s="20"/>
      <c r="AL95" s="20"/>
    </row>
    <row r="96" spans="1:38" ht="157.5" x14ac:dyDescent="0.25">
      <c r="A96" s="19" t="str">
        <f>В0228_1037000158513_02_0_69_!A96</f>
        <v>1.4</v>
      </c>
      <c r="B96" s="146" t="str">
        <f>В0228_1037000158513_02_0_69_!B96</f>
        <v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v>
      </c>
      <c r="C96" s="19" t="str">
        <f>В0228_1037000158513_02_0_69_!C96</f>
        <v>Е_1234000028</v>
      </c>
      <c r="D96" s="20"/>
      <c r="E96" s="20"/>
      <c r="F96" s="20"/>
      <c r="G96" s="20"/>
      <c r="H96" s="20"/>
      <c r="I96" s="20"/>
      <c r="J96" s="20"/>
      <c r="K96" s="20"/>
      <c r="L96" s="20"/>
      <c r="M96" s="20"/>
      <c r="N96" s="20"/>
      <c r="O96" s="20"/>
      <c r="P96" s="20"/>
      <c r="Q96" s="20"/>
      <c r="R96" s="20"/>
      <c r="S96" s="20"/>
      <c r="T96" s="20"/>
      <c r="U96" s="20"/>
      <c r="V96" s="20"/>
      <c r="W96" s="20"/>
      <c r="X96" s="20"/>
      <c r="Y96" s="20"/>
      <c r="Z96" s="20"/>
      <c r="AA96" s="20"/>
      <c r="AB96" s="20"/>
      <c r="AC96" s="20"/>
      <c r="AD96" s="20"/>
      <c r="AE96" s="20"/>
      <c r="AF96" s="20"/>
      <c r="AG96" s="20"/>
      <c r="AH96" s="20"/>
      <c r="AI96" s="20"/>
      <c r="AJ96" s="20"/>
      <c r="AK96" s="20"/>
      <c r="AL96" s="20"/>
    </row>
    <row r="97" spans="1:38" ht="173.25" x14ac:dyDescent="0.25">
      <c r="A97" s="19" t="str">
        <f>В0228_1037000158513_02_0_69_!A97</f>
        <v>1.4</v>
      </c>
      <c r="B97" s="146" t="str">
        <f>В0228_1037000158513_02_0_69_!B97</f>
        <v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v>
      </c>
      <c r="C97" s="19" t="str">
        <f>В0228_1037000158513_02_0_69_!C97</f>
        <v>Е_1004000029</v>
      </c>
      <c r="D97" s="20"/>
      <c r="E97" s="20"/>
      <c r="F97" s="20"/>
      <c r="G97" s="20"/>
      <c r="H97" s="20"/>
      <c r="I97" s="20"/>
      <c r="J97" s="20"/>
      <c r="K97" s="20"/>
      <c r="L97" s="20"/>
      <c r="M97" s="20"/>
      <c r="N97" s="20"/>
      <c r="O97" s="20"/>
      <c r="P97" s="20"/>
      <c r="Q97" s="20"/>
      <c r="R97" s="20"/>
      <c r="S97" s="20"/>
      <c r="T97" s="20"/>
      <c r="U97" s="20"/>
      <c r="V97" s="20"/>
      <c r="W97" s="20"/>
      <c r="X97" s="20"/>
      <c r="Y97" s="20"/>
      <c r="Z97" s="20"/>
      <c r="AA97" s="20"/>
      <c r="AB97" s="20"/>
      <c r="AC97" s="20"/>
      <c r="AD97" s="20"/>
      <c r="AE97" s="20"/>
      <c r="AF97" s="20"/>
      <c r="AG97" s="20"/>
      <c r="AH97" s="20"/>
      <c r="AI97" s="20"/>
      <c r="AJ97" s="20"/>
      <c r="AK97" s="20"/>
      <c r="AL97" s="20"/>
    </row>
    <row r="98" spans="1:38" ht="157.5" x14ac:dyDescent="0.25">
      <c r="A98" s="19" t="str">
        <f>В0228_1037000158513_02_0_69_!A98</f>
        <v>1.4</v>
      </c>
      <c r="B98" s="146" t="str">
        <f>В0228_1037000158513_02_0_69_!B98</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v>
      </c>
      <c r="C98" s="19" t="str">
        <f>В0228_1037000158513_02_0_69_!C98</f>
        <v>Е_1004000030</v>
      </c>
      <c r="D98" s="20"/>
      <c r="E98" s="20"/>
      <c r="F98" s="20"/>
      <c r="G98" s="20"/>
      <c r="H98" s="20"/>
      <c r="I98" s="20"/>
      <c r="J98" s="20"/>
      <c r="K98" s="20"/>
      <c r="L98" s="20"/>
      <c r="M98" s="20"/>
      <c r="N98" s="20"/>
      <c r="O98" s="20"/>
      <c r="P98" s="20"/>
      <c r="Q98" s="20"/>
      <c r="R98" s="20"/>
      <c r="S98" s="20"/>
      <c r="T98" s="20"/>
      <c r="U98" s="20"/>
      <c r="V98" s="20"/>
      <c r="W98" s="20"/>
      <c r="X98" s="20"/>
      <c r="Y98" s="20"/>
      <c r="Z98" s="20"/>
      <c r="AA98" s="20"/>
      <c r="AB98" s="20"/>
      <c r="AC98" s="20"/>
      <c r="AD98" s="20"/>
      <c r="AE98" s="20"/>
      <c r="AF98" s="20"/>
      <c r="AG98" s="20"/>
      <c r="AH98" s="20"/>
      <c r="AI98" s="20"/>
      <c r="AJ98" s="20"/>
      <c r="AK98" s="20"/>
      <c r="AL98" s="20"/>
    </row>
    <row r="99" spans="1:38" ht="141.75" x14ac:dyDescent="0.25">
      <c r="A99" s="19" t="str">
        <f>В0228_1037000158513_02_0_69_!A99</f>
        <v>1.4</v>
      </c>
      <c r="B99" s="146" t="str">
        <f>В0228_1037000158513_02_0_69_!B99</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v>
      </c>
      <c r="C99" s="19" t="str">
        <f>В0228_1037000158513_02_0_69_!C99</f>
        <v>Е_1004000031</v>
      </c>
      <c r="D99" s="20"/>
      <c r="E99" s="20"/>
      <c r="F99" s="20"/>
      <c r="G99" s="20"/>
      <c r="H99" s="20"/>
      <c r="I99" s="20"/>
      <c r="J99" s="20"/>
      <c r="K99" s="20"/>
      <c r="L99" s="20"/>
      <c r="M99" s="20"/>
      <c r="N99" s="20"/>
      <c r="O99" s="20"/>
      <c r="P99" s="20"/>
      <c r="Q99" s="20"/>
      <c r="R99" s="20"/>
      <c r="S99" s="20"/>
      <c r="T99" s="20"/>
      <c r="U99" s="20"/>
      <c r="V99" s="20"/>
      <c r="W99" s="20"/>
      <c r="X99" s="20"/>
      <c r="Y99" s="20"/>
      <c r="Z99" s="20"/>
      <c r="AA99" s="20"/>
      <c r="AB99" s="20"/>
      <c r="AC99" s="20"/>
      <c r="AD99" s="20"/>
      <c r="AE99" s="20"/>
      <c r="AF99" s="20"/>
      <c r="AG99" s="20"/>
      <c r="AH99" s="20"/>
      <c r="AI99" s="20"/>
      <c r="AJ99" s="20"/>
      <c r="AK99" s="20"/>
      <c r="AL99" s="20"/>
    </row>
    <row r="100" spans="1:38" ht="173.25" x14ac:dyDescent="0.25">
      <c r="A100" s="19" t="str">
        <f>В0228_1037000158513_02_0_69_!A100</f>
        <v>1.4</v>
      </c>
      <c r="B100" s="146" t="str">
        <f>В0228_1037000158513_02_0_69_!B100</f>
        <v>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v>
      </c>
      <c r="C100" s="19" t="str">
        <f>В0228_1037000158513_02_0_69_!C100</f>
        <v>Е_1004500032</v>
      </c>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c r="AC100" s="20"/>
      <c r="AD100" s="20"/>
      <c r="AE100" s="20"/>
      <c r="AF100" s="20"/>
      <c r="AG100" s="20"/>
      <c r="AH100" s="20"/>
      <c r="AI100" s="20"/>
      <c r="AJ100" s="20"/>
      <c r="AK100" s="20"/>
      <c r="AL100" s="20"/>
    </row>
    <row r="101" spans="1:38" ht="78.75" x14ac:dyDescent="0.25">
      <c r="A101" s="19" t="str">
        <f>В0228_1037000158513_02_0_69_!A101</f>
        <v>1.4</v>
      </c>
      <c r="B101" s="146" t="str">
        <f>В0228_1037000158513_02_0_69_!B101</f>
        <v>КВЛЭП-0,4 кВ для улучшения качества и надежности электроснабжения и технологического присоединения потребителей  г. Томска</v>
      </c>
      <c r="C101" s="19" t="str">
        <f>В0228_1037000158513_02_0_69_!C101</f>
        <v>Е_0004500033</v>
      </c>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c r="AC101" s="20"/>
      <c r="AD101" s="20"/>
      <c r="AE101" s="20"/>
      <c r="AF101" s="20"/>
      <c r="AG101" s="20"/>
      <c r="AH101" s="20"/>
      <c r="AI101" s="20"/>
      <c r="AJ101" s="20"/>
      <c r="AK101" s="20"/>
      <c r="AL101" s="20"/>
    </row>
    <row r="102" spans="1:38" ht="63" x14ac:dyDescent="0.25">
      <c r="A102" s="19" t="str">
        <f>В0228_1037000158513_02_0_69_!A102</f>
        <v>1.5</v>
      </c>
      <c r="B102" s="146" t="str">
        <f>В0228_1037000158513_02_0_69_!B102</f>
        <v>Покупка земельных участков для целей реализации инвестиционных проектов, всего, в том числе:</v>
      </c>
      <c r="C102" s="19" t="str">
        <f>В0228_1037000158513_02_0_69_!C102</f>
        <v>Г</v>
      </c>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c r="AC102" s="20"/>
      <c r="AD102" s="20"/>
      <c r="AE102" s="20"/>
      <c r="AF102" s="20"/>
      <c r="AG102" s="20"/>
      <c r="AH102" s="20"/>
      <c r="AI102" s="20"/>
      <c r="AJ102" s="20"/>
      <c r="AK102" s="20"/>
      <c r="AL102" s="20"/>
    </row>
    <row r="103" spans="1:38" ht="31.5" x14ac:dyDescent="0.25">
      <c r="A103" s="19" t="str">
        <f>В0228_1037000158513_02_0_69_!A103</f>
        <v>1.6</v>
      </c>
      <c r="B103" s="146" t="str">
        <f>В0228_1037000158513_02_0_69_!B103</f>
        <v>Прочие инвестиционные проекты, всего, в том числе:</v>
      </c>
      <c r="C103" s="19" t="str">
        <f>В0228_1037000158513_02_0_69_!C103</f>
        <v>Г</v>
      </c>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c r="AC103" s="20"/>
      <c r="AD103" s="20"/>
      <c r="AE103" s="20"/>
      <c r="AF103" s="20"/>
      <c r="AG103" s="20"/>
      <c r="AH103" s="20"/>
      <c r="AI103" s="20"/>
      <c r="AJ103" s="20"/>
      <c r="AK103" s="20"/>
      <c r="AL103" s="20"/>
    </row>
    <row r="104" spans="1:38" x14ac:dyDescent="0.25">
      <c r="A104" s="19" t="str">
        <f>В0228_1037000158513_02_0_69_!A104</f>
        <v>1.6</v>
      </c>
      <c r="B104" s="146" t="str">
        <f>В0228_1037000158513_02_0_69_!B104</f>
        <v>Приобретение ПС "ДСЗ"</v>
      </c>
      <c r="C104" s="19" t="str">
        <f>В0228_1037000158513_02_0_69_!C104</f>
        <v>Е_0000007034</v>
      </c>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c r="AC104" s="20"/>
      <c r="AD104" s="20"/>
      <c r="AE104" s="20"/>
      <c r="AF104" s="20"/>
      <c r="AG104" s="20"/>
      <c r="AH104" s="20"/>
      <c r="AI104" s="20"/>
      <c r="AJ104" s="20"/>
      <c r="AK104" s="20"/>
      <c r="AL104" s="20"/>
    </row>
    <row r="105" spans="1:38" ht="31.5" x14ac:dyDescent="0.25">
      <c r="A105" s="19" t="str">
        <f>В0228_1037000158513_02_0_69_!A105</f>
        <v>1.6</v>
      </c>
      <c r="B105" s="146" t="str">
        <f>В0228_1037000158513_02_0_69_!B105</f>
        <v>Приобретение имущества Томского района (от ПС Мирный)</v>
      </c>
      <c r="C105" s="19" t="str">
        <f>В0228_1037000158513_02_0_69_!C105</f>
        <v>Е_0000007035</v>
      </c>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c r="AC105" s="20"/>
      <c r="AD105" s="20"/>
      <c r="AE105" s="20"/>
      <c r="AF105" s="20"/>
      <c r="AG105" s="20"/>
      <c r="AH105" s="20"/>
      <c r="AI105" s="20"/>
      <c r="AJ105" s="20"/>
      <c r="AK105" s="20"/>
      <c r="AL105" s="20"/>
    </row>
    <row r="106" spans="1:38" ht="63" x14ac:dyDescent="0.25">
      <c r="A106" s="19" t="str">
        <f>В0228_1037000158513_02_0_69_!A106</f>
        <v>1.6</v>
      </c>
      <c r="B106" s="146" t="str">
        <f>В0228_1037000158513_02_0_69_!B106</f>
        <v>Приобретение объектов электросетевого хозяйства и земельных участков под их размещение</v>
      </c>
      <c r="C106" s="19" t="str">
        <f>В0228_1037000158513_02_0_69_!C106</f>
        <v>Е_0000007036</v>
      </c>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c r="AC106" s="20"/>
      <c r="AD106" s="20"/>
      <c r="AE106" s="20"/>
      <c r="AF106" s="20"/>
      <c r="AG106" s="20"/>
      <c r="AH106" s="20"/>
      <c r="AI106" s="20"/>
      <c r="AJ106" s="20"/>
      <c r="AK106" s="20"/>
      <c r="AL106" s="20"/>
    </row>
    <row r="107" spans="1:38" ht="31.5" x14ac:dyDescent="0.25">
      <c r="A107" s="19" t="str">
        <f>В0228_1037000158513_02_0_69_!A107</f>
        <v>1.6</v>
      </c>
      <c r="B107" s="146" t="str">
        <f>В0228_1037000158513_02_0_69_!B107</f>
        <v>Приобретение Автогидроподъемника 22 м</v>
      </c>
      <c r="C107" s="19" t="str">
        <f>В0228_1037000158513_02_0_69_!C107</f>
        <v>Е_0000007037</v>
      </c>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c r="AC107" s="20"/>
      <c r="AD107" s="20"/>
      <c r="AE107" s="20"/>
      <c r="AF107" s="20"/>
      <c r="AG107" s="20"/>
      <c r="AH107" s="20"/>
      <c r="AI107" s="20"/>
      <c r="AJ107" s="20"/>
      <c r="AK107" s="20"/>
      <c r="AL107" s="20"/>
    </row>
    <row r="108" spans="1:38" ht="31.5" x14ac:dyDescent="0.25">
      <c r="A108" s="19" t="str">
        <f>В0228_1037000158513_02_0_69_!A108</f>
        <v>1.6</v>
      </c>
      <c r="B108" s="146" t="str">
        <f>В0228_1037000158513_02_0_69_!B108</f>
        <v>Приобретение Автогидроподъемника 18 м</v>
      </c>
      <c r="C108" s="19" t="str">
        <f>В0228_1037000158513_02_0_69_!C108</f>
        <v>Е_0000007038</v>
      </c>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c r="AC108" s="20"/>
      <c r="AD108" s="20"/>
      <c r="AE108" s="20"/>
      <c r="AF108" s="20"/>
      <c r="AG108" s="20"/>
      <c r="AH108" s="20"/>
      <c r="AI108" s="20"/>
      <c r="AJ108" s="20"/>
      <c r="AK108" s="20"/>
      <c r="AL108" s="20"/>
    </row>
    <row r="109" spans="1:38" ht="47.25" x14ac:dyDescent="0.25">
      <c r="A109" s="19" t="str">
        <f>В0228_1037000158513_02_0_69_!A109</f>
        <v>1.6</v>
      </c>
      <c r="B109" s="146" t="str">
        <f>В0228_1037000158513_02_0_69_!B109</f>
        <v>Приобретение Бригадного автомобиля "Газель", 5 мест, тент, 4х4</v>
      </c>
      <c r="C109" s="19" t="str">
        <f>В0228_1037000158513_02_0_69_!C109</f>
        <v>Е_0000007039</v>
      </c>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c r="AC109" s="20"/>
      <c r="AD109" s="20"/>
      <c r="AE109" s="20"/>
      <c r="AF109" s="20"/>
      <c r="AG109" s="20"/>
      <c r="AH109" s="20"/>
      <c r="AI109" s="20"/>
      <c r="AJ109" s="20"/>
      <c r="AK109" s="20"/>
      <c r="AL109" s="20"/>
    </row>
    <row r="110" spans="1:38" ht="47.25" x14ac:dyDescent="0.25">
      <c r="A110" s="19" t="str">
        <f>В0228_1037000158513_02_0_69_!A110</f>
        <v>1.6</v>
      </c>
      <c r="B110" s="146" t="str">
        <f>В0228_1037000158513_02_0_69_!B110</f>
        <v>Приобретение Бригадного автомобиля "Газель", 5 мест, тент, 4х2</v>
      </c>
      <c r="C110" s="19" t="str">
        <f>В0228_1037000158513_02_0_69_!C110</f>
        <v>Е_0000007040</v>
      </c>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c r="AC110" s="20"/>
      <c r="AD110" s="20"/>
      <c r="AE110" s="20"/>
      <c r="AF110" s="20"/>
      <c r="AG110" s="20"/>
      <c r="AH110" s="20"/>
      <c r="AI110" s="20"/>
      <c r="AJ110" s="20"/>
      <c r="AK110" s="20"/>
      <c r="AL110" s="20"/>
    </row>
    <row r="111" spans="1:38" ht="31.5" x14ac:dyDescent="0.25">
      <c r="A111" s="19" t="str">
        <f>В0228_1037000158513_02_0_69_!A111</f>
        <v>1.6</v>
      </c>
      <c r="B111" s="146" t="str">
        <f>В0228_1037000158513_02_0_69_!B111</f>
        <v>Приобретение УАЗ фургон,санитар. Модель 396255</v>
      </c>
      <c r="C111" s="19" t="str">
        <f>В0228_1037000158513_02_0_69_!C111</f>
        <v>Е_0000007041</v>
      </c>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c r="AC111" s="20"/>
      <c r="AD111" s="20"/>
      <c r="AE111" s="20"/>
      <c r="AF111" s="20"/>
      <c r="AG111" s="20"/>
      <c r="AH111" s="20"/>
      <c r="AI111" s="20"/>
      <c r="AJ111" s="20"/>
      <c r="AK111" s="20"/>
      <c r="AL111" s="20"/>
    </row>
    <row r="112" spans="1:38" ht="31.5" x14ac:dyDescent="0.25">
      <c r="A112" s="19" t="str">
        <f>В0228_1037000158513_02_0_69_!A112</f>
        <v>1.6</v>
      </c>
      <c r="B112" s="146" t="str">
        <f>В0228_1037000158513_02_0_69_!B112</f>
        <v>Приобретение БКМ 317, база ГАЗ 33081</v>
      </c>
      <c r="C112" s="19" t="str">
        <f>В0228_1037000158513_02_0_69_!C112</f>
        <v>Е_0000007042</v>
      </c>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c r="AC112" s="20"/>
      <c r="AD112" s="20"/>
      <c r="AE112" s="20"/>
      <c r="AF112" s="20"/>
      <c r="AG112" s="20"/>
      <c r="AH112" s="20"/>
      <c r="AI112" s="20"/>
      <c r="AJ112" s="20"/>
      <c r="AK112" s="20"/>
      <c r="AL112" s="20"/>
    </row>
    <row r="113" spans="1:38" ht="47.25" x14ac:dyDescent="0.25">
      <c r="A113" s="19" t="str">
        <f>В0228_1037000158513_02_0_69_!A113</f>
        <v>1.6</v>
      </c>
      <c r="B113" s="146" t="str">
        <f>В0228_1037000158513_02_0_69_!B113</f>
        <v>Приобретение Бригадного фургона ГАЗ 3308 с лебедкой, фаркопом</v>
      </c>
      <c r="C113" s="19" t="str">
        <f>В0228_1037000158513_02_0_69_!C113</f>
        <v>Е_0000007043</v>
      </c>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c r="AC113" s="20"/>
      <c r="AD113" s="20"/>
      <c r="AE113" s="20"/>
      <c r="AF113" s="20"/>
      <c r="AG113" s="20"/>
      <c r="AH113" s="20"/>
      <c r="AI113" s="20"/>
      <c r="AJ113" s="20"/>
      <c r="AK113" s="20"/>
      <c r="AL113" s="20"/>
    </row>
    <row r="114" spans="1:38" ht="31.5" x14ac:dyDescent="0.25">
      <c r="A114" s="19" t="str">
        <f>В0228_1037000158513_02_0_69_!A114</f>
        <v>1.6</v>
      </c>
      <c r="B114" s="146" t="str">
        <f>В0228_1037000158513_02_0_69_!B114</f>
        <v>Приобретение Легкового служебного автомобиля</v>
      </c>
      <c r="C114" s="19" t="str">
        <f>В0228_1037000158513_02_0_69_!C114</f>
        <v>Е_0000007044</v>
      </c>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c r="AC114" s="20"/>
      <c r="AD114" s="20"/>
      <c r="AE114" s="20"/>
      <c r="AF114" s="20"/>
      <c r="AG114" s="20"/>
      <c r="AH114" s="20"/>
      <c r="AI114" s="20"/>
      <c r="AJ114" s="20"/>
      <c r="AK114" s="20"/>
      <c r="AL114" s="20"/>
    </row>
    <row r="115" spans="1:38" ht="31.5" x14ac:dyDescent="0.25">
      <c r="A115" s="19" t="str">
        <f>В0228_1037000158513_02_0_69_!A115</f>
        <v>1.6</v>
      </c>
      <c r="B115" s="146" t="str">
        <f>В0228_1037000158513_02_0_69_!B115</f>
        <v>Приобретение Самосвала малый модель ГАЗ 35071</v>
      </c>
      <c r="C115" s="19" t="str">
        <f>В0228_1037000158513_02_0_69_!C115</f>
        <v>Е_0000007045</v>
      </c>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c r="AC115" s="20"/>
      <c r="AD115" s="20"/>
      <c r="AE115" s="20"/>
      <c r="AF115" s="20"/>
      <c r="AG115" s="20"/>
      <c r="AH115" s="20"/>
      <c r="AI115" s="20"/>
      <c r="AJ115" s="20"/>
      <c r="AK115" s="20"/>
      <c r="AL115" s="20"/>
    </row>
    <row r="116" spans="1:38" x14ac:dyDescent="0.25">
      <c r="A116" s="19" t="str">
        <f>В0228_1037000158513_02_0_69_!A116</f>
        <v>1.6</v>
      </c>
      <c r="B116" s="146" t="str">
        <f>В0228_1037000158513_02_0_69_!B116</f>
        <v>Экскаватор JСВ 4СХ</v>
      </c>
      <c r="C116" s="19" t="str">
        <f>В0228_1037000158513_02_0_69_!C116</f>
        <v>Е_0000007045</v>
      </c>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c r="AC116" s="20"/>
      <c r="AD116" s="20"/>
      <c r="AE116" s="20"/>
      <c r="AF116" s="20"/>
      <c r="AG116" s="20"/>
      <c r="AH116" s="20"/>
      <c r="AI116" s="20"/>
      <c r="AJ116" s="20"/>
      <c r="AK116" s="20"/>
      <c r="AL116" s="20"/>
    </row>
    <row r="117" spans="1:38" ht="47.25" x14ac:dyDescent="0.25">
      <c r="A117" s="19" t="str">
        <f>В0228_1037000158513_02_0_69_!A117</f>
        <v>1.6</v>
      </c>
      <c r="B117" s="146" t="str">
        <f>В0228_1037000158513_02_0_69_!B117</f>
        <v>Приобретение Грузового бортового с манипулятором, грузоподъем. 7 т, кузов 9,5 м.</v>
      </c>
      <c r="C117" s="19" t="str">
        <f>В0228_1037000158513_02_0_69_!C117</f>
        <v>Е_0000007047</v>
      </c>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c r="AC117" s="20"/>
      <c r="AD117" s="20"/>
      <c r="AE117" s="20"/>
      <c r="AF117" s="20"/>
      <c r="AG117" s="20"/>
      <c r="AH117" s="20"/>
      <c r="AI117" s="20"/>
      <c r="AJ117" s="20"/>
      <c r="AK117" s="20"/>
      <c r="AL117" s="20"/>
    </row>
    <row r="118" spans="1:38" ht="47.25" x14ac:dyDescent="0.25">
      <c r="A118" s="19" t="str">
        <f>В0228_1037000158513_02_0_69_!A118</f>
        <v>1.6</v>
      </c>
      <c r="B118" s="146" t="str">
        <f>В0228_1037000158513_02_0_69_!B118</f>
        <v>Приобретение Комплекса ГНБ Vermeer D9х13 в т.ч. смесительная установка</v>
      </c>
      <c r="C118" s="19" t="str">
        <f>В0228_1037000158513_02_0_69_!C118</f>
        <v>Е_0000007048</v>
      </c>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c r="AC118" s="20"/>
      <c r="AD118" s="20"/>
      <c r="AE118" s="20"/>
      <c r="AF118" s="20"/>
      <c r="AG118" s="20"/>
      <c r="AH118" s="20"/>
      <c r="AI118" s="20"/>
      <c r="AJ118" s="20"/>
      <c r="AK118" s="20"/>
      <c r="AL118" s="20"/>
    </row>
    <row r="119" spans="1:38" ht="63" x14ac:dyDescent="0.25">
      <c r="A119" s="19" t="str">
        <f>В0228_1037000158513_02_0_69_!A119</f>
        <v>1.6</v>
      </c>
      <c r="B119" s="146" t="str">
        <f>В0228_1037000158513_02_0_69_!B119</f>
        <v>Приобретение Прицепа низкорамного для транспортировки ГНБ грузоподъемность 8-10т.</v>
      </c>
      <c r="C119" s="19" t="str">
        <f>В0228_1037000158513_02_0_69_!C119</f>
        <v>Е_0000007049</v>
      </c>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c r="AC119" s="20"/>
      <c r="AD119" s="20"/>
      <c r="AE119" s="20"/>
      <c r="AF119" s="20"/>
      <c r="AG119" s="20"/>
      <c r="AH119" s="20"/>
      <c r="AI119" s="20"/>
      <c r="AJ119" s="20"/>
      <c r="AK119" s="20"/>
      <c r="AL119" s="20"/>
    </row>
    <row r="120" spans="1:38" ht="47.25" x14ac:dyDescent="0.25">
      <c r="A120" s="19" t="str">
        <f>В0228_1037000158513_02_0_69_!A120</f>
        <v>1.6</v>
      </c>
      <c r="B120" s="146" t="str">
        <f>В0228_1037000158513_02_0_69_!B120</f>
        <v>Приобретение Электролаборатории на базе автомобиля Газель (4х4)</v>
      </c>
      <c r="C120" s="19" t="str">
        <f>В0228_1037000158513_02_0_69_!C120</f>
        <v>Е_0000007050</v>
      </c>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c r="AC120" s="20"/>
      <c r="AD120" s="20"/>
      <c r="AE120" s="20"/>
      <c r="AF120" s="20"/>
      <c r="AG120" s="20"/>
      <c r="AH120" s="20"/>
      <c r="AI120" s="20"/>
      <c r="AJ120" s="20"/>
      <c r="AK120" s="20"/>
      <c r="AL120" s="20"/>
    </row>
    <row r="121" spans="1:38" ht="31.5" x14ac:dyDescent="0.25">
      <c r="A121" s="19" t="str">
        <f>В0228_1037000158513_02_0_69_!A121</f>
        <v>1.6</v>
      </c>
      <c r="B121" s="146" t="str">
        <f>В0228_1037000158513_02_0_69_!B121</f>
        <v>Приобретение Ножниц гильотинных SB-12/2500</v>
      </c>
      <c r="C121" s="19" t="str">
        <f>В0228_1037000158513_02_0_69_!C121</f>
        <v>Е_0000007051</v>
      </c>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c r="AC121" s="20"/>
      <c r="AD121" s="20"/>
      <c r="AE121" s="20"/>
      <c r="AF121" s="20"/>
      <c r="AG121" s="20"/>
      <c r="AH121" s="20"/>
      <c r="AI121" s="20"/>
      <c r="AJ121" s="20"/>
      <c r="AK121" s="20"/>
      <c r="AL121" s="20"/>
    </row>
    <row r="122" spans="1:38" ht="31.5" x14ac:dyDescent="0.25">
      <c r="A122" s="19" t="str">
        <f>В0228_1037000158513_02_0_69_!A122</f>
        <v>1.6</v>
      </c>
      <c r="B122" s="146" t="str">
        <f>В0228_1037000158513_02_0_69_!B122</f>
        <v>Приобретение электронного тахеометра</v>
      </c>
      <c r="C122" s="19" t="str">
        <f>В0228_1037000158513_02_0_69_!C122</f>
        <v>Е_0000007052</v>
      </c>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c r="AC122" s="20"/>
      <c r="AD122" s="20"/>
      <c r="AE122" s="20"/>
      <c r="AF122" s="20"/>
      <c r="AG122" s="20"/>
      <c r="AH122" s="20"/>
      <c r="AI122" s="20"/>
      <c r="AJ122" s="20"/>
      <c r="AK122" s="20"/>
      <c r="AL122" s="20"/>
    </row>
    <row r="123" spans="1:38" ht="31.5" x14ac:dyDescent="0.25">
      <c r="A123" s="19" t="str">
        <f>В0228_1037000158513_02_0_69_!A123</f>
        <v>1.6</v>
      </c>
      <c r="B123" s="146" t="str">
        <f>В0228_1037000158513_02_0_69_!B123</f>
        <v>Приобретение Бортового автомобиля</v>
      </c>
      <c r="C123" s="19" t="str">
        <f>В0228_1037000158513_02_0_69_!C123</f>
        <v>Е_0000007053</v>
      </c>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c r="AC123" s="20"/>
      <c r="AD123" s="20"/>
      <c r="AE123" s="20"/>
      <c r="AF123" s="20"/>
      <c r="AG123" s="20"/>
      <c r="AH123" s="20"/>
      <c r="AI123" s="20"/>
      <c r="AJ123" s="20"/>
      <c r="AK123" s="20"/>
      <c r="AL123" s="20"/>
    </row>
    <row r="124" spans="1:38" ht="31.5" x14ac:dyDescent="0.25">
      <c r="A124" s="19" t="str">
        <f>В0228_1037000158513_02_0_69_!A124</f>
        <v>1.6</v>
      </c>
      <c r="B124" s="146" t="str">
        <f>В0228_1037000158513_02_0_69_!B124</f>
        <v>Приобретение Бригадного автомобиля</v>
      </c>
      <c r="C124" s="19" t="str">
        <f>В0228_1037000158513_02_0_69_!C124</f>
        <v>Е_0000007054</v>
      </c>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c r="AC124" s="20"/>
      <c r="AD124" s="20"/>
      <c r="AE124" s="20"/>
      <c r="AF124" s="20"/>
      <c r="AG124" s="20"/>
      <c r="AH124" s="20"/>
      <c r="AI124" s="20"/>
      <c r="AJ124" s="20"/>
      <c r="AK124" s="20"/>
      <c r="AL124" s="20"/>
    </row>
    <row r="125" spans="1:38" ht="31.5" x14ac:dyDescent="0.25">
      <c r="A125" s="19" t="str">
        <f>В0228_1037000158513_02_0_69_!A125</f>
        <v>1.6</v>
      </c>
      <c r="B125" s="146" t="str">
        <f>В0228_1037000158513_02_0_69_!B125</f>
        <v>Приобретение Легкового полноприводного автомобиля</v>
      </c>
      <c r="C125" s="19" t="str">
        <f>В0228_1037000158513_02_0_69_!C125</f>
        <v>Е_0000007055</v>
      </c>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c r="AC125" s="20"/>
      <c r="AD125" s="20"/>
      <c r="AE125" s="20"/>
      <c r="AF125" s="20"/>
      <c r="AG125" s="20"/>
      <c r="AH125" s="20"/>
      <c r="AI125" s="20"/>
      <c r="AJ125" s="20"/>
      <c r="AK125" s="20"/>
      <c r="AL125" s="20"/>
    </row>
    <row r="126" spans="1:38" x14ac:dyDescent="0.25">
      <c r="A126" s="19" t="str">
        <f>В0228_1037000158513_02_0_69_!A126</f>
        <v>1.6</v>
      </c>
      <c r="B126" s="146" t="str">
        <f>В0228_1037000158513_02_0_69_!B126</f>
        <v>Приобретение Бочки-илосос</v>
      </c>
      <c r="C126" s="19" t="str">
        <f>В0228_1037000158513_02_0_69_!C126</f>
        <v>Е_0000007056</v>
      </c>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c r="AC126" s="20"/>
      <c r="AD126" s="20"/>
      <c r="AE126" s="20"/>
      <c r="AF126" s="20"/>
      <c r="AG126" s="20"/>
      <c r="AH126" s="20"/>
      <c r="AI126" s="20"/>
      <c r="AJ126" s="20"/>
      <c r="AK126" s="20"/>
      <c r="AL126" s="20"/>
    </row>
    <row r="127" spans="1:38" ht="78.75" x14ac:dyDescent="0.25">
      <c r="A127" s="19" t="str">
        <f>В0228_1037000158513_02_0_69_!A127</f>
        <v>1.6</v>
      </c>
      <c r="B127" s="146" t="str">
        <f>В0228_1037000158513_02_0_69_!B127</f>
        <v>Приобретение программных продуктов 1С:ERP Управление Предприятием 8 и 1С: Документооборот 8 КОРП и лицензий на их использование</v>
      </c>
      <c r="C127" s="19" t="str">
        <f>В0228_1037000158513_02_0_69_!C127</f>
        <v>Е_0000007057</v>
      </c>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c r="AC127" s="20"/>
      <c r="AD127" s="20"/>
      <c r="AE127" s="20"/>
      <c r="AF127" s="20"/>
      <c r="AG127" s="20"/>
      <c r="AH127" s="20"/>
      <c r="AI127" s="20"/>
      <c r="AJ127" s="20"/>
      <c r="AK127" s="20"/>
      <c r="AL127" s="20"/>
    </row>
    <row r="128" spans="1:38" ht="78.75" x14ac:dyDescent="0.25">
      <c r="A128" s="19" t="str">
        <f>В0228_1037000158513_02_0_69_!A128</f>
        <v>1.6</v>
      </c>
      <c r="B128" s="146" t="str">
        <f>В0228_1037000158513_02_0_69_!B128</f>
        <v>Приобретение Программного обеспечение "Единая информационная система городских электрических сетей" (1этап)</v>
      </c>
      <c r="C128" s="19" t="str">
        <f>В0228_1037000158513_02_0_69_!C128</f>
        <v>Е_0000007058</v>
      </c>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c r="AC128" s="20"/>
      <c r="AD128" s="20"/>
      <c r="AE128" s="20"/>
      <c r="AF128" s="20"/>
      <c r="AG128" s="20"/>
      <c r="AH128" s="20"/>
      <c r="AI128" s="20"/>
      <c r="AJ128" s="20"/>
      <c r="AK128" s="20"/>
      <c r="AL128" s="20"/>
    </row>
    <row r="129" spans="1:38" ht="31.5" x14ac:dyDescent="0.25">
      <c r="A129" s="19" t="str">
        <f>В0228_1037000158513_02_0_69_!A129</f>
        <v>1.6</v>
      </c>
      <c r="B129" s="146" t="str">
        <f>В0228_1037000158513_02_0_69_!B129</f>
        <v>Приобретение Системы электронной очереди</v>
      </c>
      <c r="C129" s="19" t="str">
        <f>В0228_1037000158513_02_0_69_!C129</f>
        <v>Е_0000007059</v>
      </c>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c r="AC129" s="20"/>
      <c r="AD129" s="20"/>
      <c r="AE129" s="20"/>
      <c r="AF129" s="20"/>
      <c r="AG129" s="20"/>
      <c r="AH129" s="20"/>
      <c r="AI129" s="20"/>
      <c r="AJ129" s="20"/>
      <c r="AK129" s="20"/>
      <c r="AL129" s="20"/>
    </row>
    <row r="130" spans="1:38" ht="31.5" x14ac:dyDescent="0.25">
      <c r="A130" s="19" t="str">
        <f>В0228_1037000158513_02_0_69_!A130</f>
        <v>1.6</v>
      </c>
      <c r="B130" s="146" t="str">
        <f>В0228_1037000158513_02_0_69_!B130</f>
        <v>Приобретение Телефонной станции</v>
      </c>
      <c r="C130" s="19" t="str">
        <f>В0228_1037000158513_02_0_69_!C130</f>
        <v>Е_0000007060</v>
      </c>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c r="AC130" s="20"/>
      <c r="AD130" s="20"/>
      <c r="AE130" s="20"/>
      <c r="AF130" s="20"/>
      <c r="AG130" s="20"/>
      <c r="AH130" s="20"/>
      <c r="AI130" s="20"/>
      <c r="AJ130" s="20"/>
      <c r="AK130" s="20"/>
      <c r="AL130" s="20"/>
    </row>
  </sheetData>
  <mergeCells count="22">
    <mergeCell ref="A12:AL12"/>
    <mergeCell ref="A4:AL4"/>
    <mergeCell ref="A5:AL5"/>
    <mergeCell ref="A7:AL7"/>
    <mergeCell ref="A8:AL8"/>
    <mergeCell ref="A10:AL10"/>
    <mergeCell ref="A13:AL13"/>
    <mergeCell ref="A15:AL15"/>
    <mergeCell ref="A16:A19"/>
    <mergeCell ref="B16:B19"/>
    <mergeCell ref="C16:C19"/>
    <mergeCell ref="D16:AL16"/>
    <mergeCell ref="D17:J17"/>
    <mergeCell ref="K17:Q17"/>
    <mergeCell ref="R17:X17"/>
    <mergeCell ref="Y17:AE17"/>
    <mergeCell ref="AF17:AL17"/>
    <mergeCell ref="E18:J18"/>
    <mergeCell ref="L18:Q18"/>
    <mergeCell ref="S18:X18"/>
    <mergeCell ref="Z18:AE18"/>
    <mergeCell ref="AG18:AL18"/>
  </mergeCells>
  <pageMargins left="0.39370078740157483" right="0.39370078740157483" top="0.78740157480314965" bottom="0.39370078740157483" header="0.27559055118110237" footer="0.27559055118110237"/>
  <pageSetup paperSize="9" scale="36" orientation="landscape" r:id="rId1"/>
  <headerFooter alignWithMargins="0">
    <oddHeader>&amp;L&amp;"Arial,обычный"&amp;6Подготовлено с использованием системы ГАРАНТ</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26</vt:i4>
      </vt:variant>
      <vt:variant>
        <vt:lpstr>Именованные диапазоны</vt:lpstr>
      </vt:variant>
      <vt:variant>
        <vt:i4>24</vt:i4>
      </vt:variant>
    </vt:vector>
  </HeadingPairs>
  <TitlesOfParts>
    <vt:vector size="50" baseType="lpstr">
      <vt:lpstr>В0228_1037000158513_01_1_69_</vt:lpstr>
      <vt:lpstr>В0228_1037000158513_01_2_69 </vt:lpstr>
      <vt:lpstr>В0228_1037000158513_01_3_69 </vt:lpstr>
      <vt:lpstr>В0228_1037000158513_01_4_69 </vt:lpstr>
      <vt:lpstr>В0228_1037000158513_01_5_69 </vt:lpstr>
      <vt:lpstr>В0228_1037000158513_02_0_69_</vt:lpstr>
      <vt:lpstr>В0228_1037000158513_03_0_69_</vt:lpstr>
      <vt:lpstr>В0228_1037000158513_04_0_69_</vt:lpstr>
      <vt:lpstr>5</vt:lpstr>
      <vt:lpstr>В0228_1037000158513_05_0_69_</vt:lpstr>
      <vt:lpstr>В0228_1037000158513_06_0_69_</vt:lpstr>
      <vt:lpstr>В0228_1074205010351_07_0_69_</vt:lpstr>
      <vt:lpstr>В0228_1037000158513_08_0_69_</vt:lpstr>
      <vt:lpstr>В0228_1037000158513_09_0_69_</vt:lpstr>
      <vt:lpstr>В0228_1037000158513_10_0_69_</vt:lpstr>
      <vt:lpstr>В0228_1037000158513_11_1_69_</vt:lpstr>
      <vt:lpstr>В0228_1037000158513_11_2_69_</vt:lpstr>
      <vt:lpstr>В0228_1037000158513_11_3_69_</vt:lpstr>
      <vt:lpstr>В0228_1037000158513_12_0_69_</vt:lpstr>
      <vt:lpstr>В0228_1037000158513_13_0_69_</vt:lpstr>
      <vt:lpstr>В0228_1037000158513_14_0_69_</vt:lpstr>
      <vt:lpstr>В0228_1037000158513_15_0_69_</vt:lpstr>
      <vt:lpstr>В0228_1037000158513_16_0_69_</vt:lpstr>
      <vt:lpstr>В0228_1037000158513_17_0_69_</vt:lpstr>
      <vt:lpstr>В0228_1037000158513_18_0_69_</vt:lpstr>
      <vt:lpstr>В0228_1037000158513_19_0_69_</vt:lpstr>
      <vt:lpstr>В0228_1037000158513_01_1_69_!Заголовки_для_печати</vt:lpstr>
      <vt:lpstr>'В0228_1037000158513_01_2_69 '!Заголовки_для_печати</vt:lpstr>
      <vt:lpstr>'В0228_1037000158513_01_3_69 '!Заголовки_для_печати</vt:lpstr>
      <vt:lpstr>'В0228_1037000158513_01_4_69 '!Заголовки_для_печати</vt:lpstr>
      <vt:lpstr>'В0228_1037000158513_01_5_69 '!Заголовки_для_печати</vt:lpstr>
      <vt:lpstr>В0228_1037000158513_02_0_69_!Заголовки_для_печати</vt:lpstr>
      <vt:lpstr>'5'!Область_печати</vt:lpstr>
      <vt:lpstr>В0228_1037000158513_01_1_69_!Область_печати</vt:lpstr>
      <vt:lpstr>'В0228_1037000158513_01_2_69 '!Область_печати</vt:lpstr>
      <vt:lpstr>'В0228_1037000158513_01_3_69 '!Область_печати</vt:lpstr>
      <vt:lpstr>'В0228_1037000158513_01_4_69 '!Область_печати</vt:lpstr>
      <vt:lpstr>'В0228_1037000158513_01_5_69 '!Область_печати</vt:lpstr>
      <vt:lpstr>В0228_1037000158513_02_0_69_!Область_печати</vt:lpstr>
      <vt:lpstr>В0228_1037000158513_03_0_69_!Область_печати</vt:lpstr>
      <vt:lpstr>В0228_1037000158513_04_0_69_!Область_печати</vt:lpstr>
      <vt:lpstr>В0228_1037000158513_05_0_69_!Область_печати</vt:lpstr>
      <vt:lpstr>В0228_1037000158513_06_0_69_!Область_печати</vt:lpstr>
      <vt:lpstr>В0228_1037000158513_08_0_69_!Область_печати</vt:lpstr>
      <vt:lpstr>В0228_1037000158513_11_2_69_!Область_печати</vt:lpstr>
      <vt:lpstr>В0228_1037000158513_13_0_69_!Область_печати</vt:lpstr>
      <vt:lpstr>В0228_1037000158513_14_0_69_!Область_печати</vt:lpstr>
      <vt:lpstr>В0228_1037000158513_15_0_69_!Область_печати</vt:lpstr>
      <vt:lpstr>В0228_1037000158513_16_0_69_!Область_печати</vt:lpstr>
      <vt:lpstr>В0228_1037000158513_18_0_69_!Область_печати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Брессем Ольга Анатольевна</dc:creator>
  <cp:lastModifiedBy>1</cp:lastModifiedBy>
  <cp:lastPrinted>2017-02-20T07:27:09Z</cp:lastPrinted>
  <dcterms:created xsi:type="dcterms:W3CDTF">2017-01-27T07:59:04Z</dcterms:created>
  <dcterms:modified xsi:type="dcterms:W3CDTF">2017-10-19T17:45:46Z</dcterms:modified>
</cp:coreProperties>
</file>